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641" documentId="8_{223B0F59-8740-4ABC-B2E9-499AA62E9268}" xr6:coauthVersionLast="47" xr6:coauthVersionMax="47" xr10:uidLastSave="{6D068652-D9B3-4DFA-B0BB-C76741429717}"/>
  <bookViews>
    <workbookView xWindow="-110" yWindow="-110" windowWidth="19420" windowHeight="10420" xr2:uid="{00000000-000D-0000-FFFF-FFFF00000000}"/>
  </bookViews>
  <sheets>
    <sheet name="Table 43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externalReferences>
    <externalReference r:id="rId7"/>
    <externalReference r:id="rId8"/>
  </externalReferences>
  <definedNames>
    <definedName name="iq">'% of Instruction by E-Learning'!$DK$4</definedName>
    <definedName name="_xlnm.Print_Area" localSheetId="0">'Table 43'!$A$1:$J$30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Q9" i="6" l="1"/>
  <c r="I10" i="8" s="1"/>
  <c r="IU7" i="6"/>
  <c r="IT7" i="6"/>
  <c r="IS7" i="6"/>
  <c r="IT9" i="6"/>
  <c r="IS9" i="6"/>
  <c r="IR9" i="6"/>
  <c r="IR7" i="6"/>
  <c r="IQ7" i="6"/>
  <c r="I8" i="8" s="1"/>
  <c r="E22" i="8"/>
  <c r="IV21" i="6"/>
  <c r="IV18" i="6"/>
  <c r="E19" i="8" s="1"/>
  <c r="E17" i="8" l="1"/>
  <c r="F10" i="8"/>
  <c r="IV19" i="6"/>
  <c r="E20" i="8" s="1"/>
  <c r="I20" i="8" l="1"/>
  <c r="H15" i="8" l="1"/>
  <c r="GW14" i="6"/>
  <c r="D15" i="8" s="1"/>
  <c r="J20" i="8"/>
  <c r="H20" i="8"/>
  <c r="GR12" i="6"/>
  <c r="H13" i="8" s="1"/>
  <c r="G20" i="8"/>
  <c r="E10" i="8"/>
  <c r="E8" i="8"/>
  <c r="IV7" i="6"/>
  <c r="IV9" i="6"/>
  <c r="IV16" i="6"/>
  <c r="D21" i="8"/>
  <c r="BP8" i="6"/>
  <c r="BQ8" i="6"/>
  <c r="BP9" i="6"/>
  <c r="BQ9" i="6"/>
  <c r="AI9" i="6"/>
  <c r="AH9" i="6"/>
  <c r="AD12" i="6"/>
  <c r="J22" i="8"/>
  <c r="J21" i="8"/>
  <c r="J19" i="8"/>
  <c r="J18" i="8"/>
  <c r="J17" i="8"/>
  <c r="J16" i="8"/>
  <c r="J15" i="8"/>
  <c r="J14" i="8"/>
  <c r="J12" i="8"/>
  <c r="J11" i="8"/>
  <c r="J10" i="8"/>
  <c r="J9" i="8"/>
  <c r="J8" i="8"/>
  <c r="J7" i="8"/>
  <c r="I22" i="8"/>
  <c r="I21" i="8"/>
  <c r="I18" i="8"/>
  <c r="I17" i="8"/>
  <c r="I16" i="8"/>
  <c r="I15" i="8"/>
  <c r="I14" i="8"/>
  <c r="I13" i="8"/>
  <c r="I12" i="8"/>
  <c r="I11" i="8"/>
  <c r="I9" i="8"/>
  <c r="I7" i="8"/>
  <c r="H22" i="8"/>
  <c r="H21" i="8"/>
  <c r="H19" i="8"/>
  <c r="H18" i="8"/>
  <c r="H17" i="8"/>
  <c r="H16" i="8"/>
  <c r="H14" i="8"/>
  <c r="H12" i="8"/>
  <c r="H11" i="8"/>
  <c r="H10" i="8"/>
  <c r="H9" i="8"/>
  <c r="H8" i="8"/>
  <c r="H7" i="8"/>
  <c r="G22" i="8"/>
  <c r="G21" i="8"/>
  <c r="G19" i="8"/>
  <c r="G18" i="8"/>
  <c r="G17" i="8"/>
  <c r="G16" i="8"/>
  <c r="G15" i="8"/>
  <c r="G14" i="8"/>
  <c r="G12" i="8"/>
  <c r="G11" i="8"/>
  <c r="G10" i="8"/>
  <c r="G9" i="8"/>
  <c r="G8" i="8"/>
  <c r="G7" i="8"/>
  <c r="F22" i="8"/>
  <c r="F21" i="8"/>
  <c r="F20" i="8"/>
  <c r="F19" i="8"/>
  <c r="F18" i="8"/>
  <c r="F17" i="8"/>
  <c r="F16" i="8"/>
  <c r="F15" i="8"/>
  <c r="F14" i="8"/>
  <c r="F13" i="8"/>
  <c r="F12" i="8"/>
  <c r="F11" i="8"/>
  <c r="F9" i="8"/>
  <c r="F8" i="8"/>
  <c r="F7" i="8"/>
  <c r="E18" i="8"/>
  <c r="E16" i="8"/>
  <c r="E15" i="8"/>
  <c r="E14" i="8"/>
  <c r="E13" i="8"/>
  <c r="E12" i="8"/>
  <c r="E11" i="8"/>
  <c r="E9" i="8"/>
  <c r="E7" i="8"/>
  <c r="D22" i="8"/>
  <c r="D20" i="8"/>
  <c r="D19" i="8"/>
  <c r="D18" i="8"/>
  <c r="D17" i="8"/>
  <c r="D16" i="8"/>
  <c r="D14" i="8"/>
  <c r="D13" i="8"/>
  <c r="D12" i="8"/>
  <c r="D11" i="8"/>
  <c r="D10" i="8"/>
  <c r="D9" i="8"/>
  <c r="D8" i="8"/>
  <c r="D7" i="8"/>
  <c r="GV6" i="6"/>
  <c r="GW6" i="6"/>
  <c r="GV7" i="6"/>
  <c r="GW7" i="6"/>
  <c r="GV8" i="6"/>
  <c r="GW8" i="6"/>
  <c r="GV9" i="6"/>
  <c r="GW9" i="6"/>
  <c r="GV10" i="6"/>
  <c r="GW10" i="6"/>
  <c r="GV11" i="6"/>
  <c r="GW11" i="6"/>
  <c r="GV12" i="6"/>
  <c r="GW12" i="6"/>
  <c r="GV13" i="6"/>
  <c r="GW13" i="6"/>
  <c r="GV14" i="6"/>
  <c r="GV15" i="6"/>
  <c r="GW15" i="6"/>
  <c r="GV16" i="6"/>
  <c r="GW16" i="6"/>
  <c r="GV17" i="6"/>
  <c r="GW17" i="6"/>
  <c r="GV18" i="6"/>
  <c r="GW18" i="6"/>
  <c r="GV19" i="6"/>
  <c r="GW19" i="6"/>
  <c r="GV20" i="6"/>
  <c r="GW20" i="6"/>
  <c r="GV21" i="6"/>
  <c r="GW21" i="6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NJ6" i="6"/>
  <c r="NK6" i="6"/>
  <c r="NJ7" i="6"/>
  <c r="NK7" i="6"/>
  <c r="NJ8" i="6"/>
  <c r="NK8" i="6"/>
  <c r="NJ9" i="6"/>
  <c r="NK9" i="6"/>
  <c r="NJ10" i="6"/>
  <c r="NK10" i="6"/>
  <c r="NJ11" i="6"/>
  <c r="NK11" i="6"/>
  <c r="NJ12" i="6"/>
  <c r="NK12" i="6"/>
  <c r="NJ13" i="6"/>
  <c r="NK13" i="6"/>
  <c r="NJ14" i="6"/>
  <c r="NK14" i="6"/>
  <c r="NJ15" i="6"/>
  <c r="NK15" i="6"/>
  <c r="NJ16" i="6"/>
  <c r="NK16" i="6"/>
  <c r="NJ17" i="6"/>
  <c r="NK17" i="6"/>
  <c r="NJ18" i="6"/>
  <c r="NK18" i="6"/>
  <c r="NJ19" i="6"/>
  <c r="NK19" i="6"/>
  <c r="NJ20" i="6"/>
  <c r="NK20" i="6"/>
  <c r="NJ21" i="6"/>
  <c r="NK21" i="6"/>
  <c r="MS6" i="6"/>
  <c r="MT6" i="6"/>
  <c r="MS7" i="6"/>
  <c r="MT7" i="6"/>
  <c r="MS8" i="6"/>
  <c r="MT8" i="6"/>
  <c r="MS9" i="6"/>
  <c r="MT9" i="6"/>
  <c r="MS10" i="6"/>
  <c r="MT10" i="6"/>
  <c r="MS11" i="6"/>
  <c r="MT11" i="6"/>
  <c r="MS12" i="6"/>
  <c r="MT12" i="6"/>
  <c r="MS13" i="6"/>
  <c r="MT13" i="6"/>
  <c r="MS14" i="6"/>
  <c r="MT14" i="6"/>
  <c r="MS15" i="6"/>
  <c r="MT15" i="6"/>
  <c r="MS16" i="6"/>
  <c r="MT16" i="6"/>
  <c r="MS17" i="6"/>
  <c r="MT17" i="6"/>
  <c r="MS18" i="6"/>
  <c r="MT18" i="6"/>
  <c r="MS19" i="6"/>
  <c r="MT19" i="6"/>
  <c r="MS20" i="6"/>
  <c r="MT20" i="6"/>
  <c r="MS21" i="6"/>
  <c r="MT21" i="6"/>
  <c r="MB6" i="6"/>
  <c r="MC6" i="6"/>
  <c r="MB7" i="6"/>
  <c r="MC7" i="6"/>
  <c r="MB8" i="6"/>
  <c r="MC8" i="6"/>
  <c r="MB9" i="6"/>
  <c r="MC9" i="6"/>
  <c r="MB10" i="6"/>
  <c r="MC10" i="6"/>
  <c r="MB11" i="6"/>
  <c r="MC11" i="6"/>
  <c r="MB12" i="6"/>
  <c r="MC12" i="6"/>
  <c r="MB13" i="6"/>
  <c r="MC13" i="6"/>
  <c r="MB14" i="6"/>
  <c r="MC14" i="6"/>
  <c r="MB15" i="6"/>
  <c r="MC15" i="6"/>
  <c r="MB16" i="6"/>
  <c r="MC16" i="6"/>
  <c r="MB17" i="6"/>
  <c r="MC17" i="6"/>
  <c r="MB18" i="6"/>
  <c r="MC18" i="6"/>
  <c r="MB19" i="6"/>
  <c r="MC19" i="6"/>
  <c r="MB20" i="6"/>
  <c r="MC20" i="6"/>
  <c r="MB21" i="6"/>
  <c r="MC21" i="6"/>
  <c r="LK6" i="6"/>
  <c r="LL6" i="6"/>
  <c r="LK7" i="6"/>
  <c r="LL7" i="6"/>
  <c r="LK8" i="6"/>
  <c r="LL8" i="6"/>
  <c r="LK9" i="6"/>
  <c r="LL9" i="6"/>
  <c r="LK10" i="6"/>
  <c r="LL10" i="6"/>
  <c r="LK11" i="6"/>
  <c r="LL11" i="6"/>
  <c r="LK12" i="6"/>
  <c r="LL12" i="6"/>
  <c r="LK13" i="6"/>
  <c r="LL13" i="6"/>
  <c r="LK14" i="6"/>
  <c r="LL14" i="6"/>
  <c r="LK15" i="6"/>
  <c r="LL15" i="6"/>
  <c r="LK16" i="6"/>
  <c r="LL16" i="6"/>
  <c r="LK17" i="6"/>
  <c r="LL17" i="6"/>
  <c r="LK18" i="6"/>
  <c r="LL18" i="6"/>
  <c r="LK19" i="6"/>
  <c r="LL19" i="6"/>
  <c r="LK20" i="6"/>
  <c r="LL20" i="6"/>
  <c r="LK21" i="6"/>
  <c r="LL21" i="6"/>
  <c r="KT6" i="6"/>
  <c r="KU6" i="6"/>
  <c r="KT7" i="6"/>
  <c r="KU7" i="6"/>
  <c r="KT8" i="6"/>
  <c r="KU8" i="6"/>
  <c r="KT9" i="6"/>
  <c r="KU9" i="6"/>
  <c r="KT10" i="6"/>
  <c r="KU10" i="6"/>
  <c r="KT11" i="6"/>
  <c r="KU11" i="6"/>
  <c r="KT12" i="6"/>
  <c r="KU12" i="6"/>
  <c r="KT13" i="6"/>
  <c r="KU13" i="6"/>
  <c r="KT14" i="6"/>
  <c r="KU14" i="6"/>
  <c r="KT15" i="6"/>
  <c r="KU15" i="6"/>
  <c r="KT16" i="6"/>
  <c r="KU16" i="6"/>
  <c r="KT17" i="6"/>
  <c r="KU17" i="6"/>
  <c r="KT18" i="6"/>
  <c r="KU18" i="6"/>
  <c r="KT19" i="6"/>
  <c r="KU19" i="6"/>
  <c r="KT20" i="6"/>
  <c r="KU20" i="6"/>
  <c r="KT21" i="6"/>
  <c r="KU21" i="6"/>
  <c r="KC6" i="6"/>
  <c r="KD6" i="6"/>
  <c r="KC7" i="6"/>
  <c r="KD7" i="6"/>
  <c r="KC8" i="6"/>
  <c r="KD8" i="6"/>
  <c r="KC9" i="6"/>
  <c r="KD9" i="6"/>
  <c r="KC10" i="6"/>
  <c r="KD10" i="6"/>
  <c r="KC11" i="6"/>
  <c r="KD11" i="6"/>
  <c r="KC12" i="6"/>
  <c r="KD12" i="6"/>
  <c r="KC13" i="6"/>
  <c r="KD13" i="6"/>
  <c r="KC14" i="6"/>
  <c r="KD14" i="6"/>
  <c r="KC15" i="6"/>
  <c r="KD15" i="6"/>
  <c r="KC16" i="6"/>
  <c r="KD16" i="6"/>
  <c r="KC17" i="6"/>
  <c r="KD17" i="6"/>
  <c r="KC18" i="6"/>
  <c r="KD18" i="6"/>
  <c r="KC19" i="6"/>
  <c r="KD19" i="6"/>
  <c r="KC20" i="6"/>
  <c r="KD20" i="6"/>
  <c r="KC21" i="6"/>
  <c r="KD21" i="6"/>
  <c r="JL6" i="6"/>
  <c r="JM6" i="6"/>
  <c r="JL7" i="6"/>
  <c r="JM7" i="6"/>
  <c r="JL8" i="6"/>
  <c r="JM8" i="6"/>
  <c r="JL9" i="6"/>
  <c r="JM9" i="6"/>
  <c r="JL10" i="6"/>
  <c r="JM10" i="6"/>
  <c r="JL11" i="6"/>
  <c r="JM11" i="6"/>
  <c r="JL12" i="6"/>
  <c r="JM12" i="6"/>
  <c r="JL13" i="6"/>
  <c r="JM13" i="6"/>
  <c r="JL14" i="6"/>
  <c r="JM14" i="6"/>
  <c r="JL15" i="6"/>
  <c r="JM15" i="6"/>
  <c r="JL16" i="6"/>
  <c r="JM16" i="6"/>
  <c r="JL17" i="6"/>
  <c r="JM17" i="6"/>
  <c r="JL18" i="6"/>
  <c r="JM18" i="6"/>
  <c r="JL19" i="6"/>
  <c r="JM19" i="6"/>
  <c r="JL20" i="6"/>
  <c r="JM20" i="6"/>
  <c r="JL21" i="6"/>
  <c r="JM21" i="6"/>
  <c r="IU6" i="6"/>
  <c r="IV6" i="6"/>
  <c r="IU8" i="6"/>
  <c r="IV8" i="6"/>
  <c r="IU9" i="6"/>
  <c r="IU10" i="6"/>
  <c r="IV10" i="6"/>
  <c r="IU11" i="6"/>
  <c r="IV11" i="6"/>
  <c r="IU12" i="6"/>
  <c r="IV12" i="6"/>
  <c r="IU13" i="6"/>
  <c r="IV13" i="6"/>
  <c r="IU14" i="6"/>
  <c r="IV14" i="6"/>
  <c r="IU15" i="6"/>
  <c r="IV15" i="6"/>
  <c r="IU16" i="6"/>
  <c r="IU17" i="6"/>
  <c r="IV17" i="6"/>
  <c r="IU18" i="6"/>
  <c r="IU19" i="6"/>
  <c r="IU20" i="6"/>
  <c r="IV20" i="6"/>
  <c r="E21" i="8" s="1"/>
  <c r="IU21" i="6"/>
  <c r="IE6" i="6"/>
  <c r="ID7" i="6"/>
  <c r="IE7" i="6"/>
  <c r="ID8" i="6"/>
  <c r="IE8" i="6"/>
  <c r="ID9" i="6"/>
  <c r="IE9" i="6"/>
  <c r="ID10" i="6"/>
  <c r="IE10" i="6"/>
  <c r="ID11" i="6"/>
  <c r="IE11" i="6"/>
  <c r="ID12" i="6"/>
  <c r="IE12" i="6"/>
  <c r="ID13" i="6"/>
  <c r="IE13" i="6"/>
  <c r="ID14" i="6"/>
  <c r="IE14" i="6"/>
  <c r="ID15" i="6"/>
  <c r="IE15" i="6"/>
  <c r="ID16" i="6"/>
  <c r="IE16" i="6"/>
  <c r="ID17" i="6"/>
  <c r="IE17" i="6"/>
  <c r="ID18" i="6"/>
  <c r="IE18" i="6"/>
  <c r="ID19" i="6"/>
  <c r="IE19" i="6"/>
  <c r="ID20" i="6"/>
  <c r="IE20" i="6"/>
  <c r="ID21" i="6"/>
  <c r="IE21" i="6"/>
  <c r="HM6" i="6"/>
  <c r="HN6" i="6"/>
  <c r="HM7" i="6"/>
  <c r="HN7" i="6"/>
  <c r="HM8" i="6"/>
  <c r="HN8" i="6"/>
  <c r="HM9" i="6"/>
  <c r="HN9" i="6"/>
  <c r="HM10" i="6"/>
  <c r="HN10" i="6"/>
  <c r="HM11" i="6"/>
  <c r="HN11" i="6"/>
  <c r="HM12" i="6"/>
  <c r="HN12" i="6"/>
  <c r="HM13" i="6"/>
  <c r="HN13" i="6"/>
  <c r="HM14" i="6"/>
  <c r="HN14" i="6"/>
  <c r="HM15" i="6"/>
  <c r="HN15" i="6"/>
  <c r="HM16" i="6"/>
  <c r="HN16" i="6"/>
  <c r="HM17" i="6"/>
  <c r="HN17" i="6"/>
  <c r="HM18" i="6"/>
  <c r="HN18" i="6"/>
  <c r="HM19" i="6"/>
  <c r="HN19" i="6"/>
  <c r="HM20" i="6"/>
  <c r="HN20" i="6"/>
  <c r="HM21" i="6"/>
  <c r="HN21" i="6"/>
  <c r="GE6" i="6"/>
  <c r="GF6" i="6"/>
  <c r="GE7" i="6"/>
  <c r="GF7" i="6"/>
  <c r="GE8" i="6"/>
  <c r="GF8" i="6"/>
  <c r="GE9" i="6"/>
  <c r="GF9" i="6"/>
  <c r="GE10" i="6"/>
  <c r="GF10" i="6"/>
  <c r="GE11" i="6"/>
  <c r="GF11" i="6"/>
  <c r="GE12" i="6"/>
  <c r="GF12" i="6"/>
  <c r="GE13" i="6"/>
  <c r="GF13" i="6"/>
  <c r="GE14" i="6"/>
  <c r="GF14" i="6"/>
  <c r="GE15" i="6"/>
  <c r="GF15" i="6"/>
  <c r="GE16" i="6"/>
  <c r="GF16" i="6"/>
  <c r="GE17" i="6"/>
  <c r="GF17" i="6"/>
  <c r="GE18" i="6"/>
  <c r="GF18" i="6"/>
  <c r="GE19" i="6"/>
  <c r="GF19" i="6"/>
  <c r="GE20" i="6"/>
  <c r="GF20" i="6"/>
  <c r="GE21" i="6"/>
  <c r="GF21" i="6"/>
  <c r="FN6" i="6"/>
  <c r="FO6" i="6"/>
  <c r="FN7" i="6"/>
  <c r="FO7" i="6"/>
  <c r="FN8" i="6"/>
  <c r="FO8" i="6"/>
  <c r="FN9" i="6"/>
  <c r="FO9" i="6"/>
  <c r="FN10" i="6"/>
  <c r="FO10" i="6"/>
  <c r="FN11" i="6"/>
  <c r="FO11" i="6"/>
  <c r="FN12" i="6"/>
  <c r="FO12" i="6"/>
  <c r="FN13" i="6"/>
  <c r="FO13" i="6"/>
  <c r="FN14" i="6"/>
  <c r="FO14" i="6"/>
  <c r="FN15" i="6"/>
  <c r="FO15" i="6"/>
  <c r="FN16" i="6"/>
  <c r="FO16" i="6"/>
  <c r="FN17" i="6"/>
  <c r="FO17" i="6"/>
  <c r="FN18" i="6"/>
  <c r="FO18" i="6"/>
  <c r="FN19" i="6"/>
  <c r="FO19" i="6"/>
  <c r="FN20" i="6"/>
  <c r="FO20" i="6"/>
  <c r="FN21" i="6"/>
  <c r="FO21" i="6"/>
  <c r="EW6" i="6"/>
  <c r="EX6" i="6"/>
  <c r="EW7" i="6"/>
  <c r="EX7" i="6"/>
  <c r="EW8" i="6"/>
  <c r="EX8" i="6"/>
  <c r="EW9" i="6"/>
  <c r="EX9" i="6"/>
  <c r="EW10" i="6"/>
  <c r="EX10" i="6"/>
  <c r="EW11" i="6"/>
  <c r="EX11" i="6"/>
  <c r="EW12" i="6"/>
  <c r="EX12" i="6"/>
  <c r="EW13" i="6"/>
  <c r="EX13" i="6"/>
  <c r="EW14" i="6"/>
  <c r="EX14" i="6"/>
  <c r="EW15" i="6"/>
  <c r="EX15" i="6"/>
  <c r="EW16" i="6"/>
  <c r="EX16" i="6"/>
  <c r="EW17" i="6"/>
  <c r="EX17" i="6"/>
  <c r="EW18" i="6"/>
  <c r="EX18" i="6"/>
  <c r="EW19" i="6"/>
  <c r="EX19" i="6"/>
  <c r="EW20" i="6"/>
  <c r="EX20" i="6"/>
  <c r="EW21" i="6"/>
  <c r="EX21" i="6"/>
  <c r="EF6" i="6"/>
  <c r="EG6" i="6"/>
  <c r="EF7" i="6"/>
  <c r="EG7" i="6"/>
  <c r="EF8" i="6"/>
  <c r="EG8" i="6"/>
  <c r="EF9" i="6"/>
  <c r="EF10" i="6"/>
  <c r="EF11" i="6"/>
  <c r="EG11" i="6"/>
  <c r="EF12" i="6"/>
  <c r="EG12" i="6"/>
  <c r="EF13" i="6"/>
  <c r="EG13" i="6"/>
  <c r="EF14" i="6"/>
  <c r="EG14" i="6"/>
  <c r="EF15" i="6"/>
  <c r="EG15" i="6"/>
  <c r="EF16" i="6"/>
  <c r="EF17" i="6"/>
  <c r="EG17" i="6"/>
  <c r="EF18" i="6"/>
  <c r="EG18" i="6"/>
  <c r="EF19" i="6"/>
  <c r="EG19" i="6"/>
  <c r="EF20" i="6"/>
  <c r="EG20" i="6"/>
  <c r="EF21" i="6"/>
  <c r="DO6" i="6"/>
  <c r="DP6" i="6"/>
  <c r="DO7" i="6"/>
  <c r="DP7" i="6"/>
  <c r="DO8" i="6"/>
  <c r="DP8" i="6"/>
  <c r="DO9" i="6"/>
  <c r="DP9" i="6"/>
  <c r="DO10" i="6"/>
  <c r="DP10" i="6"/>
  <c r="DO11" i="6"/>
  <c r="DP11" i="6"/>
  <c r="DO12" i="6"/>
  <c r="DP12" i="6"/>
  <c r="DO13" i="6"/>
  <c r="DP13" i="6"/>
  <c r="DO14" i="6"/>
  <c r="DP14" i="6"/>
  <c r="DO15" i="6"/>
  <c r="DP15" i="6"/>
  <c r="DO16" i="6"/>
  <c r="DP16" i="6"/>
  <c r="DO17" i="6"/>
  <c r="DP17" i="6"/>
  <c r="DO18" i="6"/>
  <c r="DP18" i="6"/>
  <c r="DO19" i="6"/>
  <c r="DP19" i="6"/>
  <c r="DO20" i="6"/>
  <c r="DP20" i="6"/>
  <c r="DO21" i="6"/>
  <c r="DP21" i="6"/>
  <c r="CX6" i="6"/>
  <c r="CY6" i="6"/>
  <c r="CX7" i="6"/>
  <c r="CY7" i="6"/>
  <c r="CX8" i="6"/>
  <c r="CY8" i="6"/>
  <c r="CX9" i="6"/>
  <c r="CY9" i="6"/>
  <c r="CX10" i="6"/>
  <c r="CY10" i="6"/>
  <c r="CX11" i="6"/>
  <c r="CY11" i="6"/>
  <c r="CX12" i="6"/>
  <c r="CY12" i="6"/>
  <c r="CX13" i="6"/>
  <c r="CY13" i="6"/>
  <c r="CX14" i="6"/>
  <c r="CY14" i="6"/>
  <c r="CX15" i="6"/>
  <c r="CY15" i="6"/>
  <c r="CX16" i="6"/>
  <c r="CY16" i="6"/>
  <c r="CX17" i="6"/>
  <c r="CY17" i="6"/>
  <c r="CX18" i="6"/>
  <c r="CY18" i="6"/>
  <c r="CX19" i="6"/>
  <c r="CY19" i="6"/>
  <c r="CX20" i="6"/>
  <c r="CY20" i="6"/>
  <c r="CX21" i="6"/>
  <c r="CY21" i="6"/>
  <c r="CG6" i="6"/>
  <c r="CH6" i="6"/>
  <c r="CG7" i="6"/>
  <c r="CH7" i="6"/>
  <c r="CG8" i="6"/>
  <c r="CH8" i="6"/>
  <c r="CG9" i="6"/>
  <c r="CH9" i="6"/>
  <c r="CG10" i="6"/>
  <c r="CH10" i="6"/>
  <c r="CG11" i="6"/>
  <c r="CH11" i="6"/>
  <c r="CG12" i="6"/>
  <c r="CH12" i="6"/>
  <c r="CG13" i="6"/>
  <c r="CH13" i="6"/>
  <c r="CG14" i="6"/>
  <c r="CH14" i="6"/>
  <c r="CG15" i="6"/>
  <c r="CH15" i="6"/>
  <c r="CG16" i="6"/>
  <c r="CH16" i="6"/>
  <c r="CG17" i="6"/>
  <c r="CH17" i="6"/>
  <c r="CG18" i="6"/>
  <c r="CH18" i="6"/>
  <c r="CG19" i="6"/>
  <c r="CH19" i="6"/>
  <c r="CG20" i="6"/>
  <c r="CH20" i="6"/>
  <c r="CG21" i="6"/>
  <c r="CH21" i="6"/>
  <c r="BP6" i="6"/>
  <c r="BQ6" i="6"/>
  <c r="BP7" i="6"/>
  <c r="BQ7" i="6"/>
  <c r="BP10" i="6"/>
  <c r="BQ10" i="6"/>
  <c r="BP11" i="6"/>
  <c r="BQ11" i="6"/>
  <c r="BP12" i="6"/>
  <c r="BQ12" i="6"/>
  <c r="BP13" i="6"/>
  <c r="BQ13" i="6"/>
  <c r="BP14" i="6"/>
  <c r="BQ14" i="6"/>
  <c r="BP15" i="6"/>
  <c r="BQ15" i="6"/>
  <c r="BP16" i="6"/>
  <c r="BQ16" i="6"/>
  <c r="BP17" i="6"/>
  <c r="BQ17" i="6"/>
  <c r="BP18" i="6"/>
  <c r="BQ18" i="6"/>
  <c r="BP19" i="6"/>
  <c r="BQ19" i="6"/>
  <c r="BP20" i="6"/>
  <c r="BQ20" i="6"/>
  <c r="BP21" i="6"/>
  <c r="BQ21" i="6"/>
  <c r="AY6" i="6"/>
  <c r="AZ6" i="6"/>
  <c r="AY7" i="6"/>
  <c r="AZ7" i="6"/>
  <c r="AY8" i="6"/>
  <c r="AZ8" i="6"/>
  <c r="AY9" i="6"/>
  <c r="AZ9" i="6"/>
  <c r="AY10" i="6"/>
  <c r="AZ10" i="6"/>
  <c r="AY11" i="6"/>
  <c r="AZ11" i="6"/>
  <c r="AY12" i="6"/>
  <c r="AZ12" i="6"/>
  <c r="AY13" i="6"/>
  <c r="AZ13" i="6"/>
  <c r="AY14" i="6"/>
  <c r="AZ14" i="6"/>
  <c r="AY15" i="6"/>
  <c r="AZ15" i="6"/>
  <c r="AY16" i="6"/>
  <c r="AZ16" i="6"/>
  <c r="AY17" i="6"/>
  <c r="AZ17" i="6"/>
  <c r="AY18" i="6"/>
  <c r="AZ18" i="6"/>
  <c r="AY19" i="6"/>
  <c r="AZ19" i="6"/>
  <c r="AY20" i="6"/>
  <c r="AZ20" i="6"/>
  <c r="AY21" i="6"/>
  <c r="AZ21" i="6"/>
  <c r="AH6" i="6"/>
  <c r="AI6" i="6"/>
  <c r="AH7" i="6"/>
  <c r="AI7" i="6"/>
  <c r="AH8" i="6"/>
  <c r="AI8" i="6"/>
  <c r="AH10" i="6"/>
  <c r="AI10" i="6"/>
  <c r="AH11" i="6"/>
  <c r="AI11" i="6"/>
  <c r="AH12" i="6"/>
  <c r="AI12" i="6"/>
  <c r="AH13" i="6"/>
  <c r="AI13" i="6"/>
  <c r="AH14" i="6"/>
  <c r="AI14" i="6"/>
  <c r="AH15" i="6"/>
  <c r="AI15" i="6"/>
  <c r="AH16" i="6"/>
  <c r="AI16" i="6"/>
  <c r="AH17" i="6"/>
  <c r="AI17" i="6"/>
  <c r="AH18" i="6"/>
  <c r="AI18" i="6"/>
  <c r="AH19" i="6"/>
  <c r="AI19" i="6"/>
  <c r="AH20" i="6"/>
  <c r="AI20" i="6"/>
  <c r="AH21" i="6"/>
  <c r="AI21" i="6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ID4" i="2"/>
  <c r="EG19" i="3"/>
  <c r="EG7" i="3"/>
  <c r="EG8" i="3"/>
  <c r="EG14" i="3"/>
  <c r="ID6" i="6" l="1"/>
  <c r="EG21" i="6"/>
  <c r="EG16" i="6"/>
  <c r="EG10" i="6"/>
  <c r="EG9" i="6"/>
  <c r="NH6" i="6"/>
  <c r="NI6" i="6"/>
  <c r="NH7" i="6"/>
  <c r="NI7" i="6"/>
  <c r="NH8" i="6"/>
  <c r="NI8" i="6"/>
  <c r="NH9" i="6"/>
  <c r="NI9" i="6"/>
  <c r="NH10" i="6"/>
  <c r="NI10" i="6"/>
  <c r="NH11" i="6"/>
  <c r="NI11" i="6"/>
  <c r="NH12" i="6"/>
  <c r="NI12" i="6"/>
  <c r="NH13" i="6"/>
  <c r="NI13" i="6"/>
  <c r="NH14" i="6"/>
  <c r="NI14" i="6"/>
  <c r="NH15" i="6"/>
  <c r="NI15" i="6"/>
  <c r="NH16" i="6"/>
  <c r="NI16" i="6"/>
  <c r="NH17" i="6"/>
  <c r="NI17" i="6"/>
  <c r="NH18" i="6"/>
  <c r="NI18" i="6"/>
  <c r="NH19" i="6"/>
  <c r="NI19" i="6"/>
  <c r="NH20" i="6"/>
  <c r="NI20" i="6"/>
  <c r="NH21" i="6"/>
  <c r="NI21" i="6"/>
  <c r="MQ6" i="6"/>
  <c r="MR6" i="6"/>
  <c r="MQ7" i="6"/>
  <c r="MR7" i="6"/>
  <c r="MQ8" i="6"/>
  <c r="MR8" i="6"/>
  <c r="MQ9" i="6"/>
  <c r="MR9" i="6"/>
  <c r="MQ10" i="6"/>
  <c r="MR10" i="6"/>
  <c r="MQ11" i="6"/>
  <c r="MR11" i="6"/>
  <c r="MQ12" i="6"/>
  <c r="MR12" i="6"/>
  <c r="MQ13" i="6"/>
  <c r="MR13" i="6"/>
  <c r="MQ14" i="6"/>
  <c r="MR14" i="6"/>
  <c r="MQ15" i="6"/>
  <c r="MR15" i="6"/>
  <c r="MQ16" i="6"/>
  <c r="MR16" i="6"/>
  <c r="MQ17" i="6"/>
  <c r="MR17" i="6"/>
  <c r="MQ18" i="6"/>
  <c r="MR18" i="6"/>
  <c r="MQ19" i="6"/>
  <c r="MR19" i="6"/>
  <c r="MQ20" i="6"/>
  <c r="MR20" i="6"/>
  <c r="MQ21" i="6"/>
  <c r="MR21" i="6"/>
  <c r="LZ6" i="6"/>
  <c r="MA6" i="6"/>
  <c r="LZ7" i="6"/>
  <c r="MA7" i="6"/>
  <c r="LZ8" i="6"/>
  <c r="MA8" i="6"/>
  <c r="LZ9" i="6"/>
  <c r="MA9" i="6"/>
  <c r="LZ10" i="6"/>
  <c r="MA10" i="6"/>
  <c r="LZ11" i="6"/>
  <c r="MA11" i="6"/>
  <c r="LZ12" i="6"/>
  <c r="MA12" i="6"/>
  <c r="LZ13" i="6"/>
  <c r="MA13" i="6"/>
  <c r="LZ14" i="6"/>
  <c r="MA14" i="6"/>
  <c r="LZ15" i="6"/>
  <c r="MA15" i="6"/>
  <c r="LZ16" i="6"/>
  <c r="MA16" i="6"/>
  <c r="LZ17" i="6"/>
  <c r="MA17" i="6"/>
  <c r="LZ18" i="6"/>
  <c r="MA18" i="6"/>
  <c r="LZ19" i="6"/>
  <c r="MA19" i="6"/>
  <c r="LZ20" i="6"/>
  <c r="MA20" i="6"/>
  <c r="LZ21" i="6"/>
  <c r="MA21" i="6"/>
  <c r="LI6" i="6"/>
  <c r="LJ6" i="6"/>
  <c r="LI7" i="6"/>
  <c r="LJ7" i="6"/>
  <c r="LI8" i="6"/>
  <c r="LJ8" i="6"/>
  <c r="LI9" i="6"/>
  <c r="LJ9" i="6"/>
  <c r="LI10" i="6"/>
  <c r="LJ10" i="6"/>
  <c r="LI11" i="6"/>
  <c r="LJ11" i="6"/>
  <c r="LI12" i="6"/>
  <c r="LJ12" i="6"/>
  <c r="LI13" i="6"/>
  <c r="LJ13" i="6"/>
  <c r="LI14" i="6"/>
  <c r="LJ14" i="6"/>
  <c r="LI15" i="6"/>
  <c r="LJ15" i="6"/>
  <c r="LI16" i="6"/>
  <c r="LJ16" i="6"/>
  <c r="LI17" i="6"/>
  <c r="LJ17" i="6"/>
  <c r="LI18" i="6"/>
  <c r="LJ18" i="6"/>
  <c r="LI19" i="6"/>
  <c r="LJ19" i="6"/>
  <c r="LI20" i="6"/>
  <c r="LJ20" i="6"/>
  <c r="LI21" i="6"/>
  <c r="LJ21" i="6"/>
  <c r="KR6" i="6"/>
  <c r="KS6" i="6"/>
  <c r="KR7" i="6"/>
  <c r="KS7" i="6"/>
  <c r="KR8" i="6"/>
  <c r="KS8" i="6"/>
  <c r="KR9" i="6"/>
  <c r="KS9" i="6"/>
  <c r="KR10" i="6"/>
  <c r="KS10" i="6"/>
  <c r="KR11" i="6"/>
  <c r="KS11" i="6"/>
  <c r="KR12" i="6"/>
  <c r="KS12" i="6"/>
  <c r="KR13" i="6"/>
  <c r="KS13" i="6"/>
  <c r="KR14" i="6"/>
  <c r="KS14" i="6"/>
  <c r="KR15" i="6"/>
  <c r="KS15" i="6"/>
  <c r="KR16" i="6"/>
  <c r="KS16" i="6"/>
  <c r="KR17" i="6"/>
  <c r="KS17" i="6"/>
  <c r="KR18" i="6"/>
  <c r="KS18" i="6"/>
  <c r="KR19" i="6"/>
  <c r="KS19" i="6"/>
  <c r="KR20" i="6"/>
  <c r="KS20" i="6"/>
  <c r="KR21" i="6"/>
  <c r="KS21" i="6"/>
  <c r="KA6" i="6"/>
  <c r="KB6" i="6"/>
  <c r="KA7" i="6"/>
  <c r="KB7" i="6"/>
  <c r="KA8" i="6"/>
  <c r="KB8" i="6"/>
  <c r="KA9" i="6"/>
  <c r="KB9" i="6"/>
  <c r="KA10" i="6"/>
  <c r="KB10" i="6"/>
  <c r="KA11" i="6"/>
  <c r="KB11" i="6"/>
  <c r="KA12" i="6"/>
  <c r="KB12" i="6"/>
  <c r="KA13" i="6"/>
  <c r="KB13" i="6"/>
  <c r="KA14" i="6"/>
  <c r="KB14" i="6"/>
  <c r="KA15" i="6"/>
  <c r="KB15" i="6"/>
  <c r="KA16" i="6"/>
  <c r="KB16" i="6"/>
  <c r="KA17" i="6"/>
  <c r="KB17" i="6"/>
  <c r="KA18" i="6"/>
  <c r="KB18" i="6"/>
  <c r="KA19" i="6"/>
  <c r="KB19" i="6"/>
  <c r="KA20" i="6"/>
  <c r="KB20" i="6"/>
  <c r="KA21" i="6"/>
  <c r="KB21" i="6"/>
  <c r="JJ6" i="6"/>
  <c r="JK6" i="6"/>
  <c r="JJ7" i="6"/>
  <c r="JK7" i="6"/>
  <c r="JJ8" i="6"/>
  <c r="JK8" i="6"/>
  <c r="JJ9" i="6"/>
  <c r="JK9" i="6"/>
  <c r="JJ10" i="6"/>
  <c r="JK10" i="6"/>
  <c r="JJ11" i="6"/>
  <c r="JK11" i="6"/>
  <c r="JJ12" i="6"/>
  <c r="JK12" i="6"/>
  <c r="JJ13" i="6"/>
  <c r="JK13" i="6"/>
  <c r="JJ14" i="6"/>
  <c r="JK14" i="6"/>
  <c r="JJ15" i="6"/>
  <c r="JK15" i="6"/>
  <c r="JJ16" i="6"/>
  <c r="JK16" i="6"/>
  <c r="JJ17" i="6"/>
  <c r="JK17" i="6"/>
  <c r="JJ18" i="6"/>
  <c r="JK18" i="6"/>
  <c r="JJ19" i="6"/>
  <c r="JK19" i="6"/>
  <c r="JJ20" i="6"/>
  <c r="JK20" i="6"/>
  <c r="JJ21" i="6"/>
  <c r="JK21" i="6"/>
  <c r="IS6" i="6"/>
  <c r="IT6" i="6"/>
  <c r="IS8" i="6"/>
  <c r="IT8" i="6"/>
  <c r="IS10" i="6"/>
  <c r="IT10" i="6"/>
  <c r="IS11" i="6"/>
  <c r="IT11" i="6"/>
  <c r="IS12" i="6"/>
  <c r="IT12" i="6"/>
  <c r="IS13" i="6"/>
  <c r="IT13" i="6"/>
  <c r="IS14" i="6"/>
  <c r="IT14" i="6"/>
  <c r="IS15" i="6"/>
  <c r="IT15" i="6"/>
  <c r="IS16" i="6"/>
  <c r="IT16" i="6"/>
  <c r="IS17" i="6"/>
  <c r="IT17" i="6"/>
  <c r="IS18" i="6"/>
  <c r="IT18" i="6"/>
  <c r="IS19" i="6"/>
  <c r="IT19" i="6"/>
  <c r="IS20" i="6"/>
  <c r="IT20" i="6"/>
  <c r="IS21" i="6"/>
  <c r="IT21" i="6"/>
  <c r="IB6" i="6"/>
  <c r="IC6" i="6"/>
  <c r="IB7" i="6"/>
  <c r="IC7" i="6"/>
  <c r="IB8" i="6"/>
  <c r="IC8" i="6"/>
  <c r="IB9" i="6"/>
  <c r="IC9" i="6"/>
  <c r="IB10" i="6"/>
  <c r="IC10" i="6"/>
  <c r="IB11" i="6"/>
  <c r="IC11" i="6"/>
  <c r="IB12" i="6"/>
  <c r="IC12" i="6"/>
  <c r="IB13" i="6"/>
  <c r="IC13" i="6"/>
  <c r="IB14" i="6"/>
  <c r="IC14" i="6"/>
  <c r="IB15" i="6"/>
  <c r="IC15" i="6"/>
  <c r="IB16" i="6"/>
  <c r="IC16" i="6"/>
  <c r="IB17" i="6"/>
  <c r="IC17" i="6"/>
  <c r="IB18" i="6"/>
  <c r="IC18" i="6"/>
  <c r="IB19" i="6"/>
  <c r="IC19" i="6"/>
  <c r="IB20" i="6"/>
  <c r="IC20" i="6"/>
  <c r="IB21" i="6"/>
  <c r="IC21" i="6"/>
  <c r="HK6" i="6"/>
  <c r="HL6" i="6"/>
  <c r="HK7" i="6"/>
  <c r="HL7" i="6"/>
  <c r="HK8" i="6"/>
  <c r="HL8" i="6"/>
  <c r="HK9" i="6"/>
  <c r="HL9" i="6"/>
  <c r="HK10" i="6"/>
  <c r="HL10" i="6"/>
  <c r="HK11" i="6"/>
  <c r="HL11" i="6"/>
  <c r="HK12" i="6"/>
  <c r="HL12" i="6"/>
  <c r="HK13" i="6"/>
  <c r="HL13" i="6"/>
  <c r="HK14" i="6"/>
  <c r="HL14" i="6"/>
  <c r="HK15" i="6"/>
  <c r="HL15" i="6"/>
  <c r="HK16" i="6"/>
  <c r="HL16" i="6"/>
  <c r="HK17" i="6"/>
  <c r="HL17" i="6"/>
  <c r="HK18" i="6"/>
  <c r="HL18" i="6"/>
  <c r="HK19" i="6"/>
  <c r="HL19" i="6"/>
  <c r="HK20" i="6"/>
  <c r="HL20" i="6"/>
  <c r="HK21" i="6"/>
  <c r="HL21" i="6"/>
  <c r="GT6" i="6"/>
  <c r="GU6" i="6"/>
  <c r="GT7" i="6"/>
  <c r="GU7" i="6"/>
  <c r="GT8" i="6"/>
  <c r="GU8" i="6"/>
  <c r="GT9" i="6"/>
  <c r="GU9" i="6"/>
  <c r="GT10" i="6"/>
  <c r="GU10" i="6"/>
  <c r="GT11" i="6"/>
  <c r="GU11" i="6"/>
  <c r="GT12" i="6"/>
  <c r="GU12" i="6"/>
  <c r="GT13" i="6"/>
  <c r="GU13" i="6"/>
  <c r="GT14" i="6"/>
  <c r="GU14" i="6"/>
  <c r="GT15" i="6"/>
  <c r="GU15" i="6"/>
  <c r="GT16" i="6"/>
  <c r="GU16" i="6"/>
  <c r="GT17" i="6"/>
  <c r="GU17" i="6"/>
  <c r="GT18" i="6"/>
  <c r="GU18" i="6"/>
  <c r="GT19" i="6"/>
  <c r="GU19" i="6"/>
  <c r="GT20" i="6"/>
  <c r="GU20" i="6"/>
  <c r="GT21" i="6"/>
  <c r="GU21" i="6"/>
  <c r="GC6" i="6"/>
  <c r="GD6" i="6"/>
  <c r="GC7" i="6"/>
  <c r="GD7" i="6"/>
  <c r="GC8" i="6"/>
  <c r="GD8" i="6"/>
  <c r="GC9" i="6"/>
  <c r="GD9" i="6"/>
  <c r="GC10" i="6"/>
  <c r="GD10" i="6"/>
  <c r="GC11" i="6"/>
  <c r="GD11" i="6"/>
  <c r="GC12" i="6"/>
  <c r="GD12" i="6"/>
  <c r="GC13" i="6"/>
  <c r="GD13" i="6"/>
  <c r="GC14" i="6"/>
  <c r="GD14" i="6"/>
  <c r="GC15" i="6"/>
  <c r="GD15" i="6"/>
  <c r="GC16" i="6"/>
  <c r="GD16" i="6"/>
  <c r="GC17" i="6"/>
  <c r="GD17" i="6"/>
  <c r="GC18" i="6"/>
  <c r="GD18" i="6"/>
  <c r="GC19" i="6"/>
  <c r="GD19" i="6"/>
  <c r="GC20" i="6"/>
  <c r="GD20" i="6"/>
  <c r="GC21" i="6"/>
  <c r="GD21" i="6"/>
  <c r="FL6" i="6"/>
  <c r="FM6" i="6"/>
  <c r="FL7" i="6"/>
  <c r="FM7" i="6"/>
  <c r="FL8" i="6"/>
  <c r="FM8" i="6"/>
  <c r="FL9" i="6"/>
  <c r="FM9" i="6"/>
  <c r="FL10" i="6"/>
  <c r="FM10" i="6"/>
  <c r="FL11" i="6"/>
  <c r="FM11" i="6"/>
  <c r="FL12" i="6"/>
  <c r="FM12" i="6"/>
  <c r="FL13" i="6"/>
  <c r="FM13" i="6"/>
  <c r="FL14" i="6"/>
  <c r="FM14" i="6"/>
  <c r="FL15" i="6"/>
  <c r="FM15" i="6"/>
  <c r="FL16" i="6"/>
  <c r="FM16" i="6"/>
  <c r="FL17" i="6"/>
  <c r="FM17" i="6"/>
  <c r="FL18" i="6"/>
  <c r="FM18" i="6"/>
  <c r="FL19" i="6"/>
  <c r="FM19" i="6"/>
  <c r="FL20" i="6"/>
  <c r="FM20" i="6"/>
  <c r="FL21" i="6"/>
  <c r="FM21" i="6"/>
  <c r="EU6" i="6"/>
  <c r="EV6" i="6"/>
  <c r="EU7" i="6"/>
  <c r="EV7" i="6"/>
  <c r="EU8" i="6"/>
  <c r="EV8" i="6"/>
  <c r="EU9" i="6"/>
  <c r="EV9" i="6"/>
  <c r="EU10" i="6"/>
  <c r="EV10" i="6"/>
  <c r="EU11" i="6"/>
  <c r="EV11" i="6"/>
  <c r="EU12" i="6"/>
  <c r="EV12" i="6"/>
  <c r="EU13" i="6"/>
  <c r="EV13" i="6"/>
  <c r="EU14" i="6"/>
  <c r="EV14" i="6"/>
  <c r="EU15" i="6"/>
  <c r="EV15" i="6"/>
  <c r="EU16" i="6"/>
  <c r="EV16" i="6"/>
  <c r="EU17" i="6"/>
  <c r="EV17" i="6"/>
  <c r="EU18" i="6"/>
  <c r="EV18" i="6"/>
  <c r="EU19" i="6"/>
  <c r="EV19" i="6"/>
  <c r="EU20" i="6"/>
  <c r="EV20" i="6"/>
  <c r="EU21" i="6"/>
  <c r="EV21" i="6"/>
  <c r="ED6" i="6"/>
  <c r="EE6" i="6"/>
  <c r="ED7" i="6"/>
  <c r="EE7" i="6"/>
  <c r="ED8" i="6"/>
  <c r="EE8" i="6"/>
  <c r="ED9" i="6"/>
  <c r="EE9" i="6"/>
  <c r="ED10" i="6"/>
  <c r="EE10" i="6"/>
  <c r="ED11" i="6"/>
  <c r="EE11" i="6"/>
  <c r="ED12" i="6"/>
  <c r="EE12" i="6"/>
  <c r="ED13" i="6"/>
  <c r="EE13" i="6"/>
  <c r="ED14" i="6"/>
  <c r="EE14" i="6"/>
  <c r="ED15" i="6"/>
  <c r="EE15" i="6"/>
  <c r="ED16" i="6"/>
  <c r="EE16" i="6"/>
  <c r="ED17" i="6"/>
  <c r="EE17" i="6"/>
  <c r="ED18" i="6"/>
  <c r="EE18" i="6"/>
  <c r="ED19" i="6"/>
  <c r="EE19" i="6"/>
  <c r="ED20" i="6"/>
  <c r="EE20" i="6"/>
  <c r="ED21" i="6"/>
  <c r="EE21" i="6"/>
  <c r="DM6" i="6"/>
  <c r="DN6" i="6"/>
  <c r="DM7" i="6"/>
  <c r="DN7" i="6"/>
  <c r="DM8" i="6"/>
  <c r="DN8" i="6"/>
  <c r="DM9" i="6"/>
  <c r="DN9" i="6"/>
  <c r="DM10" i="6"/>
  <c r="DN10" i="6"/>
  <c r="DM11" i="6"/>
  <c r="DN11" i="6"/>
  <c r="DM12" i="6"/>
  <c r="DN12" i="6"/>
  <c r="DM13" i="6"/>
  <c r="DN13" i="6"/>
  <c r="DM14" i="6"/>
  <c r="DN14" i="6"/>
  <c r="DM15" i="6"/>
  <c r="DN15" i="6"/>
  <c r="DM16" i="6"/>
  <c r="DN16" i="6"/>
  <c r="DM17" i="6"/>
  <c r="DN17" i="6"/>
  <c r="DM18" i="6"/>
  <c r="DN18" i="6"/>
  <c r="DM19" i="6"/>
  <c r="DN19" i="6"/>
  <c r="DM20" i="6"/>
  <c r="DN20" i="6"/>
  <c r="DM21" i="6"/>
  <c r="DN21" i="6"/>
  <c r="CV6" i="6"/>
  <c r="CW6" i="6"/>
  <c r="CV7" i="6"/>
  <c r="CW7" i="6"/>
  <c r="CV8" i="6"/>
  <c r="CW8" i="6"/>
  <c r="CV9" i="6"/>
  <c r="CW9" i="6"/>
  <c r="CV10" i="6"/>
  <c r="CW10" i="6"/>
  <c r="CV11" i="6"/>
  <c r="CW11" i="6"/>
  <c r="CV12" i="6"/>
  <c r="CW12" i="6"/>
  <c r="CV13" i="6"/>
  <c r="CW13" i="6"/>
  <c r="CV14" i="6"/>
  <c r="CW14" i="6"/>
  <c r="CV15" i="6"/>
  <c r="CW15" i="6"/>
  <c r="CV16" i="6"/>
  <c r="CW16" i="6"/>
  <c r="CV17" i="6"/>
  <c r="CW17" i="6"/>
  <c r="CV18" i="6"/>
  <c r="CW18" i="6"/>
  <c r="CV19" i="6"/>
  <c r="CW19" i="6"/>
  <c r="CV20" i="6"/>
  <c r="CW20" i="6"/>
  <c r="CV21" i="6"/>
  <c r="CW21" i="6"/>
  <c r="CE6" i="6"/>
  <c r="CF6" i="6"/>
  <c r="CE7" i="6"/>
  <c r="CF7" i="6"/>
  <c r="CE8" i="6"/>
  <c r="CF8" i="6"/>
  <c r="CE9" i="6"/>
  <c r="CF9" i="6"/>
  <c r="CE10" i="6"/>
  <c r="CF10" i="6"/>
  <c r="CE11" i="6"/>
  <c r="CF11" i="6"/>
  <c r="CE12" i="6"/>
  <c r="CF12" i="6"/>
  <c r="CE13" i="6"/>
  <c r="CF13" i="6"/>
  <c r="CE14" i="6"/>
  <c r="CF14" i="6"/>
  <c r="CE15" i="6"/>
  <c r="CF15" i="6"/>
  <c r="CE16" i="6"/>
  <c r="CF16" i="6"/>
  <c r="CE17" i="6"/>
  <c r="CF17" i="6"/>
  <c r="CE18" i="6"/>
  <c r="CF18" i="6"/>
  <c r="CE19" i="6"/>
  <c r="CF19" i="6"/>
  <c r="CE20" i="6"/>
  <c r="CF20" i="6"/>
  <c r="CE21" i="6"/>
  <c r="CF21" i="6"/>
  <c r="BN6" i="6"/>
  <c r="BO6" i="6"/>
  <c r="BN7" i="6"/>
  <c r="BO7" i="6"/>
  <c r="BN8" i="6"/>
  <c r="BO8" i="6"/>
  <c r="BN9" i="6"/>
  <c r="BO9" i="6"/>
  <c r="BN10" i="6"/>
  <c r="BO10" i="6"/>
  <c r="BN11" i="6"/>
  <c r="BO11" i="6"/>
  <c r="BN12" i="6"/>
  <c r="BO12" i="6"/>
  <c r="BN13" i="6"/>
  <c r="BO13" i="6"/>
  <c r="BN14" i="6"/>
  <c r="BO14" i="6"/>
  <c r="BN15" i="6"/>
  <c r="BO15" i="6"/>
  <c r="BN16" i="6"/>
  <c r="BO16" i="6"/>
  <c r="BN17" i="6"/>
  <c r="BO17" i="6"/>
  <c r="BN18" i="6"/>
  <c r="BO18" i="6"/>
  <c r="BN19" i="6"/>
  <c r="BO19" i="6"/>
  <c r="BN20" i="6"/>
  <c r="BO20" i="6"/>
  <c r="BN21" i="6"/>
  <c r="BO21" i="6"/>
  <c r="AW6" i="6"/>
  <c r="AX6" i="6"/>
  <c r="AW7" i="6"/>
  <c r="AX7" i="6"/>
  <c r="AW8" i="6"/>
  <c r="AX8" i="6"/>
  <c r="AW9" i="6"/>
  <c r="AX9" i="6"/>
  <c r="AW10" i="6"/>
  <c r="AX10" i="6"/>
  <c r="AW11" i="6"/>
  <c r="AX11" i="6"/>
  <c r="AW12" i="6"/>
  <c r="AX12" i="6"/>
  <c r="AW13" i="6"/>
  <c r="AX13" i="6"/>
  <c r="AW14" i="6"/>
  <c r="AX14" i="6"/>
  <c r="AW15" i="6"/>
  <c r="AX15" i="6"/>
  <c r="AW16" i="6"/>
  <c r="AX16" i="6"/>
  <c r="AW17" i="6"/>
  <c r="AX17" i="6"/>
  <c r="AW18" i="6"/>
  <c r="AX18" i="6"/>
  <c r="AW19" i="6"/>
  <c r="AX19" i="6"/>
  <c r="AW20" i="6"/>
  <c r="AX20" i="6"/>
  <c r="AW21" i="6"/>
  <c r="AX21" i="6"/>
  <c r="AF6" i="6"/>
  <c r="AG6" i="6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21" i="6"/>
  <c r="AG21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AJ5" i="6" l="1"/>
  <c r="AK5" i="6"/>
  <c r="AJ6" i="6"/>
  <c r="AK6" i="6"/>
  <c r="AJ7" i="6"/>
  <c r="AK7" i="6"/>
  <c r="AJ8" i="6"/>
  <c r="AK8" i="6"/>
  <c r="AJ9" i="6"/>
  <c r="AK9" i="6"/>
  <c r="AJ10" i="6"/>
  <c r="AK10" i="6"/>
  <c r="AJ11" i="6"/>
  <c r="AK11" i="6"/>
  <c r="AJ12" i="6"/>
  <c r="AK12" i="6"/>
  <c r="AJ13" i="6"/>
  <c r="AK13" i="6"/>
  <c r="AJ14" i="6"/>
  <c r="AK14" i="6"/>
  <c r="AJ15" i="6"/>
  <c r="AK15" i="6"/>
  <c r="AJ16" i="6"/>
  <c r="AK16" i="6"/>
  <c r="AJ17" i="6"/>
  <c r="AK17" i="6"/>
  <c r="AJ18" i="6"/>
  <c r="AK18" i="6"/>
  <c r="AJ19" i="6"/>
  <c r="AK19" i="6"/>
  <c r="AJ20" i="6"/>
  <c r="AK20" i="6"/>
  <c r="AJ21" i="6"/>
  <c r="NG10" i="6" l="1"/>
  <c r="NG12" i="6"/>
  <c r="NF12" i="6"/>
  <c r="J13" i="8" s="1"/>
  <c r="NF10" i="6"/>
  <c r="NG6" i="6"/>
  <c r="NG7" i="6"/>
  <c r="NG8" i="6"/>
  <c r="NG9" i="6"/>
  <c r="NG11" i="6"/>
  <c r="NG13" i="6"/>
  <c r="NG14" i="6"/>
  <c r="NG15" i="6"/>
  <c r="NG16" i="6"/>
  <c r="NG17" i="6"/>
  <c r="NG18" i="6"/>
  <c r="NG19" i="6"/>
  <c r="NG20" i="6"/>
  <c r="NG21" i="6"/>
  <c r="MP6" i="6"/>
  <c r="MP7" i="6"/>
  <c r="MP8" i="6"/>
  <c r="MP9" i="6"/>
  <c r="MP10" i="6"/>
  <c r="MP11" i="6"/>
  <c r="MP12" i="6"/>
  <c r="MP13" i="6"/>
  <c r="MP14" i="6"/>
  <c r="MP15" i="6"/>
  <c r="MP16" i="6"/>
  <c r="MP17" i="6"/>
  <c r="MP18" i="6"/>
  <c r="MP19" i="6"/>
  <c r="MP20" i="6"/>
  <c r="MP21" i="6"/>
  <c r="LY6" i="6"/>
  <c r="LY7" i="6"/>
  <c r="LY8" i="6"/>
  <c r="LY9" i="6"/>
  <c r="LY10" i="6"/>
  <c r="LY11" i="6"/>
  <c r="LY12" i="6"/>
  <c r="LY13" i="6"/>
  <c r="LY14" i="6"/>
  <c r="LY15" i="6"/>
  <c r="LY16" i="6"/>
  <c r="LY17" i="6"/>
  <c r="LY18" i="6"/>
  <c r="LY19" i="6"/>
  <c r="LY20" i="6"/>
  <c r="LY21" i="6"/>
  <c r="LH6" i="6"/>
  <c r="LH7" i="6"/>
  <c r="LH8" i="6"/>
  <c r="LH9" i="6"/>
  <c r="LH10" i="6"/>
  <c r="LH11" i="6"/>
  <c r="LH12" i="6"/>
  <c r="LH13" i="6"/>
  <c r="LH14" i="6"/>
  <c r="LH15" i="6"/>
  <c r="LH16" i="6"/>
  <c r="LH17" i="6"/>
  <c r="LH18" i="6"/>
  <c r="LH19" i="6"/>
  <c r="LH20" i="6"/>
  <c r="LH21" i="6"/>
  <c r="KQ6" i="6"/>
  <c r="KQ7" i="6"/>
  <c r="KQ8" i="6"/>
  <c r="KQ9" i="6"/>
  <c r="KQ10" i="6"/>
  <c r="KQ11" i="6"/>
  <c r="KQ12" i="6"/>
  <c r="KQ13" i="6"/>
  <c r="KQ14" i="6"/>
  <c r="KQ15" i="6"/>
  <c r="KQ16" i="6"/>
  <c r="KQ17" i="6"/>
  <c r="KQ18" i="6"/>
  <c r="KQ19" i="6"/>
  <c r="KQ20" i="6"/>
  <c r="KQ21" i="6"/>
  <c r="JZ6" i="6"/>
  <c r="JZ7" i="6"/>
  <c r="JZ8" i="6"/>
  <c r="JZ9" i="6"/>
  <c r="JZ10" i="6"/>
  <c r="JZ11" i="6"/>
  <c r="JZ12" i="6"/>
  <c r="JZ13" i="6"/>
  <c r="JZ14" i="6"/>
  <c r="JZ15" i="6"/>
  <c r="JZ16" i="6"/>
  <c r="JZ17" i="6"/>
  <c r="JZ18" i="6"/>
  <c r="JZ19" i="6"/>
  <c r="JZ20" i="6"/>
  <c r="JZ21" i="6"/>
  <c r="JI6" i="6"/>
  <c r="JI7" i="6"/>
  <c r="JI8" i="6"/>
  <c r="JI9" i="6"/>
  <c r="JI10" i="6"/>
  <c r="JI11" i="6"/>
  <c r="JI12" i="6"/>
  <c r="JI13" i="6"/>
  <c r="JI14" i="6"/>
  <c r="JI15" i="6"/>
  <c r="JI16" i="6"/>
  <c r="JI17" i="6"/>
  <c r="JI18" i="6"/>
  <c r="JI19" i="6"/>
  <c r="JI20" i="6"/>
  <c r="JI21" i="6"/>
  <c r="IR6" i="6"/>
  <c r="IR8" i="6"/>
  <c r="IR10" i="6"/>
  <c r="IR11" i="6"/>
  <c r="IR12" i="6"/>
  <c r="IR13" i="6"/>
  <c r="IR14" i="6"/>
  <c r="IR15" i="6"/>
  <c r="IR16" i="6"/>
  <c r="IR17" i="6"/>
  <c r="IR18" i="6"/>
  <c r="IR19" i="6"/>
  <c r="IR20" i="6"/>
  <c r="IR21" i="6"/>
  <c r="IA6" i="6"/>
  <c r="IA7" i="6"/>
  <c r="IA8" i="6"/>
  <c r="IA9" i="6"/>
  <c r="IA10" i="6"/>
  <c r="IA11" i="6"/>
  <c r="IA12" i="6"/>
  <c r="IA13" i="6"/>
  <c r="IA14" i="6"/>
  <c r="IA15" i="6"/>
  <c r="IA16" i="6"/>
  <c r="IA17" i="6"/>
  <c r="IA18" i="6"/>
  <c r="IA19" i="6"/>
  <c r="IA20" i="6"/>
  <c r="IA21" i="6"/>
  <c r="HJ6" i="6"/>
  <c r="HJ7" i="6"/>
  <c r="HJ8" i="6"/>
  <c r="HJ9" i="6"/>
  <c r="HJ10" i="6"/>
  <c r="HJ11" i="6"/>
  <c r="HJ12" i="6"/>
  <c r="HJ13" i="6"/>
  <c r="HJ14" i="6"/>
  <c r="HJ15" i="6"/>
  <c r="HJ16" i="6"/>
  <c r="HJ17" i="6"/>
  <c r="HJ18" i="6"/>
  <c r="HJ19" i="6"/>
  <c r="HJ20" i="6"/>
  <c r="HJ21" i="6"/>
  <c r="GS6" i="6"/>
  <c r="GS7" i="6"/>
  <c r="GS8" i="6"/>
  <c r="GS9" i="6"/>
  <c r="GS10" i="6"/>
  <c r="GS11" i="6"/>
  <c r="GS12" i="6"/>
  <c r="GS13" i="6"/>
  <c r="GS14" i="6"/>
  <c r="GS15" i="6"/>
  <c r="GS16" i="6"/>
  <c r="GS17" i="6"/>
  <c r="GS18" i="6"/>
  <c r="GS19" i="6"/>
  <c r="GS20" i="6"/>
  <c r="GS21" i="6"/>
  <c r="GB6" i="6"/>
  <c r="GB7" i="6"/>
  <c r="GB8" i="6"/>
  <c r="GB9" i="6"/>
  <c r="GB10" i="6"/>
  <c r="GB11" i="6"/>
  <c r="GB12" i="6"/>
  <c r="GB13" i="6"/>
  <c r="GB14" i="6"/>
  <c r="GB15" i="6"/>
  <c r="GB16" i="6"/>
  <c r="GB17" i="6"/>
  <c r="GB18" i="6"/>
  <c r="GB19" i="6"/>
  <c r="GB20" i="6"/>
  <c r="GB21" i="6"/>
  <c r="FK6" i="6"/>
  <c r="FK7" i="6"/>
  <c r="FK8" i="6"/>
  <c r="FK9" i="6"/>
  <c r="FK10" i="6"/>
  <c r="FK11" i="6"/>
  <c r="FK12" i="6"/>
  <c r="FK13" i="6"/>
  <c r="FK14" i="6"/>
  <c r="FK15" i="6"/>
  <c r="FK16" i="6"/>
  <c r="FK17" i="6"/>
  <c r="FK18" i="6"/>
  <c r="FK19" i="6"/>
  <c r="FK20" i="6"/>
  <c r="FK21" i="6"/>
  <c r="ET6" i="6"/>
  <c r="ET7" i="6"/>
  <c r="ET8" i="6"/>
  <c r="ET9" i="6"/>
  <c r="ET10" i="6"/>
  <c r="ET11" i="6"/>
  <c r="ET12" i="6"/>
  <c r="ET13" i="6"/>
  <c r="ET14" i="6"/>
  <c r="ET15" i="6"/>
  <c r="ET16" i="6"/>
  <c r="ET17" i="6"/>
  <c r="ET18" i="6"/>
  <c r="ET19" i="6"/>
  <c r="ET20" i="6"/>
  <c r="ET21" i="6"/>
  <c r="EC6" i="6"/>
  <c r="EC7" i="6"/>
  <c r="EC8" i="6"/>
  <c r="EC9" i="6"/>
  <c r="EC10" i="6"/>
  <c r="EC11" i="6"/>
  <c r="EC12" i="6"/>
  <c r="EC13" i="6"/>
  <c r="EC14" i="6"/>
  <c r="EC15" i="6"/>
  <c r="EC16" i="6"/>
  <c r="EC17" i="6"/>
  <c r="EC18" i="6"/>
  <c r="EC19" i="6"/>
  <c r="EC20" i="6"/>
  <c r="EC21" i="6"/>
  <c r="DL6" i="6"/>
  <c r="DL7" i="6"/>
  <c r="DL8" i="6"/>
  <c r="DL9" i="6"/>
  <c r="DL10" i="6"/>
  <c r="DL11" i="6"/>
  <c r="DL12" i="6"/>
  <c r="DL13" i="6"/>
  <c r="DL14" i="6"/>
  <c r="DL15" i="6"/>
  <c r="DL16" i="6"/>
  <c r="DL17" i="6"/>
  <c r="DL18" i="6"/>
  <c r="DL19" i="6"/>
  <c r="DL20" i="6"/>
  <c r="DL21" i="6"/>
  <c r="CU6" i="6"/>
  <c r="CU7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C13" i="6"/>
  <c r="CD13" i="6"/>
  <c r="CD6" i="6"/>
  <c r="CD7" i="6"/>
  <c r="CD8" i="6"/>
  <c r="CD9" i="6"/>
  <c r="CD10" i="6"/>
  <c r="CD11" i="6"/>
  <c r="CD12" i="6"/>
  <c r="CD14" i="6"/>
  <c r="CD15" i="6"/>
  <c r="CD16" i="6"/>
  <c r="CD17" i="6"/>
  <c r="CD18" i="6"/>
  <c r="CD19" i="6"/>
  <c r="CD20" i="6"/>
  <c r="CD21" i="6"/>
  <c r="BM6" i="6"/>
  <c r="BM7" i="6"/>
  <c r="BM8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1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E7" i="6"/>
  <c r="AE6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F6" i="6" l="1"/>
  <c r="NF7" i="6"/>
  <c r="NF8" i="6"/>
  <c r="NF9" i="6"/>
  <c r="NF11" i="6"/>
  <c r="NF13" i="6"/>
  <c r="NF14" i="6"/>
  <c r="NF15" i="6"/>
  <c r="NF16" i="6"/>
  <c r="NF17" i="6"/>
  <c r="NF18" i="6"/>
  <c r="NF19" i="6"/>
  <c r="NF20" i="6"/>
  <c r="NF21" i="6"/>
  <c r="MO6" i="6"/>
  <c r="MO7" i="6"/>
  <c r="MO8" i="6"/>
  <c r="MO9" i="6"/>
  <c r="MO10" i="6"/>
  <c r="MO11" i="6"/>
  <c r="MO12" i="6"/>
  <c r="MO13" i="6"/>
  <c r="MO14" i="6"/>
  <c r="MO15" i="6"/>
  <c r="MO16" i="6"/>
  <c r="MO17" i="6"/>
  <c r="MO18" i="6"/>
  <c r="MO19" i="6"/>
  <c r="MO20" i="6"/>
  <c r="MO21" i="6"/>
  <c r="LX6" i="6"/>
  <c r="LX7" i="6"/>
  <c r="LX8" i="6"/>
  <c r="LX9" i="6"/>
  <c r="LX10" i="6"/>
  <c r="LX11" i="6"/>
  <c r="LX12" i="6"/>
  <c r="LX13" i="6"/>
  <c r="LX14" i="6"/>
  <c r="LX15" i="6"/>
  <c r="LX16" i="6"/>
  <c r="LX17" i="6"/>
  <c r="LX18" i="6"/>
  <c r="LX19" i="6"/>
  <c r="LX20" i="6"/>
  <c r="LX21" i="6"/>
  <c r="LG6" i="6"/>
  <c r="LG7" i="6"/>
  <c r="LG8" i="6"/>
  <c r="LG9" i="6"/>
  <c r="LG10" i="6"/>
  <c r="LG11" i="6"/>
  <c r="LG12" i="6"/>
  <c r="LG13" i="6"/>
  <c r="LG14" i="6"/>
  <c r="LG15" i="6"/>
  <c r="LG16" i="6"/>
  <c r="LG17" i="6"/>
  <c r="LG18" i="6"/>
  <c r="LG19" i="6"/>
  <c r="LG20" i="6"/>
  <c r="LG21" i="6"/>
  <c r="KP6" i="6"/>
  <c r="KP7" i="6"/>
  <c r="KP8" i="6"/>
  <c r="KP9" i="6"/>
  <c r="KP10" i="6"/>
  <c r="KP11" i="6"/>
  <c r="KP12" i="6"/>
  <c r="KP13" i="6"/>
  <c r="KP14" i="6"/>
  <c r="KP15" i="6"/>
  <c r="KP16" i="6"/>
  <c r="KP17" i="6"/>
  <c r="KP18" i="6"/>
  <c r="KP19" i="6"/>
  <c r="KP20" i="6"/>
  <c r="KP21" i="6"/>
  <c r="JY6" i="6"/>
  <c r="JY7" i="6"/>
  <c r="JY8" i="6"/>
  <c r="JY9" i="6"/>
  <c r="JY10" i="6"/>
  <c r="JY11" i="6"/>
  <c r="JY12" i="6"/>
  <c r="JY13" i="6"/>
  <c r="JY14" i="6"/>
  <c r="JY15" i="6"/>
  <c r="JY16" i="6"/>
  <c r="JY17" i="6"/>
  <c r="JY18" i="6"/>
  <c r="JY19" i="6"/>
  <c r="JY20" i="6"/>
  <c r="JY21" i="6"/>
  <c r="JH6" i="6"/>
  <c r="JH7" i="6"/>
  <c r="JH8" i="6"/>
  <c r="JH9" i="6"/>
  <c r="JH10" i="6"/>
  <c r="JH11" i="6"/>
  <c r="JH12" i="6"/>
  <c r="JH13" i="6"/>
  <c r="JH14" i="6"/>
  <c r="JH15" i="6"/>
  <c r="JH16" i="6"/>
  <c r="JH17" i="6"/>
  <c r="JH18" i="6"/>
  <c r="JH19" i="6"/>
  <c r="JH20" i="6"/>
  <c r="JH21" i="6"/>
  <c r="IQ6" i="6"/>
  <c r="IQ8" i="6"/>
  <c r="IQ10" i="6"/>
  <c r="IQ11" i="6"/>
  <c r="IQ12" i="6"/>
  <c r="IQ13" i="6"/>
  <c r="IQ14" i="6"/>
  <c r="IQ15" i="6"/>
  <c r="IQ16" i="6"/>
  <c r="IQ17" i="6"/>
  <c r="IQ18" i="6"/>
  <c r="I19" i="8" s="1"/>
  <c r="IQ19" i="6"/>
  <c r="IQ20" i="6"/>
  <c r="IQ21" i="6"/>
  <c r="HZ6" i="6"/>
  <c r="HZ7" i="6"/>
  <c r="HZ8" i="6"/>
  <c r="HZ9" i="6"/>
  <c r="HZ10" i="6"/>
  <c r="HZ11" i="6"/>
  <c r="HZ12" i="6"/>
  <c r="HZ13" i="6"/>
  <c r="HZ14" i="6"/>
  <c r="HZ15" i="6"/>
  <c r="HZ16" i="6"/>
  <c r="HZ17" i="6"/>
  <c r="HZ18" i="6"/>
  <c r="HZ19" i="6"/>
  <c r="HZ20" i="6"/>
  <c r="HZ21" i="6"/>
  <c r="HI6" i="6"/>
  <c r="HI7" i="6"/>
  <c r="HI8" i="6"/>
  <c r="HI9" i="6"/>
  <c r="HI10" i="6"/>
  <c r="HI11" i="6"/>
  <c r="HI12" i="6"/>
  <c r="HI13" i="6"/>
  <c r="HI14" i="6"/>
  <c r="HI15" i="6"/>
  <c r="HI16" i="6"/>
  <c r="HI17" i="6"/>
  <c r="HI18" i="6"/>
  <c r="HI19" i="6"/>
  <c r="HI20" i="6"/>
  <c r="HI21" i="6"/>
  <c r="GR6" i="6"/>
  <c r="GR7" i="6"/>
  <c r="GR8" i="6"/>
  <c r="GR9" i="6"/>
  <c r="GR10" i="6"/>
  <c r="GR11" i="6"/>
  <c r="GR13" i="6"/>
  <c r="GR14" i="6"/>
  <c r="GR15" i="6"/>
  <c r="GR16" i="6"/>
  <c r="GR17" i="6"/>
  <c r="GR18" i="6"/>
  <c r="GR19" i="6"/>
  <c r="GR20" i="6"/>
  <c r="GR21" i="6"/>
  <c r="FZ18" i="6"/>
  <c r="GA6" i="6"/>
  <c r="GA7" i="6"/>
  <c r="GA8" i="6"/>
  <c r="GA9" i="6"/>
  <c r="GA10" i="6"/>
  <c r="GA11" i="6"/>
  <c r="GA12" i="6"/>
  <c r="GA13" i="6"/>
  <c r="GA14" i="6"/>
  <c r="GA15" i="6"/>
  <c r="GA16" i="6"/>
  <c r="GA17" i="6"/>
  <c r="GA18" i="6"/>
  <c r="GA19" i="6"/>
  <c r="GA20" i="6"/>
  <c r="GA21" i="6"/>
  <c r="FJ6" i="6"/>
  <c r="FJ7" i="6"/>
  <c r="FJ8" i="6"/>
  <c r="FJ9" i="6"/>
  <c r="FJ10" i="6"/>
  <c r="FJ11" i="6"/>
  <c r="FJ12" i="6"/>
  <c r="FJ13" i="6"/>
  <c r="FJ14" i="6"/>
  <c r="FJ15" i="6"/>
  <c r="FJ16" i="6"/>
  <c r="FJ17" i="6"/>
  <c r="FJ18" i="6"/>
  <c r="FJ19" i="6"/>
  <c r="FJ20" i="6"/>
  <c r="FJ21" i="6"/>
  <c r="ES6" i="6"/>
  <c r="ES7" i="6"/>
  <c r="ES8" i="6"/>
  <c r="ES9" i="6"/>
  <c r="ES10" i="6"/>
  <c r="ES11" i="6"/>
  <c r="ES12" i="6"/>
  <c r="ES13" i="6"/>
  <c r="ES14" i="6"/>
  <c r="ES15" i="6"/>
  <c r="ES16" i="6"/>
  <c r="ES17" i="6"/>
  <c r="ES18" i="6"/>
  <c r="ES19" i="6"/>
  <c r="ES20" i="6"/>
  <c r="ES21" i="6"/>
  <c r="EB6" i="6"/>
  <c r="EB7" i="6"/>
  <c r="EB8" i="6"/>
  <c r="EB9" i="6"/>
  <c r="EB10" i="6"/>
  <c r="EB11" i="6"/>
  <c r="EB12" i="6"/>
  <c r="EB13" i="6"/>
  <c r="EB14" i="6"/>
  <c r="EB15" i="6"/>
  <c r="EB16" i="6"/>
  <c r="EB17" i="6"/>
  <c r="EB18" i="6"/>
  <c r="EB19" i="6"/>
  <c r="EB20" i="6"/>
  <c r="EB21" i="6"/>
  <c r="DK6" i="6"/>
  <c r="DK7" i="6"/>
  <c r="DK8" i="6"/>
  <c r="DK9" i="6"/>
  <c r="DK10" i="6"/>
  <c r="DK11" i="6"/>
  <c r="DK12" i="6"/>
  <c r="G13" i="8" s="1"/>
  <c r="DK13" i="6"/>
  <c r="DK14" i="6"/>
  <c r="DK15" i="6"/>
  <c r="DK16" i="6"/>
  <c r="DK17" i="6"/>
  <c r="DK18" i="6"/>
  <c r="DK19" i="6"/>
  <c r="DK20" i="6"/>
  <c r="DK21" i="6"/>
  <c r="CT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C6" i="6"/>
  <c r="CC7" i="6"/>
  <c r="CC8" i="6"/>
  <c r="CC9" i="6"/>
  <c r="CC10" i="6"/>
  <c r="CC11" i="6"/>
  <c r="CC12" i="6"/>
  <c r="CC14" i="6"/>
  <c r="CC15" i="6"/>
  <c r="CC16" i="6"/>
  <c r="CC17" i="6"/>
  <c r="CC18" i="6"/>
  <c r="CC19" i="6"/>
  <c r="CC20" i="6"/>
  <c r="CC21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AC9" i="6"/>
  <c r="AD9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D6" i="6"/>
  <c r="AD7" i="6"/>
  <c r="AD8" i="6"/>
  <c r="AD10" i="6"/>
  <c r="AD11" i="6"/>
  <c r="AD13" i="6"/>
  <c r="AD14" i="6"/>
  <c r="AD15" i="6"/>
  <c r="AD16" i="6"/>
  <c r="AD17" i="6"/>
  <c r="AD18" i="6"/>
  <c r="AD19" i="6"/>
  <c r="AD20" i="6"/>
  <c r="AD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CJ19" i="2"/>
  <c r="DA19" i="2"/>
  <c r="ND6" i="6" l="1"/>
  <c r="NE6" i="6"/>
  <c r="ND7" i="6"/>
  <c r="NE7" i="6"/>
  <c r="ND8" i="6"/>
  <c r="NE8" i="6"/>
  <c r="ND9" i="6"/>
  <c r="NE9" i="6"/>
  <c r="ND10" i="6"/>
  <c r="NE10" i="6"/>
  <c r="ND11" i="6"/>
  <c r="NE11" i="6"/>
  <c r="ND12" i="6"/>
  <c r="NE12" i="6"/>
  <c r="ND13" i="6"/>
  <c r="NE13" i="6"/>
  <c r="ND14" i="6"/>
  <c r="NE14" i="6"/>
  <c r="ND15" i="6"/>
  <c r="NE15" i="6"/>
  <c r="ND16" i="6"/>
  <c r="NE16" i="6"/>
  <c r="ND17" i="6"/>
  <c r="NE17" i="6"/>
  <c r="ND18" i="6"/>
  <c r="NE18" i="6"/>
  <c r="ND19" i="6"/>
  <c r="NE19" i="6"/>
  <c r="ND20" i="6"/>
  <c r="NE20" i="6"/>
  <c r="ND21" i="6"/>
  <c r="NE21" i="6"/>
  <c r="MM6" i="6"/>
  <c r="MN6" i="6"/>
  <c r="MM7" i="6"/>
  <c r="MN7" i="6"/>
  <c r="MM8" i="6"/>
  <c r="MN8" i="6"/>
  <c r="MM9" i="6"/>
  <c r="MN9" i="6"/>
  <c r="MM10" i="6"/>
  <c r="MN10" i="6"/>
  <c r="MM11" i="6"/>
  <c r="MN11" i="6"/>
  <c r="MM12" i="6"/>
  <c r="MN12" i="6"/>
  <c r="MM13" i="6"/>
  <c r="MN13" i="6"/>
  <c r="MM14" i="6"/>
  <c r="MN14" i="6"/>
  <c r="MM15" i="6"/>
  <c r="MN15" i="6"/>
  <c r="MM16" i="6"/>
  <c r="MN16" i="6"/>
  <c r="MM17" i="6"/>
  <c r="MN17" i="6"/>
  <c r="MM18" i="6"/>
  <c r="MN18" i="6"/>
  <c r="MM19" i="6"/>
  <c r="MN19" i="6"/>
  <c r="MM20" i="6"/>
  <c r="MN20" i="6"/>
  <c r="MM21" i="6"/>
  <c r="MN21" i="6"/>
  <c r="LV6" i="6"/>
  <c r="LW6" i="6"/>
  <c r="LV7" i="6"/>
  <c r="LW7" i="6"/>
  <c r="LV8" i="6"/>
  <c r="LW8" i="6"/>
  <c r="LV9" i="6"/>
  <c r="LW9" i="6"/>
  <c r="LV10" i="6"/>
  <c r="LW10" i="6"/>
  <c r="LV11" i="6"/>
  <c r="LW11" i="6"/>
  <c r="LV12" i="6"/>
  <c r="LW12" i="6"/>
  <c r="LV13" i="6"/>
  <c r="LW13" i="6"/>
  <c r="LV14" i="6"/>
  <c r="LW14" i="6"/>
  <c r="LV15" i="6"/>
  <c r="LW15" i="6"/>
  <c r="LV16" i="6"/>
  <c r="LW16" i="6"/>
  <c r="LV17" i="6"/>
  <c r="LW17" i="6"/>
  <c r="LV18" i="6"/>
  <c r="LW18" i="6"/>
  <c r="LV19" i="6"/>
  <c r="LW19" i="6"/>
  <c r="LV20" i="6"/>
  <c r="LW20" i="6"/>
  <c r="LV21" i="6"/>
  <c r="LW21" i="6"/>
  <c r="LE6" i="6"/>
  <c r="LF6" i="6"/>
  <c r="LE7" i="6"/>
  <c r="LF7" i="6"/>
  <c r="LE8" i="6"/>
  <c r="LF8" i="6"/>
  <c r="LE9" i="6"/>
  <c r="LF9" i="6"/>
  <c r="LE10" i="6"/>
  <c r="LF10" i="6"/>
  <c r="LE11" i="6"/>
  <c r="LF11" i="6"/>
  <c r="LE12" i="6"/>
  <c r="LF12" i="6"/>
  <c r="LE13" i="6"/>
  <c r="LF13" i="6"/>
  <c r="LE14" i="6"/>
  <c r="LF14" i="6"/>
  <c r="LE15" i="6"/>
  <c r="LF15" i="6"/>
  <c r="LE16" i="6"/>
  <c r="LF16" i="6"/>
  <c r="LE17" i="6"/>
  <c r="LF17" i="6"/>
  <c r="LE18" i="6"/>
  <c r="LF18" i="6"/>
  <c r="LE19" i="6"/>
  <c r="LF19" i="6"/>
  <c r="LE20" i="6"/>
  <c r="LF20" i="6"/>
  <c r="LE21" i="6"/>
  <c r="LF21" i="6"/>
  <c r="KN6" i="6"/>
  <c r="KO6" i="6"/>
  <c r="KN7" i="6"/>
  <c r="KO7" i="6"/>
  <c r="KN8" i="6"/>
  <c r="KO8" i="6"/>
  <c r="KN9" i="6"/>
  <c r="KO9" i="6"/>
  <c r="KN10" i="6"/>
  <c r="KO10" i="6"/>
  <c r="KN11" i="6"/>
  <c r="KO11" i="6"/>
  <c r="KN12" i="6"/>
  <c r="KO12" i="6"/>
  <c r="KN13" i="6"/>
  <c r="KO13" i="6"/>
  <c r="KN14" i="6"/>
  <c r="KO14" i="6"/>
  <c r="KN15" i="6"/>
  <c r="KO15" i="6"/>
  <c r="KN16" i="6"/>
  <c r="KO16" i="6"/>
  <c r="KN17" i="6"/>
  <c r="KO17" i="6"/>
  <c r="KN18" i="6"/>
  <c r="KO18" i="6"/>
  <c r="KN19" i="6"/>
  <c r="KO19" i="6"/>
  <c r="KN20" i="6"/>
  <c r="KO20" i="6"/>
  <c r="KN21" i="6"/>
  <c r="KO21" i="6"/>
  <c r="JW6" i="6"/>
  <c r="JX6" i="6"/>
  <c r="JW7" i="6"/>
  <c r="JX7" i="6"/>
  <c r="JW8" i="6"/>
  <c r="JX8" i="6"/>
  <c r="JW9" i="6"/>
  <c r="JX9" i="6"/>
  <c r="JW10" i="6"/>
  <c r="JX10" i="6"/>
  <c r="JW11" i="6"/>
  <c r="JX11" i="6"/>
  <c r="JW12" i="6"/>
  <c r="JX12" i="6"/>
  <c r="JW13" i="6"/>
  <c r="JX13" i="6"/>
  <c r="JW14" i="6"/>
  <c r="JX14" i="6"/>
  <c r="JW15" i="6"/>
  <c r="JX15" i="6"/>
  <c r="JW16" i="6"/>
  <c r="JX16" i="6"/>
  <c r="JW17" i="6"/>
  <c r="JX17" i="6"/>
  <c r="JW18" i="6"/>
  <c r="JX18" i="6"/>
  <c r="JW19" i="6"/>
  <c r="JX19" i="6"/>
  <c r="JW20" i="6"/>
  <c r="JX20" i="6"/>
  <c r="JW21" i="6"/>
  <c r="JX21" i="6"/>
  <c r="JF6" i="6"/>
  <c r="JG6" i="6"/>
  <c r="JF7" i="6"/>
  <c r="JG7" i="6"/>
  <c r="JF8" i="6"/>
  <c r="JG8" i="6"/>
  <c r="JF9" i="6"/>
  <c r="JG9" i="6"/>
  <c r="JF10" i="6"/>
  <c r="JG10" i="6"/>
  <c r="JF11" i="6"/>
  <c r="JG11" i="6"/>
  <c r="JF12" i="6"/>
  <c r="JG12" i="6"/>
  <c r="JF13" i="6"/>
  <c r="JG13" i="6"/>
  <c r="JF14" i="6"/>
  <c r="JG14" i="6"/>
  <c r="JF15" i="6"/>
  <c r="JG15" i="6"/>
  <c r="JF16" i="6"/>
  <c r="JG16" i="6"/>
  <c r="JF17" i="6"/>
  <c r="JG17" i="6"/>
  <c r="JF18" i="6"/>
  <c r="JG18" i="6"/>
  <c r="JF19" i="6"/>
  <c r="JG19" i="6"/>
  <c r="JF20" i="6"/>
  <c r="JG20" i="6"/>
  <c r="JF21" i="6"/>
  <c r="JG21" i="6"/>
  <c r="IO6" i="6"/>
  <c r="IP6" i="6"/>
  <c r="IO7" i="6"/>
  <c r="IP7" i="6"/>
  <c r="IO8" i="6"/>
  <c r="IP8" i="6"/>
  <c r="IO9" i="6"/>
  <c r="IP9" i="6"/>
  <c r="IO10" i="6"/>
  <c r="IP10" i="6"/>
  <c r="IO11" i="6"/>
  <c r="IP11" i="6"/>
  <c r="IO12" i="6"/>
  <c r="IP12" i="6"/>
  <c r="IO13" i="6"/>
  <c r="IP13" i="6"/>
  <c r="IO14" i="6"/>
  <c r="IP14" i="6"/>
  <c r="IO15" i="6"/>
  <c r="IP15" i="6"/>
  <c r="IO16" i="6"/>
  <c r="IP16" i="6"/>
  <c r="IO17" i="6"/>
  <c r="IP17" i="6"/>
  <c r="IO18" i="6"/>
  <c r="IP18" i="6"/>
  <c r="IO19" i="6"/>
  <c r="IP19" i="6"/>
  <c r="IO20" i="6"/>
  <c r="IP20" i="6"/>
  <c r="IO21" i="6"/>
  <c r="IP21" i="6"/>
  <c r="HX6" i="6"/>
  <c r="HY6" i="6"/>
  <c r="HX7" i="6"/>
  <c r="HY7" i="6"/>
  <c r="HX8" i="6"/>
  <c r="HY8" i="6"/>
  <c r="HX9" i="6"/>
  <c r="HY9" i="6"/>
  <c r="HX10" i="6"/>
  <c r="HY10" i="6"/>
  <c r="HX11" i="6"/>
  <c r="HY11" i="6"/>
  <c r="HX12" i="6"/>
  <c r="HY12" i="6"/>
  <c r="HX13" i="6"/>
  <c r="HY13" i="6"/>
  <c r="HX14" i="6"/>
  <c r="HY14" i="6"/>
  <c r="HX15" i="6"/>
  <c r="HY15" i="6"/>
  <c r="HX16" i="6"/>
  <c r="HY16" i="6"/>
  <c r="HX17" i="6"/>
  <c r="HY17" i="6"/>
  <c r="HX18" i="6"/>
  <c r="HY18" i="6"/>
  <c r="HX19" i="6"/>
  <c r="HY19" i="6"/>
  <c r="HX20" i="6"/>
  <c r="HY20" i="6"/>
  <c r="HX21" i="6"/>
  <c r="HY21" i="6"/>
  <c r="HG6" i="6"/>
  <c r="HH6" i="6"/>
  <c r="HG7" i="6"/>
  <c r="HH7" i="6"/>
  <c r="HG8" i="6"/>
  <c r="HH8" i="6"/>
  <c r="HG9" i="6"/>
  <c r="HH9" i="6"/>
  <c r="HG10" i="6"/>
  <c r="HH10" i="6"/>
  <c r="HG11" i="6"/>
  <c r="HH11" i="6"/>
  <c r="HG12" i="6"/>
  <c r="HH12" i="6"/>
  <c r="HG13" i="6"/>
  <c r="HH13" i="6"/>
  <c r="HG14" i="6"/>
  <c r="HH14" i="6"/>
  <c r="HG15" i="6"/>
  <c r="HH15" i="6"/>
  <c r="HG16" i="6"/>
  <c r="HH16" i="6"/>
  <c r="HG17" i="6"/>
  <c r="HH17" i="6"/>
  <c r="HG18" i="6"/>
  <c r="HH18" i="6"/>
  <c r="HG19" i="6"/>
  <c r="HH19" i="6"/>
  <c r="HG20" i="6"/>
  <c r="HH20" i="6"/>
  <c r="HG21" i="6"/>
  <c r="HH21" i="6"/>
  <c r="GP6" i="6"/>
  <c r="GQ6" i="6"/>
  <c r="GP7" i="6"/>
  <c r="GQ7" i="6"/>
  <c r="GP8" i="6"/>
  <c r="GQ8" i="6"/>
  <c r="GP9" i="6"/>
  <c r="GQ9" i="6"/>
  <c r="GP10" i="6"/>
  <c r="GQ10" i="6"/>
  <c r="GP11" i="6"/>
  <c r="GQ11" i="6"/>
  <c r="GP12" i="6"/>
  <c r="GQ12" i="6"/>
  <c r="GP13" i="6"/>
  <c r="GQ13" i="6"/>
  <c r="GP14" i="6"/>
  <c r="GQ14" i="6"/>
  <c r="GP15" i="6"/>
  <c r="GQ15" i="6"/>
  <c r="GP16" i="6"/>
  <c r="GQ16" i="6"/>
  <c r="GP17" i="6"/>
  <c r="GQ17" i="6"/>
  <c r="GP18" i="6"/>
  <c r="GQ18" i="6"/>
  <c r="GP19" i="6"/>
  <c r="GQ19" i="6"/>
  <c r="GP20" i="6"/>
  <c r="GQ20" i="6"/>
  <c r="GP21" i="6"/>
  <c r="GQ21" i="6"/>
  <c r="FY6" i="6"/>
  <c r="FZ6" i="6"/>
  <c r="FY7" i="6"/>
  <c r="FZ7" i="6"/>
  <c r="FY8" i="6"/>
  <c r="FZ8" i="6"/>
  <c r="FY9" i="6"/>
  <c r="FZ9" i="6"/>
  <c r="FY10" i="6"/>
  <c r="FZ10" i="6"/>
  <c r="FY11" i="6"/>
  <c r="FZ11" i="6"/>
  <c r="FY12" i="6"/>
  <c r="FZ12" i="6"/>
  <c r="FY13" i="6"/>
  <c r="FZ13" i="6"/>
  <c r="FY14" i="6"/>
  <c r="FZ14" i="6"/>
  <c r="FY15" i="6"/>
  <c r="FZ15" i="6"/>
  <c r="FY16" i="6"/>
  <c r="FZ16" i="6"/>
  <c r="FY17" i="6"/>
  <c r="FZ17" i="6"/>
  <c r="FY18" i="6"/>
  <c r="FY19" i="6"/>
  <c r="FZ19" i="6"/>
  <c r="FY20" i="6"/>
  <c r="FZ20" i="6"/>
  <c r="FY21" i="6"/>
  <c r="FZ21" i="6"/>
  <c r="FH6" i="6"/>
  <c r="FI6" i="6"/>
  <c r="FH7" i="6"/>
  <c r="FI7" i="6"/>
  <c r="FH8" i="6"/>
  <c r="FI8" i="6"/>
  <c r="FH9" i="6"/>
  <c r="FI9" i="6"/>
  <c r="FH10" i="6"/>
  <c r="FI10" i="6"/>
  <c r="FH11" i="6"/>
  <c r="FI11" i="6"/>
  <c r="FH12" i="6"/>
  <c r="FI12" i="6"/>
  <c r="FH13" i="6"/>
  <c r="FI13" i="6"/>
  <c r="FH14" i="6"/>
  <c r="FI14" i="6"/>
  <c r="FH15" i="6"/>
  <c r="FI15" i="6"/>
  <c r="FH16" i="6"/>
  <c r="FI16" i="6"/>
  <c r="FH17" i="6"/>
  <c r="FI17" i="6"/>
  <c r="FH18" i="6"/>
  <c r="FI18" i="6"/>
  <c r="FH19" i="6"/>
  <c r="FI19" i="6"/>
  <c r="FH20" i="6"/>
  <c r="FI20" i="6"/>
  <c r="FH21" i="6"/>
  <c r="FI21" i="6"/>
  <c r="EQ6" i="6"/>
  <c r="ER6" i="6"/>
  <c r="EQ7" i="6"/>
  <c r="ER7" i="6"/>
  <c r="EQ8" i="6"/>
  <c r="ER8" i="6"/>
  <c r="EQ9" i="6"/>
  <c r="ER9" i="6"/>
  <c r="EQ10" i="6"/>
  <c r="ER10" i="6"/>
  <c r="EQ11" i="6"/>
  <c r="ER11" i="6"/>
  <c r="EQ12" i="6"/>
  <c r="ER12" i="6"/>
  <c r="EQ13" i="6"/>
  <c r="ER13" i="6"/>
  <c r="EQ14" i="6"/>
  <c r="ER14" i="6"/>
  <c r="EQ15" i="6"/>
  <c r="ER15" i="6"/>
  <c r="EQ16" i="6"/>
  <c r="ER16" i="6"/>
  <c r="EQ17" i="6"/>
  <c r="ER17" i="6"/>
  <c r="EQ18" i="6"/>
  <c r="ER18" i="6"/>
  <c r="EQ19" i="6"/>
  <c r="ER19" i="6"/>
  <c r="EQ20" i="6"/>
  <c r="ER20" i="6"/>
  <c r="EQ21" i="6"/>
  <c r="ER21" i="6"/>
  <c r="DZ6" i="6"/>
  <c r="EA6" i="6"/>
  <c r="DZ7" i="6"/>
  <c r="EA7" i="6"/>
  <c r="DZ8" i="6"/>
  <c r="EA8" i="6"/>
  <c r="DZ9" i="6"/>
  <c r="EA9" i="6"/>
  <c r="DZ10" i="6"/>
  <c r="EA10" i="6"/>
  <c r="DZ11" i="6"/>
  <c r="EA11" i="6"/>
  <c r="DZ12" i="6"/>
  <c r="EA12" i="6"/>
  <c r="DZ13" i="6"/>
  <c r="EA13" i="6"/>
  <c r="DZ14" i="6"/>
  <c r="EA14" i="6"/>
  <c r="DZ15" i="6"/>
  <c r="EA15" i="6"/>
  <c r="DZ16" i="6"/>
  <c r="EA16" i="6"/>
  <c r="DZ17" i="6"/>
  <c r="EA17" i="6"/>
  <c r="DZ18" i="6"/>
  <c r="EA18" i="6"/>
  <c r="DZ19" i="6"/>
  <c r="EA19" i="6"/>
  <c r="DZ20" i="6"/>
  <c r="EA20" i="6"/>
  <c r="DZ21" i="6"/>
  <c r="EA21" i="6"/>
  <c r="DI6" i="6"/>
  <c r="DJ6" i="6"/>
  <c r="DI7" i="6"/>
  <c r="DJ7" i="6"/>
  <c r="DI8" i="6"/>
  <c r="DJ8" i="6"/>
  <c r="DI9" i="6"/>
  <c r="DJ9" i="6"/>
  <c r="DI10" i="6"/>
  <c r="DJ10" i="6"/>
  <c r="DI11" i="6"/>
  <c r="DJ11" i="6"/>
  <c r="DI12" i="6"/>
  <c r="DJ12" i="6"/>
  <c r="DI13" i="6"/>
  <c r="DJ13" i="6"/>
  <c r="DI14" i="6"/>
  <c r="DJ14" i="6"/>
  <c r="DI15" i="6"/>
  <c r="DJ15" i="6"/>
  <c r="DI16" i="6"/>
  <c r="DJ16" i="6"/>
  <c r="DI17" i="6"/>
  <c r="DJ17" i="6"/>
  <c r="DI18" i="6"/>
  <c r="DJ18" i="6"/>
  <c r="DI19" i="6"/>
  <c r="DJ19" i="6"/>
  <c r="DI20" i="6"/>
  <c r="DJ20" i="6"/>
  <c r="DI21" i="6"/>
  <c r="DJ21" i="6"/>
  <c r="CR6" i="6"/>
  <c r="CS6" i="6"/>
  <c r="CR7" i="6"/>
  <c r="CS7" i="6"/>
  <c r="CR8" i="6"/>
  <c r="CS8" i="6"/>
  <c r="CR9" i="6"/>
  <c r="CS9" i="6"/>
  <c r="CR10" i="6"/>
  <c r="CS10" i="6"/>
  <c r="CR11" i="6"/>
  <c r="CS11" i="6"/>
  <c r="CR12" i="6"/>
  <c r="CS12" i="6"/>
  <c r="CR13" i="6"/>
  <c r="CS13" i="6"/>
  <c r="CR14" i="6"/>
  <c r="CS14" i="6"/>
  <c r="CR15" i="6"/>
  <c r="CS15" i="6"/>
  <c r="CR16" i="6"/>
  <c r="CS16" i="6"/>
  <c r="CR17" i="6"/>
  <c r="CS17" i="6"/>
  <c r="CR18" i="6"/>
  <c r="CS18" i="6"/>
  <c r="CR19" i="6"/>
  <c r="CS19" i="6"/>
  <c r="CR20" i="6"/>
  <c r="CS20" i="6"/>
  <c r="CR21" i="6"/>
  <c r="CS21" i="6"/>
  <c r="CA6" i="6"/>
  <c r="CB6" i="6"/>
  <c r="CA7" i="6"/>
  <c r="CB7" i="6"/>
  <c r="CA8" i="6"/>
  <c r="CB8" i="6"/>
  <c r="CA9" i="6"/>
  <c r="CB9" i="6"/>
  <c r="CA10" i="6"/>
  <c r="CB10" i="6"/>
  <c r="CA11" i="6"/>
  <c r="CB11" i="6"/>
  <c r="CA12" i="6"/>
  <c r="CB12" i="6"/>
  <c r="CA13" i="6"/>
  <c r="CB13" i="6"/>
  <c r="CA14" i="6"/>
  <c r="CB14" i="6"/>
  <c r="CA15" i="6"/>
  <c r="CB15" i="6"/>
  <c r="CA16" i="6"/>
  <c r="CB16" i="6"/>
  <c r="CA17" i="6"/>
  <c r="CB17" i="6"/>
  <c r="CA18" i="6"/>
  <c r="CB18" i="6"/>
  <c r="CA19" i="6"/>
  <c r="CB19" i="6"/>
  <c r="CA20" i="6"/>
  <c r="CB20" i="6"/>
  <c r="CA21" i="6"/>
  <c r="CB21" i="6"/>
  <c r="BJ6" i="6"/>
  <c r="BK6" i="6"/>
  <c r="BJ7" i="6"/>
  <c r="BK7" i="6"/>
  <c r="BJ8" i="6"/>
  <c r="BK8" i="6"/>
  <c r="BJ9" i="6"/>
  <c r="BK9" i="6"/>
  <c r="BJ10" i="6"/>
  <c r="BK10" i="6"/>
  <c r="BJ11" i="6"/>
  <c r="BK11" i="6"/>
  <c r="BJ12" i="6"/>
  <c r="BK12" i="6"/>
  <c r="BJ13" i="6"/>
  <c r="BK13" i="6"/>
  <c r="BJ14" i="6"/>
  <c r="BK14" i="6"/>
  <c r="BJ15" i="6"/>
  <c r="BK15" i="6"/>
  <c r="BJ16" i="6"/>
  <c r="BK16" i="6"/>
  <c r="BJ17" i="6"/>
  <c r="BK17" i="6"/>
  <c r="BJ18" i="6"/>
  <c r="BK18" i="6"/>
  <c r="BJ19" i="6"/>
  <c r="BK19" i="6"/>
  <c r="BJ20" i="6"/>
  <c r="BK20" i="6"/>
  <c r="BJ21" i="6"/>
  <c r="BK21" i="6"/>
  <c r="AS6" i="6"/>
  <c r="AT6" i="6"/>
  <c r="AS7" i="6"/>
  <c r="AT7" i="6"/>
  <c r="AS8" i="6"/>
  <c r="AT8" i="6"/>
  <c r="AS9" i="6"/>
  <c r="AT9" i="6"/>
  <c r="AS10" i="6"/>
  <c r="AT10" i="6"/>
  <c r="AS11" i="6"/>
  <c r="AT11" i="6"/>
  <c r="AS12" i="6"/>
  <c r="AT12" i="6"/>
  <c r="AS13" i="6"/>
  <c r="AT13" i="6"/>
  <c r="AS14" i="6"/>
  <c r="AT14" i="6"/>
  <c r="AS15" i="6"/>
  <c r="AT15" i="6"/>
  <c r="AS16" i="6"/>
  <c r="AT16" i="6"/>
  <c r="AS17" i="6"/>
  <c r="AT17" i="6"/>
  <c r="AS18" i="6"/>
  <c r="AT18" i="6"/>
  <c r="AS19" i="6"/>
  <c r="AT19" i="6"/>
  <c r="AS20" i="6"/>
  <c r="AT20" i="6"/>
  <c r="AS21" i="6"/>
  <c r="AT21" i="6"/>
  <c r="AB6" i="6"/>
  <c r="AC6" i="6"/>
  <c r="AB7" i="6"/>
  <c r="AC7" i="6"/>
  <c r="AB8" i="6"/>
  <c r="AC8" i="6"/>
  <c r="AB9" i="6"/>
  <c r="AB10" i="6"/>
  <c r="AC10" i="6"/>
  <c r="AB11" i="6"/>
  <c r="AC11" i="6"/>
  <c r="AB12" i="6"/>
  <c r="AC12" i="6"/>
  <c r="AB13" i="6"/>
  <c r="AC13" i="6"/>
  <c r="AB14" i="6"/>
  <c r="AC14" i="6"/>
  <c r="AB15" i="6"/>
  <c r="AC15" i="6"/>
  <c r="AB16" i="6"/>
  <c r="AC16" i="6"/>
  <c r="AB17" i="6"/>
  <c r="AC17" i="6"/>
  <c r="AB18" i="6"/>
  <c r="AC18" i="6"/>
  <c r="AB19" i="6"/>
  <c r="AC19" i="6"/>
  <c r="AB20" i="6"/>
  <c r="AC20" i="6"/>
  <c r="AB21" i="6"/>
  <c r="AC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HW12" i="6" l="1"/>
  <c r="HV10" i="6"/>
  <c r="FX8" i="6"/>
  <c r="FW8" i="6"/>
  <c r="FX18" i="6"/>
  <c r="FW18" i="6"/>
  <c r="BI18" i="6"/>
  <c r="BH18" i="6"/>
  <c r="BG18" i="6"/>
  <c r="NC6" i="6"/>
  <c r="NC7" i="6"/>
  <c r="NC8" i="6"/>
  <c r="NC9" i="6"/>
  <c r="NC10" i="6"/>
  <c r="NC11" i="6"/>
  <c r="NC12" i="6"/>
  <c r="NC13" i="6"/>
  <c r="NC14" i="6"/>
  <c r="NC15" i="6"/>
  <c r="NC16" i="6"/>
  <c r="NC17" i="6"/>
  <c r="NC18" i="6"/>
  <c r="NC19" i="6"/>
  <c r="NC20" i="6"/>
  <c r="NC21" i="6"/>
  <c r="ML6" i="6"/>
  <c r="ML7" i="6"/>
  <c r="ML8" i="6"/>
  <c r="ML9" i="6"/>
  <c r="ML10" i="6"/>
  <c r="ML11" i="6"/>
  <c r="ML12" i="6"/>
  <c r="ML13" i="6"/>
  <c r="ML14" i="6"/>
  <c r="ML15" i="6"/>
  <c r="ML16" i="6"/>
  <c r="ML17" i="6"/>
  <c r="ML18" i="6"/>
  <c r="ML19" i="6"/>
  <c r="ML20" i="6"/>
  <c r="ML21" i="6"/>
  <c r="LU6" i="6"/>
  <c r="LU7" i="6"/>
  <c r="LU8" i="6"/>
  <c r="LU9" i="6"/>
  <c r="LU10" i="6"/>
  <c r="LU11" i="6"/>
  <c r="LU12" i="6"/>
  <c r="LU13" i="6"/>
  <c r="LU14" i="6"/>
  <c r="LU15" i="6"/>
  <c r="LU16" i="6"/>
  <c r="LU17" i="6"/>
  <c r="LU18" i="6"/>
  <c r="LU19" i="6"/>
  <c r="LU20" i="6"/>
  <c r="LU21" i="6"/>
  <c r="LD6" i="6"/>
  <c r="LD7" i="6"/>
  <c r="LD8" i="6"/>
  <c r="LD9" i="6"/>
  <c r="LD10" i="6"/>
  <c r="LD11" i="6"/>
  <c r="LD12" i="6"/>
  <c r="LD13" i="6"/>
  <c r="LD14" i="6"/>
  <c r="LD15" i="6"/>
  <c r="LD16" i="6"/>
  <c r="LD17" i="6"/>
  <c r="LD18" i="6"/>
  <c r="LD19" i="6"/>
  <c r="LD20" i="6"/>
  <c r="LD21" i="6"/>
  <c r="KM6" i="6"/>
  <c r="KM7" i="6"/>
  <c r="KM8" i="6"/>
  <c r="KM9" i="6"/>
  <c r="KM10" i="6"/>
  <c r="KM11" i="6"/>
  <c r="KM12" i="6"/>
  <c r="KM13" i="6"/>
  <c r="KM14" i="6"/>
  <c r="KM15" i="6"/>
  <c r="KM16" i="6"/>
  <c r="KM17" i="6"/>
  <c r="KM18" i="6"/>
  <c r="KM19" i="6"/>
  <c r="KM20" i="6"/>
  <c r="KM21" i="6"/>
  <c r="JV6" i="6"/>
  <c r="JV7" i="6"/>
  <c r="JV8" i="6"/>
  <c r="JV9" i="6"/>
  <c r="JV10" i="6"/>
  <c r="JV11" i="6"/>
  <c r="JV12" i="6"/>
  <c r="JV13" i="6"/>
  <c r="JV14" i="6"/>
  <c r="JV15" i="6"/>
  <c r="JV16" i="6"/>
  <c r="JV17" i="6"/>
  <c r="JV18" i="6"/>
  <c r="JV19" i="6"/>
  <c r="JV20" i="6"/>
  <c r="JV21" i="6"/>
  <c r="JE6" i="6"/>
  <c r="JE7" i="6"/>
  <c r="JE8" i="6"/>
  <c r="JE9" i="6"/>
  <c r="JE10" i="6"/>
  <c r="JE11" i="6"/>
  <c r="JE12" i="6"/>
  <c r="JE13" i="6"/>
  <c r="JE14" i="6"/>
  <c r="JE15" i="6"/>
  <c r="JE16" i="6"/>
  <c r="JE17" i="6"/>
  <c r="JE18" i="6"/>
  <c r="JE19" i="6"/>
  <c r="JE20" i="6"/>
  <c r="JE21" i="6"/>
  <c r="IN6" i="6"/>
  <c r="IN7" i="6"/>
  <c r="IN8" i="6"/>
  <c r="IN9" i="6"/>
  <c r="IN10" i="6"/>
  <c r="IN11" i="6"/>
  <c r="IN12" i="6"/>
  <c r="IN13" i="6"/>
  <c r="IN14" i="6"/>
  <c r="IN15" i="6"/>
  <c r="IN16" i="6"/>
  <c r="IN17" i="6"/>
  <c r="IN18" i="6"/>
  <c r="IN19" i="6"/>
  <c r="IN20" i="6"/>
  <c r="IN21" i="6"/>
  <c r="HW6" i="6"/>
  <c r="HW7" i="6"/>
  <c r="HW8" i="6"/>
  <c r="HW9" i="6"/>
  <c r="HW10" i="6"/>
  <c r="HW11" i="6"/>
  <c r="HW13" i="6"/>
  <c r="HW14" i="6"/>
  <c r="HW15" i="6"/>
  <c r="HW16" i="6"/>
  <c r="HW17" i="6"/>
  <c r="HW18" i="6"/>
  <c r="HW19" i="6"/>
  <c r="HW20" i="6"/>
  <c r="HW21" i="6"/>
  <c r="HF6" i="6"/>
  <c r="HF7" i="6"/>
  <c r="HF8" i="6"/>
  <c r="HF9" i="6"/>
  <c r="HF10" i="6"/>
  <c r="HF11" i="6"/>
  <c r="HF12" i="6"/>
  <c r="HF13" i="6"/>
  <c r="HF14" i="6"/>
  <c r="HF15" i="6"/>
  <c r="HF16" i="6"/>
  <c r="HF17" i="6"/>
  <c r="HF18" i="6"/>
  <c r="HF19" i="6"/>
  <c r="HF20" i="6"/>
  <c r="HF21" i="6"/>
  <c r="GO6" i="6"/>
  <c r="GO7" i="6"/>
  <c r="GO8" i="6"/>
  <c r="GO9" i="6"/>
  <c r="GO10" i="6"/>
  <c r="GO11" i="6"/>
  <c r="GO12" i="6"/>
  <c r="GO13" i="6"/>
  <c r="GO14" i="6"/>
  <c r="GO15" i="6"/>
  <c r="GO16" i="6"/>
  <c r="GO17" i="6"/>
  <c r="GO18" i="6"/>
  <c r="GO19" i="6"/>
  <c r="GO20" i="6"/>
  <c r="GO21" i="6"/>
  <c r="FX6" i="6"/>
  <c r="FX7" i="6"/>
  <c r="FX9" i="6"/>
  <c r="FX10" i="6"/>
  <c r="FX11" i="6"/>
  <c r="FX12" i="6"/>
  <c r="FX13" i="6"/>
  <c r="FX14" i="6"/>
  <c r="FX15" i="6"/>
  <c r="FX16" i="6"/>
  <c r="FX17" i="6"/>
  <c r="FX19" i="6"/>
  <c r="FX20" i="6"/>
  <c r="FX21" i="6"/>
  <c r="FG6" i="6"/>
  <c r="FG7" i="6"/>
  <c r="FG8" i="6"/>
  <c r="FG9" i="6"/>
  <c r="FG10" i="6"/>
  <c r="FG11" i="6"/>
  <c r="FG12" i="6"/>
  <c r="FG13" i="6"/>
  <c r="FG14" i="6"/>
  <c r="FG15" i="6"/>
  <c r="FG16" i="6"/>
  <c r="FG17" i="6"/>
  <c r="FG18" i="6"/>
  <c r="FG19" i="6"/>
  <c r="FG20" i="6"/>
  <c r="FG21" i="6"/>
  <c r="EP6" i="6"/>
  <c r="EP7" i="6"/>
  <c r="EP8" i="6"/>
  <c r="EP9" i="6"/>
  <c r="EP10" i="6"/>
  <c r="EP11" i="6"/>
  <c r="EP12" i="6"/>
  <c r="EP13" i="6"/>
  <c r="EP14" i="6"/>
  <c r="EP15" i="6"/>
  <c r="EP16" i="6"/>
  <c r="EP17" i="6"/>
  <c r="EP18" i="6"/>
  <c r="EP19" i="6"/>
  <c r="EP20" i="6"/>
  <c r="EP21" i="6"/>
  <c r="DY6" i="6"/>
  <c r="DY7" i="6"/>
  <c r="DY8" i="6"/>
  <c r="DY9" i="6"/>
  <c r="DY10" i="6"/>
  <c r="DY11" i="6"/>
  <c r="DY12" i="6"/>
  <c r="DY13" i="6"/>
  <c r="DY14" i="6"/>
  <c r="DY15" i="6"/>
  <c r="DY16" i="6"/>
  <c r="DY17" i="6"/>
  <c r="DY18" i="6"/>
  <c r="DY19" i="6"/>
  <c r="DY20" i="6"/>
  <c r="DY21" i="6"/>
  <c r="DH6" i="6"/>
  <c r="DH7" i="6"/>
  <c r="DH8" i="6"/>
  <c r="DH9" i="6"/>
  <c r="DH10" i="6"/>
  <c r="DH11" i="6"/>
  <c r="DH12" i="6"/>
  <c r="DH13" i="6"/>
  <c r="DH14" i="6"/>
  <c r="DH15" i="6"/>
  <c r="DH16" i="6"/>
  <c r="DH17" i="6"/>
  <c r="DH18" i="6"/>
  <c r="DH19" i="6"/>
  <c r="DH20" i="6"/>
  <c r="DH21" i="6"/>
  <c r="CQ6" i="6"/>
  <c r="CQ7" i="6"/>
  <c r="CQ8" i="6"/>
  <c r="CQ9" i="6"/>
  <c r="CQ10" i="6"/>
  <c r="CQ11" i="6"/>
  <c r="CQ12" i="6"/>
  <c r="CQ13" i="6"/>
  <c r="CQ14" i="6"/>
  <c r="CQ15" i="6"/>
  <c r="CQ16" i="6"/>
  <c r="CQ17" i="6"/>
  <c r="CQ18" i="6"/>
  <c r="CQ19" i="6"/>
  <c r="CQ20" i="6"/>
  <c r="CQ21" i="6"/>
  <c r="BZ6" i="6"/>
  <c r="BZ7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9" i="6"/>
  <c r="BI20" i="6"/>
  <c r="BI21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GM21" i="6" l="1"/>
  <c r="GM20" i="6"/>
  <c r="GM19" i="6"/>
  <c r="GM18" i="6"/>
  <c r="GM17" i="6"/>
  <c r="GM16" i="6"/>
  <c r="GM15" i="6"/>
  <c r="GM14" i="6"/>
  <c r="GM13" i="6"/>
  <c r="GM12" i="6"/>
  <c r="GM11" i="6"/>
  <c r="GM10" i="6"/>
  <c r="GM9" i="6"/>
  <c r="GM8" i="6"/>
  <c r="GM7" i="6"/>
  <c r="GM6" i="6"/>
  <c r="NB6" i="6"/>
  <c r="NB7" i="6"/>
  <c r="NB8" i="6"/>
  <c r="NB9" i="6"/>
  <c r="NB10" i="6"/>
  <c r="NB11" i="6"/>
  <c r="NB12" i="6"/>
  <c r="NB13" i="6"/>
  <c r="NB14" i="6"/>
  <c r="NB15" i="6"/>
  <c r="NB16" i="6"/>
  <c r="NB17" i="6"/>
  <c r="NB18" i="6"/>
  <c r="NB19" i="6"/>
  <c r="NB20" i="6"/>
  <c r="NB21" i="6"/>
  <c r="MK20" i="6"/>
  <c r="MJ20" i="6"/>
  <c r="MK19" i="6"/>
  <c r="MJ19" i="6"/>
  <c r="MK6" i="6"/>
  <c r="MK7" i="6"/>
  <c r="MK8" i="6"/>
  <c r="MK9" i="6"/>
  <c r="MK10" i="6"/>
  <c r="MK11" i="6"/>
  <c r="MK12" i="6"/>
  <c r="MK13" i="6"/>
  <c r="MK14" i="6"/>
  <c r="MK15" i="6"/>
  <c r="MK16" i="6"/>
  <c r="MK17" i="6"/>
  <c r="MK18" i="6"/>
  <c r="MK21" i="6"/>
  <c r="LT11" i="6"/>
  <c r="LS11" i="6"/>
  <c r="LT6" i="6"/>
  <c r="LT7" i="6"/>
  <c r="LT8" i="6"/>
  <c r="LT9" i="6"/>
  <c r="LT10" i="6"/>
  <c r="LT12" i="6"/>
  <c r="LT13" i="6"/>
  <c r="LT14" i="6"/>
  <c r="LT15" i="6"/>
  <c r="LT16" i="6"/>
  <c r="LT17" i="6"/>
  <c r="LT18" i="6"/>
  <c r="LT19" i="6"/>
  <c r="LT20" i="6"/>
  <c r="LT21" i="6"/>
  <c r="LA18" i="6"/>
  <c r="LB18" i="6"/>
  <c r="LC18" i="6"/>
  <c r="LC6" i="6"/>
  <c r="LC7" i="6"/>
  <c r="LC8" i="6"/>
  <c r="LC9" i="6"/>
  <c r="LC10" i="6"/>
  <c r="LC11" i="6"/>
  <c r="LC12" i="6"/>
  <c r="LC13" i="6"/>
  <c r="LC14" i="6"/>
  <c r="LC15" i="6"/>
  <c r="LC16" i="6"/>
  <c r="LC17" i="6"/>
  <c r="LC19" i="6"/>
  <c r="LC20" i="6"/>
  <c r="LC21" i="6"/>
  <c r="KL6" i="6"/>
  <c r="KL7" i="6"/>
  <c r="KL8" i="6"/>
  <c r="KL9" i="6"/>
  <c r="KL10" i="6"/>
  <c r="KL11" i="6"/>
  <c r="KL12" i="6"/>
  <c r="KL13" i="6"/>
  <c r="KL14" i="6"/>
  <c r="KL15" i="6"/>
  <c r="KL16" i="6"/>
  <c r="KL17" i="6"/>
  <c r="KL18" i="6"/>
  <c r="KL19" i="6"/>
  <c r="KL20" i="6"/>
  <c r="KL21" i="6"/>
  <c r="JU6" i="6"/>
  <c r="JU7" i="6"/>
  <c r="JU8" i="6"/>
  <c r="JU9" i="6"/>
  <c r="JU10" i="6"/>
  <c r="JU11" i="6"/>
  <c r="JU12" i="6"/>
  <c r="JU13" i="6"/>
  <c r="JU14" i="6"/>
  <c r="JU15" i="6"/>
  <c r="JU16" i="6"/>
  <c r="JU17" i="6"/>
  <c r="JU18" i="6"/>
  <c r="JU19" i="6"/>
  <c r="JU20" i="6"/>
  <c r="JU21" i="6"/>
  <c r="JD6" i="6"/>
  <c r="JD7" i="6"/>
  <c r="JD8" i="6"/>
  <c r="JD9" i="6"/>
  <c r="JD10" i="6"/>
  <c r="JD11" i="6"/>
  <c r="JD12" i="6"/>
  <c r="JD13" i="6"/>
  <c r="JD14" i="6"/>
  <c r="JD15" i="6"/>
  <c r="JD16" i="6"/>
  <c r="JD17" i="6"/>
  <c r="JD18" i="6"/>
  <c r="JD19" i="6"/>
  <c r="JD20" i="6"/>
  <c r="JD21" i="6"/>
  <c r="IM6" i="6"/>
  <c r="IM7" i="6"/>
  <c r="IM8" i="6"/>
  <c r="IM9" i="6"/>
  <c r="IM10" i="6"/>
  <c r="IM11" i="6"/>
  <c r="IM12" i="6"/>
  <c r="IM13" i="6"/>
  <c r="IM14" i="6"/>
  <c r="IM15" i="6"/>
  <c r="IM16" i="6"/>
  <c r="IM17" i="6"/>
  <c r="IM18" i="6"/>
  <c r="IM19" i="6"/>
  <c r="IM20" i="6"/>
  <c r="IM21" i="6"/>
  <c r="HV6" i="6"/>
  <c r="HV7" i="6"/>
  <c r="HV8" i="6"/>
  <c r="HV9" i="6"/>
  <c r="HV11" i="6"/>
  <c r="HV12" i="6"/>
  <c r="HV13" i="6"/>
  <c r="HV14" i="6"/>
  <c r="HV15" i="6"/>
  <c r="HV16" i="6"/>
  <c r="HV17" i="6"/>
  <c r="HV18" i="6"/>
  <c r="HV19" i="6"/>
  <c r="HV20" i="6"/>
  <c r="HV21" i="6"/>
  <c r="HE6" i="6"/>
  <c r="HE7" i="6"/>
  <c r="HE8" i="6"/>
  <c r="HE9" i="6"/>
  <c r="HE10" i="6"/>
  <c r="HE11" i="6"/>
  <c r="HE12" i="6"/>
  <c r="HE13" i="6"/>
  <c r="HE14" i="6"/>
  <c r="HE15" i="6"/>
  <c r="HE16" i="6"/>
  <c r="HE17" i="6"/>
  <c r="HE18" i="6"/>
  <c r="HE19" i="6"/>
  <c r="HE20" i="6"/>
  <c r="HE21" i="6"/>
  <c r="GN6" i="6"/>
  <c r="GN7" i="6"/>
  <c r="GN8" i="6"/>
  <c r="GN9" i="6"/>
  <c r="GN10" i="6"/>
  <c r="GN11" i="6"/>
  <c r="GN12" i="6"/>
  <c r="GN13" i="6"/>
  <c r="GN14" i="6"/>
  <c r="GN15" i="6"/>
  <c r="GN16" i="6"/>
  <c r="GN17" i="6"/>
  <c r="GN18" i="6"/>
  <c r="GN19" i="6"/>
  <c r="GN20" i="6"/>
  <c r="GN21" i="6"/>
  <c r="FW6" i="6"/>
  <c r="FW7" i="6"/>
  <c r="FW9" i="6"/>
  <c r="FW10" i="6"/>
  <c r="FW11" i="6"/>
  <c r="FW12" i="6"/>
  <c r="FW13" i="6"/>
  <c r="FW14" i="6"/>
  <c r="FW15" i="6"/>
  <c r="FW16" i="6"/>
  <c r="FW17" i="6"/>
  <c r="FW19" i="6"/>
  <c r="FW20" i="6"/>
  <c r="FW21" i="6"/>
  <c r="FF6" i="6"/>
  <c r="FF7" i="6"/>
  <c r="FF8" i="6"/>
  <c r="FF9" i="6"/>
  <c r="FF10" i="6"/>
  <c r="FF11" i="6"/>
  <c r="FF12" i="6"/>
  <c r="FF13" i="6"/>
  <c r="FF14" i="6"/>
  <c r="FF15" i="6"/>
  <c r="FF16" i="6"/>
  <c r="FF17" i="6"/>
  <c r="FF18" i="6"/>
  <c r="FF19" i="6"/>
  <c r="FF20" i="6"/>
  <c r="FF21" i="6"/>
  <c r="EO6" i="6"/>
  <c r="EO7" i="6"/>
  <c r="EO8" i="6"/>
  <c r="EO9" i="6"/>
  <c r="EO10" i="6"/>
  <c r="EO11" i="6"/>
  <c r="EO12" i="6"/>
  <c r="EO13" i="6"/>
  <c r="EO14" i="6"/>
  <c r="EO15" i="6"/>
  <c r="EO16" i="6"/>
  <c r="EO17" i="6"/>
  <c r="EO18" i="6"/>
  <c r="EO19" i="6"/>
  <c r="EO20" i="6"/>
  <c r="EO21" i="6"/>
  <c r="DX6" i="6"/>
  <c r="DX7" i="6"/>
  <c r="DX8" i="6"/>
  <c r="DX9" i="6"/>
  <c r="DX10" i="6"/>
  <c r="DX11" i="6"/>
  <c r="DX12" i="6"/>
  <c r="DX13" i="6"/>
  <c r="DX14" i="6"/>
  <c r="DX15" i="6"/>
  <c r="DX16" i="6"/>
  <c r="DX17" i="6"/>
  <c r="DX18" i="6"/>
  <c r="DX19" i="6"/>
  <c r="DX20" i="6"/>
  <c r="DX21" i="6"/>
  <c r="DG6" i="6"/>
  <c r="DG7" i="6"/>
  <c r="DG8" i="6"/>
  <c r="DG9" i="6"/>
  <c r="DG10" i="6"/>
  <c r="DG11" i="6"/>
  <c r="DG12" i="6"/>
  <c r="DG13" i="6"/>
  <c r="DG14" i="6"/>
  <c r="DG15" i="6"/>
  <c r="DG16" i="6"/>
  <c r="DG17" i="6"/>
  <c r="DG18" i="6"/>
  <c r="DG19" i="6"/>
  <c r="DG20" i="6"/>
  <c r="DG21" i="6"/>
  <c r="CI20" i="6"/>
  <c r="CI18" i="6"/>
  <c r="CJ20" i="6"/>
  <c r="CK20" i="6"/>
  <c r="CL20" i="6"/>
  <c r="CM20" i="6"/>
  <c r="CN20" i="6"/>
  <c r="CO20" i="6"/>
  <c r="CP6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BY6" i="6"/>
  <c r="BY7" i="6"/>
  <c r="BY8" i="6"/>
  <c r="BY9" i="6"/>
  <c r="BY10" i="6"/>
  <c r="BY11" i="6"/>
  <c r="BY12" i="6"/>
  <c r="BY13" i="6"/>
  <c r="BY14" i="6"/>
  <c r="BY15" i="6"/>
  <c r="BY16" i="6"/>
  <c r="BY17" i="6"/>
  <c r="BY18" i="6"/>
  <c r="BY19" i="6"/>
  <c r="BY20" i="6"/>
  <c r="BY21" i="6"/>
  <c r="BH6" i="6"/>
  <c r="BH7" i="6"/>
  <c r="BH8" i="6"/>
  <c r="BH9" i="6"/>
  <c r="BH10" i="6"/>
  <c r="BH11" i="6"/>
  <c r="BH12" i="6"/>
  <c r="BH13" i="6"/>
  <c r="BH14" i="6"/>
  <c r="BH15" i="6"/>
  <c r="BH16" i="6"/>
  <c r="BH17" i="6"/>
  <c r="BH19" i="6"/>
  <c r="BH20" i="6"/>
  <c r="BH21" i="6"/>
  <c r="AQ9" i="6"/>
  <c r="AQ6" i="6"/>
  <c r="AQ7" i="6"/>
  <c r="AQ8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Z20" i="6" l="1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S5" i="6"/>
  <c r="T5" i="6"/>
  <c r="U5" i="6"/>
  <c r="V5" i="6"/>
  <c r="W5" i="6"/>
  <c r="X5" i="6"/>
  <c r="Y5" i="6"/>
  <c r="AL5" i="6"/>
  <c r="AM5" i="6"/>
  <c r="AN5" i="6"/>
  <c r="AO5" i="6"/>
  <c r="AP5" i="6"/>
  <c r="BA5" i="6"/>
  <c r="BB5" i="6"/>
  <c r="BC5" i="6"/>
  <c r="BD5" i="6"/>
  <c r="BE5" i="6"/>
  <c r="BF5" i="6"/>
  <c r="BG5" i="6"/>
  <c r="BR5" i="6"/>
  <c r="BS5" i="6"/>
  <c r="BT5" i="6"/>
  <c r="BU5" i="6"/>
  <c r="BV5" i="6"/>
  <c r="BW5" i="6"/>
  <c r="BX5" i="6"/>
  <c r="CI5" i="6"/>
  <c r="CJ5" i="6"/>
  <c r="CK5" i="6"/>
  <c r="CL5" i="6"/>
  <c r="CM5" i="6"/>
  <c r="CN5" i="6"/>
  <c r="CO5" i="6"/>
  <c r="CZ5" i="6"/>
  <c r="DA5" i="6"/>
  <c r="DB5" i="6"/>
  <c r="DC5" i="6"/>
  <c r="DD5" i="6"/>
  <c r="DE5" i="6"/>
  <c r="DF5" i="6"/>
  <c r="DQ5" i="6"/>
  <c r="DR5" i="6"/>
  <c r="DS5" i="6"/>
  <c r="DT5" i="6"/>
  <c r="DU5" i="6"/>
  <c r="DV5" i="6"/>
  <c r="DW5" i="6"/>
  <c r="EH5" i="6"/>
  <c r="EI5" i="6"/>
  <c r="EJ5" i="6"/>
  <c r="EK5" i="6"/>
  <c r="EL5" i="6"/>
  <c r="EM5" i="6"/>
  <c r="EN5" i="6"/>
  <c r="EY5" i="6"/>
  <c r="EZ5" i="6"/>
  <c r="FA5" i="6"/>
  <c r="FB5" i="6"/>
  <c r="FC5" i="6"/>
  <c r="FD5" i="6"/>
  <c r="FE5" i="6"/>
  <c r="FP5" i="6"/>
  <c r="FQ5" i="6"/>
  <c r="FR5" i="6"/>
  <c r="FS5" i="6"/>
  <c r="FT5" i="6"/>
  <c r="FU5" i="6"/>
  <c r="FV5" i="6"/>
  <c r="GG5" i="6"/>
  <c r="GH5" i="6"/>
  <c r="GI5" i="6"/>
  <c r="GJ5" i="6"/>
  <c r="GK5" i="6"/>
  <c r="GL5" i="6"/>
  <c r="GM5" i="6"/>
  <c r="GX5" i="6"/>
  <c r="GY5" i="6"/>
  <c r="GZ5" i="6"/>
  <c r="HA5" i="6"/>
  <c r="HB5" i="6"/>
  <c r="HC5" i="6"/>
  <c r="HD5" i="6"/>
  <c r="HO5" i="6"/>
  <c r="HP5" i="6"/>
  <c r="HQ5" i="6"/>
  <c r="HR5" i="6"/>
  <c r="HS5" i="6"/>
  <c r="HT5" i="6"/>
  <c r="HU5" i="6"/>
  <c r="IF5" i="6"/>
  <c r="IG5" i="6"/>
  <c r="IH5" i="6"/>
  <c r="II5" i="6"/>
  <c r="IJ5" i="6"/>
  <c r="IK5" i="6"/>
  <c r="IL5" i="6"/>
  <c r="IW5" i="6"/>
  <c r="IX5" i="6"/>
  <c r="IY5" i="6"/>
  <c r="IZ5" i="6"/>
  <c r="JA5" i="6"/>
  <c r="JB5" i="6"/>
  <c r="JC5" i="6"/>
  <c r="JN5" i="6"/>
  <c r="JO5" i="6"/>
  <c r="JP5" i="6"/>
  <c r="JQ5" i="6"/>
  <c r="JR5" i="6"/>
  <c r="JS5" i="6"/>
  <c r="JT5" i="6"/>
  <c r="KE5" i="6"/>
  <c r="KF5" i="6"/>
  <c r="KG5" i="6"/>
  <c r="KH5" i="6"/>
  <c r="KI5" i="6"/>
  <c r="KJ5" i="6"/>
  <c r="KK5" i="6"/>
  <c r="KV5" i="6"/>
  <c r="KW5" i="6"/>
  <c r="KX5" i="6"/>
  <c r="KY5" i="6"/>
  <c r="KZ5" i="6"/>
  <c r="LA5" i="6"/>
  <c r="LB5" i="6"/>
  <c r="LM5" i="6"/>
  <c r="LN5" i="6"/>
  <c r="LO5" i="6"/>
  <c r="LP5" i="6"/>
  <c r="LQ5" i="6"/>
  <c r="LR5" i="6"/>
  <c r="LS5" i="6"/>
  <c r="MD5" i="6"/>
  <c r="ME5" i="6"/>
  <c r="MF5" i="6"/>
  <c r="MG5" i="6"/>
  <c r="MH5" i="6"/>
  <c r="MI5" i="6"/>
  <c r="MJ5" i="6"/>
  <c r="MU5" i="6"/>
  <c r="MV5" i="6"/>
  <c r="MW5" i="6"/>
  <c r="MX5" i="6"/>
  <c r="MY5" i="6"/>
  <c r="MZ5" i="6"/>
  <c r="NA5" i="6"/>
  <c r="GG20" i="6"/>
  <c r="GG19" i="6"/>
  <c r="GG18" i="6"/>
  <c r="GG17" i="6"/>
  <c r="GG16" i="6"/>
  <c r="GG15" i="6"/>
  <c r="GG14" i="6"/>
  <c r="GG13" i="6"/>
  <c r="GG12" i="6"/>
  <c r="GG11" i="6"/>
  <c r="GG10" i="6"/>
  <c r="GG9" i="6"/>
  <c r="GG8" i="6"/>
  <c r="GG7" i="6"/>
  <c r="GG6" i="6"/>
  <c r="LB10" i="6"/>
  <c r="LA10" i="6"/>
  <c r="LA12" i="6"/>
  <c r="FE21" i="6"/>
  <c r="FD21" i="6"/>
  <c r="DW16" i="6"/>
  <c r="DV16" i="6"/>
  <c r="DU16" i="6"/>
  <c r="DT16" i="6"/>
  <c r="DW12" i="6"/>
  <c r="DV12" i="6"/>
  <c r="DW10" i="6"/>
  <c r="DV10" i="6"/>
  <c r="DR6" i="6"/>
  <c r="DS6" i="6"/>
  <c r="DT6" i="6"/>
  <c r="DU6" i="6"/>
  <c r="DV6" i="6"/>
  <c r="DW6" i="6"/>
  <c r="DR7" i="6"/>
  <c r="DS7" i="6"/>
  <c r="DT7" i="6"/>
  <c r="DU7" i="6"/>
  <c r="DV7" i="6"/>
  <c r="DW7" i="6"/>
  <c r="DR8" i="6"/>
  <c r="DS8" i="6"/>
  <c r="DT8" i="6"/>
  <c r="DU8" i="6"/>
  <c r="DV8" i="6"/>
  <c r="DW8" i="6"/>
  <c r="DR9" i="6"/>
  <c r="DS9" i="6"/>
  <c r="DT9" i="6"/>
  <c r="DU9" i="6"/>
  <c r="DV9" i="6"/>
  <c r="DW9" i="6"/>
  <c r="DR10" i="6"/>
  <c r="DS10" i="6"/>
  <c r="DU10" i="6"/>
  <c r="DR11" i="6"/>
  <c r="DS11" i="6"/>
  <c r="DT11" i="6"/>
  <c r="DU11" i="6"/>
  <c r="DV11" i="6"/>
  <c r="DW11" i="6"/>
  <c r="DR12" i="6"/>
  <c r="DS12" i="6"/>
  <c r="DT12" i="6"/>
  <c r="DU12" i="6"/>
  <c r="DR13" i="6"/>
  <c r="DS13" i="6"/>
  <c r="DT13" i="6"/>
  <c r="DU13" i="6"/>
  <c r="DV13" i="6"/>
  <c r="DW13" i="6"/>
  <c r="DR14" i="6"/>
  <c r="DS14" i="6"/>
  <c r="DT14" i="6"/>
  <c r="DU14" i="6"/>
  <c r="DV14" i="6"/>
  <c r="DW14" i="6"/>
  <c r="DR15" i="6"/>
  <c r="DS15" i="6"/>
  <c r="DT15" i="6"/>
  <c r="DU15" i="6"/>
  <c r="DV15" i="6"/>
  <c r="DW15" i="6"/>
  <c r="DR16" i="6"/>
  <c r="DS16" i="6"/>
  <c r="DR17" i="6"/>
  <c r="DS17" i="6"/>
  <c r="DT17" i="6"/>
  <c r="DU17" i="6"/>
  <c r="DV17" i="6"/>
  <c r="DW17" i="6"/>
  <c r="DR18" i="6"/>
  <c r="DS18" i="6"/>
  <c r="DT18" i="6"/>
  <c r="DU18" i="6"/>
  <c r="DV18" i="6"/>
  <c r="DW18" i="6"/>
  <c r="DR19" i="6"/>
  <c r="DS19" i="6"/>
  <c r="DT19" i="6"/>
  <c r="DU19" i="6"/>
  <c r="DV19" i="6"/>
  <c r="DW19" i="6"/>
  <c r="DR20" i="6"/>
  <c r="DS20" i="6"/>
  <c r="DT20" i="6"/>
  <c r="DU20" i="6"/>
  <c r="DV20" i="6"/>
  <c r="DW20" i="6"/>
  <c r="DS21" i="6"/>
  <c r="DT21" i="6"/>
  <c r="DU21" i="6"/>
  <c r="DV21" i="6"/>
  <c r="DW21" i="6"/>
  <c r="NA6" i="6"/>
  <c r="NA7" i="6"/>
  <c r="NA8" i="6"/>
  <c r="NA9" i="6"/>
  <c r="NA10" i="6"/>
  <c r="NA11" i="6"/>
  <c r="NA12" i="6"/>
  <c r="NA13" i="6"/>
  <c r="NA14" i="6"/>
  <c r="NA15" i="6"/>
  <c r="NA16" i="6"/>
  <c r="NA17" i="6"/>
  <c r="NA18" i="6"/>
  <c r="NA19" i="6"/>
  <c r="NA20" i="6"/>
  <c r="NA21" i="6"/>
  <c r="MJ6" i="6"/>
  <c r="MJ7" i="6"/>
  <c r="MJ8" i="6"/>
  <c r="MJ9" i="6"/>
  <c r="MJ10" i="6"/>
  <c r="MJ11" i="6"/>
  <c r="MJ12" i="6"/>
  <c r="MJ13" i="6"/>
  <c r="MJ14" i="6"/>
  <c r="MJ15" i="6"/>
  <c r="MJ16" i="6"/>
  <c r="MJ17" i="6"/>
  <c r="MJ18" i="6"/>
  <c r="MJ21" i="6"/>
  <c r="LS6" i="6"/>
  <c r="LS7" i="6"/>
  <c r="LS8" i="6"/>
  <c r="LS9" i="6"/>
  <c r="LS10" i="6"/>
  <c r="LS12" i="6"/>
  <c r="LS13" i="6"/>
  <c r="LS14" i="6"/>
  <c r="LS15" i="6"/>
  <c r="LS16" i="6"/>
  <c r="LS17" i="6"/>
  <c r="LS18" i="6"/>
  <c r="LS19" i="6"/>
  <c r="LS20" i="6"/>
  <c r="LS21" i="6"/>
  <c r="LB6" i="6"/>
  <c r="LB7" i="6"/>
  <c r="LB8" i="6"/>
  <c r="LB9" i="6"/>
  <c r="LB11" i="6"/>
  <c r="LB12" i="6"/>
  <c r="LB13" i="6"/>
  <c r="LB14" i="6"/>
  <c r="LB15" i="6"/>
  <c r="LB16" i="6"/>
  <c r="LB17" i="6"/>
  <c r="LB19" i="6"/>
  <c r="LB20" i="6"/>
  <c r="LB21" i="6"/>
  <c r="KK6" i="6"/>
  <c r="KK7" i="6"/>
  <c r="KK8" i="6"/>
  <c r="KK9" i="6"/>
  <c r="KK10" i="6"/>
  <c r="KK11" i="6"/>
  <c r="KK12" i="6"/>
  <c r="KK13" i="6"/>
  <c r="KK14" i="6"/>
  <c r="KK15" i="6"/>
  <c r="KK16" i="6"/>
  <c r="KK17" i="6"/>
  <c r="KK18" i="6"/>
  <c r="KK19" i="6"/>
  <c r="KK20" i="6"/>
  <c r="KK21" i="6"/>
  <c r="JT6" i="6"/>
  <c r="JT7" i="6"/>
  <c r="JT8" i="6"/>
  <c r="JT9" i="6"/>
  <c r="JT10" i="6"/>
  <c r="JT11" i="6"/>
  <c r="JT12" i="6"/>
  <c r="JT13" i="6"/>
  <c r="JT14" i="6"/>
  <c r="JT15" i="6"/>
  <c r="JT16" i="6"/>
  <c r="JT17" i="6"/>
  <c r="JT18" i="6"/>
  <c r="JT19" i="6"/>
  <c r="JT20" i="6"/>
  <c r="JT21" i="6"/>
  <c r="JC6" i="6"/>
  <c r="JC7" i="6"/>
  <c r="JC8" i="6"/>
  <c r="JC9" i="6"/>
  <c r="JC10" i="6"/>
  <c r="JC11" i="6"/>
  <c r="JC12" i="6"/>
  <c r="JC13" i="6"/>
  <c r="JC14" i="6"/>
  <c r="JC15" i="6"/>
  <c r="JC16" i="6"/>
  <c r="JC17" i="6"/>
  <c r="JC18" i="6"/>
  <c r="JC19" i="6"/>
  <c r="JC20" i="6"/>
  <c r="JC21" i="6"/>
  <c r="IL6" i="6"/>
  <c r="IL7" i="6"/>
  <c r="IL8" i="6"/>
  <c r="IL9" i="6"/>
  <c r="IL10" i="6"/>
  <c r="IL11" i="6"/>
  <c r="IL12" i="6"/>
  <c r="IL13" i="6"/>
  <c r="IL14" i="6"/>
  <c r="IL15" i="6"/>
  <c r="IL16" i="6"/>
  <c r="IL17" i="6"/>
  <c r="IL18" i="6"/>
  <c r="IL19" i="6"/>
  <c r="IL20" i="6"/>
  <c r="IL21" i="6"/>
  <c r="HU6" i="6"/>
  <c r="HU7" i="6"/>
  <c r="HU8" i="6"/>
  <c r="HU9" i="6"/>
  <c r="HU10" i="6"/>
  <c r="HU11" i="6"/>
  <c r="HU12" i="6"/>
  <c r="HU13" i="6"/>
  <c r="HU14" i="6"/>
  <c r="HU15" i="6"/>
  <c r="HU16" i="6"/>
  <c r="HU17" i="6"/>
  <c r="HU18" i="6"/>
  <c r="HU19" i="6"/>
  <c r="HU20" i="6"/>
  <c r="HU21" i="6"/>
  <c r="HD6" i="6"/>
  <c r="HD7" i="6"/>
  <c r="HD8" i="6"/>
  <c r="HD9" i="6"/>
  <c r="HD10" i="6"/>
  <c r="HD11" i="6"/>
  <c r="HD12" i="6"/>
  <c r="HD13" i="6"/>
  <c r="HD14" i="6"/>
  <c r="HD15" i="6"/>
  <c r="HD16" i="6"/>
  <c r="HD17" i="6"/>
  <c r="HD18" i="6"/>
  <c r="HD19" i="6"/>
  <c r="HD20" i="6"/>
  <c r="HD21" i="6"/>
  <c r="FV6" i="6"/>
  <c r="FV7" i="6"/>
  <c r="FV8" i="6"/>
  <c r="FV9" i="6"/>
  <c r="FV10" i="6"/>
  <c r="FV11" i="6"/>
  <c r="FV12" i="6"/>
  <c r="FV13" i="6"/>
  <c r="FV14" i="6"/>
  <c r="FV15" i="6"/>
  <c r="FV16" i="6"/>
  <c r="FV17" i="6"/>
  <c r="FV18" i="6"/>
  <c r="FV19" i="6"/>
  <c r="FV20" i="6"/>
  <c r="FV21" i="6"/>
  <c r="FE6" i="6"/>
  <c r="FE7" i="6"/>
  <c r="FE8" i="6"/>
  <c r="FE9" i="6"/>
  <c r="FE10" i="6"/>
  <c r="FE11" i="6"/>
  <c r="FE12" i="6"/>
  <c r="FE13" i="6"/>
  <c r="FE14" i="6"/>
  <c r="FE15" i="6"/>
  <c r="FE16" i="6"/>
  <c r="FE17" i="6"/>
  <c r="FE18" i="6"/>
  <c r="FE19" i="6"/>
  <c r="FE20" i="6"/>
  <c r="EN6" i="6"/>
  <c r="EN7" i="6"/>
  <c r="EN8" i="6"/>
  <c r="EN9" i="6"/>
  <c r="EN10" i="6"/>
  <c r="EN11" i="6"/>
  <c r="EN12" i="6"/>
  <c r="EN13" i="6"/>
  <c r="EN14" i="6"/>
  <c r="EN15" i="6"/>
  <c r="EN16" i="6"/>
  <c r="EN17" i="6"/>
  <c r="EN18" i="6"/>
  <c r="EN19" i="6"/>
  <c r="EN20" i="6"/>
  <c r="EN21" i="6"/>
  <c r="DF6" i="6"/>
  <c r="DF7" i="6"/>
  <c r="DF8" i="6"/>
  <c r="DF9" i="6"/>
  <c r="DF10" i="6"/>
  <c r="DF11" i="6"/>
  <c r="DF12" i="6"/>
  <c r="DF13" i="6"/>
  <c r="DF14" i="6"/>
  <c r="DF15" i="6"/>
  <c r="DF16" i="6"/>
  <c r="DF17" i="6"/>
  <c r="DF18" i="6"/>
  <c r="DF19" i="6"/>
  <c r="DF20" i="6"/>
  <c r="DF21" i="6"/>
  <c r="CO6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1" i="6"/>
  <c r="BX6" i="6"/>
  <c r="BX7" i="6"/>
  <c r="BX8" i="6"/>
  <c r="BX9" i="6"/>
  <c r="BX10" i="6"/>
  <c r="BX11" i="6"/>
  <c r="BX12" i="6"/>
  <c r="BX13" i="6"/>
  <c r="BX14" i="6"/>
  <c r="BX15" i="6"/>
  <c r="BX16" i="6"/>
  <c r="BX17" i="6"/>
  <c r="BX18" i="6"/>
  <c r="BX19" i="6"/>
  <c r="BX20" i="6"/>
  <c r="BX21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9" i="6"/>
  <c r="BG20" i="6"/>
  <c r="BG21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MZ21" i="6" l="1"/>
  <c r="MY21" i="6"/>
  <c r="MX21" i="6"/>
  <c r="MW21" i="6"/>
  <c r="MZ20" i="6"/>
  <c r="MY20" i="6"/>
  <c r="MX20" i="6"/>
  <c r="MW20" i="6"/>
  <c r="MV20" i="6"/>
  <c r="MZ19" i="6"/>
  <c r="MY19" i="6"/>
  <c r="MX19" i="6"/>
  <c r="MW19" i="6"/>
  <c r="MV19" i="6"/>
  <c r="MZ18" i="6"/>
  <c r="MY18" i="6"/>
  <c r="MX18" i="6"/>
  <c r="MW18" i="6"/>
  <c r="MV18" i="6"/>
  <c r="MZ17" i="6"/>
  <c r="MY17" i="6"/>
  <c r="MX17" i="6"/>
  <c r="MW17" i="6"/>
  <c r="MV17" i="6"/>
  <c r="MZ16" i="6"/>
  <c r="MY16" i="6"/>
  <c r="MX16" i="6"/>
  <c r="MW16" i="6"/>
  <c r="MV16" i="6"/>
  <c r="MZ15" i="6"/>
  <c r="MY15" i="6"/>
  <c r="MX15" i="6"/>
  <c r="MW15" i="6"/>
  <c r="MV15" i="6"/>
  <c r="MZ14" i="6"/>
  <c r="MY14" i="6"/>
  <c r="MX14" i="6"/>
  <c r="MW14" i="6"/>
  <c r="MV14" i="6"/>
  <c r="MZ13" i="6"/>
  <c r="MY13" i="6"/>
  <c r="MX13" i="6"/>
  <c r="MW13" i="6"/>
  <c r="MV13" i="6"/>
  <c r="MZ12" i="6"/>
  <c r="MY12" i="6"/>
  <c r="MX12" i="6"/>
  <c r="MW12" i="6"/>
  <c r="MV12" i="6"/>
  <c r="MZ11" i="6"/>
  <c r="MY11" i="6"/>
  <c r="MX11" i="6"/>
  <c r="MW11" i="6"/>
  <c r="MV11" i="6"/>
  <c r="MZ10" i="6"/>
  <c r="MY10" i="6"/>
  <c r="MX10" i="6"/>
  <c r="MW10" i="6"/>
  <c r="MV10" i="6"/>
  <c r="MZ9" i="6"/>
  <c r="MY9" i="6"/>
  <c r="MX9" i="6"/>
  <c r="MW9" i="6"/>
  <c r="MV9" i="6"/>
  <c r="MZ8" i="6"/>
  <c r="MY8" i="6"/>
  <c r="MW8" i="6"/>
  <c r="MV8" i="6"/>
  <c r="MZ7" i="6"/>
  <c r="MY7" i="6"/>
  <c r="MX7" i="6"/>
  <c r="MW7" i="6"/>
  <c r="MV7" i="6"/>
  <c r="MZ6" i="6"/>
  <c r="MY6" i="6"/>
  <c r="MX6" i="6"/>
  <c r="MW6" i="6"/>
  <c r="MV6" i="6"/>
  <c r="MU21" i="6"/>
  <c r="MU20" i="6"/>
  <c r="MU19" i="6"/>
  <c r="MU18" i="6"/>
  <c r="MU17" i="6"/>
  <c r="MU16" i="6"/>
  <c r="MU15" i="6"/>
  <c r="MU14" i="6"/>
  <c r="MU13" i="6"/>
  <c r="MU12" i="6"/>
  <c r="MU11" i="6"/>
  <c r="MU10" i="6"/>
  <c r="MU9" i="6"/>
  <c r="MU8" i="6"/>
  <c r="MU7" i="6"/>
  <c r="MU6" i="6"/>
  <c r="MH7" i="6"/>
  <c r="MI21" i="6"/>
  <c r="MH21" i="6"/>
  <c r="MG21" i="6"/>
  <c r="MF21" i="6"/>
  <c r="MI20" i="6"/>
  <c r="MH20" i="6"/>
  <c r="MG20" i="6"/>
  <c r="MF20" i="6"/>
  <c r="ME20" i="6"/>
  <c r="MI19" i="6"/>
  <c r="MH19" i="6"/>
  <c r="MG19" i="6"/>
  <c r="MF19" i="6"/>
  <c r="ME19" i="6"/>
  <c r="MI18" i="6"/>
  <c r="MH18" i="6"/>
  <c r="MG18" i="6"/>
  <c r="MF18" i="6"/>
  <c r="ME18" i="6"/>
  <c r="MI17" i="6"/>
  <c r="MH17" i="6"/>
  <c r="MG17" i="6"/>
  <c r="MF17" i="6"/>
  <c r="ME17" i="6"/>
  <c r="MI16" i="6"/>
  <c r="MH16" i="6"/>
  <c r="MG16" i="6"/>
  <c r="MF16" i="6"/>
  <c r="ME16" i="6"/>
  <c r="MI15" i="6"/>
  <c r="MH15" i="6"/>
  <c r="MG15" i="6"/>
  <c r="MF15" i="6"/>
  <c r="ME15" i="6"/>
  <c r="MI14" i="6"/>
  <c r="MH14" i="6"/>
  <c r="MG14" i="6"/>
  <c r="MF14" i="6"/>
  <c r="ME14" i="6"/>
  <c r="MI13" i="6"/>
  <c r="MH13" i="6"/>
  <c r="MG13" i="6"/>
  <c r="MF13" i="6"/>
  <c r="ME13" i="6"/>
  <c r="MI12" i="6"/>
  <c r="MH12" i="6"/>
  <c r="MG12" i="6"/>
  <c r="MF12" i="6"/>
  <c r="ME12" i="6"/>
  <c r="MI11" i="6"/>
  <c r="MH11" i="6"/>
  <c r="MG11" i="6"/>
  <c r="MF11" i="6"/>
  <c r="ME11" i="6"/>
  <c r="MI10" i="6"/>
  <c r="MH10" i="6"/>
  <c r="MG10" i="6"/>
  <c r="MF10" i="6"/>
  <c r="ME10" i="6"/>
  <c r="MI9" i="6"/>
  <c r="MH9" i="6"/>
  <c r="MG9" i="6"/>
  <c r="MF9" i="6"/>
  <c r="ME9" i="6"/>
  <c r="MI8" i="6"/>
  <c r="MH8" i="6"/>
  <c r="MG8" i="6"/>
  <c r="MF8" i="6"/>
  <c r="ME8" i="6"/>
  <c r="MI7" i="6"/>
  <c r="MG7" i="6"/>
  <c r="MF7" i="6"/>
  <c r="ME7" i="6"/>
  <c r="MI6" i="6"/>
  <c r="MH6" i="6"/>
  <c r="MG6" i="6"/>
  <c r="MF6" i="6"/>
  <c r="ME6" i="6"/>
  <c r="MD12" i="6"/>
  <c r="MD11" i="6"/>
  <c r="MD8" i="6"/>
  <c r="MD21" i="6"/>
  <c r="MD20" i="6"/>
  <c r="MD19" i="6"/>
  <c r="MD18" i="6"/>
  <c r="MD17" i="6"/>
  <c r="MD16" i="6"/>
  <c r="MD15" i="6"/>
  <c r="MD14" i="6"/>
  <c r="MD13" i="6"/>
  <c r="MD10" i="6"/>
  <c r="MD9" i="6"/>
  <c r="MD7" i="6"/>
  <c r="MD6" i="6"/>
  <c r="LQ7" i="6"/>
  <c r="LR9" i="6"/>
  <c r="LQ9" i="6"/>
  <c r="LR21" i="6"/>
  <c r="LQ21" i="6"/>
  <c r="LP21" i="6"/>
  <c r="LO21" i="6"/>
  <c r="LN21" i="6"/>
  <c r="LR20" i="6"/>
  <c r="LQ20" i="6"/>
  <c r="LP20" i="6"/>
  <c r="LO20" i="6"/>
  <c r="LN20" i="6"/>
  <c r="LR19" i="6"/>
  <c r="LQ19" i="6"/>
  <c r="LP19" i="6"/>
  <c r="LO19" i="6"/>
  <c r="LN19" i="6"/>
  <c r="LR18" i="6"/>
  <c r="LQ18" i="6"/>
  <c r="LP18" i="6"/>
  <c r="LO18" i="6"/>
  <c r="LN18" i="6"/>
  <c r="LR17" i="6"/>
  <c r="LQ17" i="6"/>
  <c r="LP17" i="6"/>
  <c r="LO17" i="6"/>
  <c r="LN17" i="6"/>
  <c r="LR16" i="6"/>
  <c r="LQ16" i="6"/>
  <c r="LP16" i="6"/>
  <c r="LO16" i="6"/>
  <c r="LN16" i="6"/>
  <c r="LR15" i="6"/>
  <c r="LQ15" i="6"/>
  <c r="LP15" i="6"/>
  <c r="LO15" i="6"/>
  <c r="LN15" i="6"/>
  <c r="LR14" i="6"/>
  <c r="LQ14" i="6"/>
  <c r="LP14" i="6"/>
  <c r="LO14" i="6"/>
  <c r="LN14" i="6"/>
  <c r="LR13" i="6"/>
  <c r="LQ13" i="6"/>
  <c r="LP13" i="6"/>
  <c r="LO13" i="6"/>
  <c r="LN13" i="6"/>
  <c r="LR12" i="6"/>
  <c r="LQ12" i="6"/>
  <c r="LP12" i="6"/>
  <c r="LO12" i="6"/>
  <c r="LN12" i="6"/>
  <c r="LR11" i="6"/>
  <c r="LQ11" i="6"/>
  <c r="LP11" i="6"/>
  <c r="LO11" i="6"/>
  <c r="LN11" i="6"/>
  <c r="LR10" i="6"/>
  <c r="LQ10" i="6"/>
  <c r="LP10" i="6"/>
  <c r="LO10" i="6"/>
  <c r="LN10" i="6"/>
  <c r="LP9" i="6"/>
  <c r="LO9" i="6"/>
  <c r="LN9" i="6"/>
  <c r="LR8" i="6"/>
  <c r="LQ8" i="6"/>
  <c r="LP8" i="6"/>
  <c r="LO8" i="6"/>
  <c r="LN8" i="6"/>
  <c r="LR7" i="6"/>
  <c r="LP7" i="6"/>
  <c r="LO7" i="6"/>
  <c r="LN7" i="6"/>
  <c r="LR6" i="6"/>
  <c r="LQ6" i="6"/>
  <c r="LP6" i="6"/>
  <c r="LO6" i="6"/>
  <c r="LN6" i="6"/>
  <c r="LM21" i="6"/>
  <c r="LM8" i="6"/>
  <c r="LM20" i="6"/>
  <c r="LM19" i="6"/>
  <c r="LM18" i="6"/>
  <c r="LM17" i="6"/>
  <c r="LM16" i="6"/>
  <c r="LM15" i="6"/>
  <c r="LM14" i="6"/>
  <c r="LM13" i="6"/>
  <c r="LM12" i="6"/>
  <c r="LM11" i="6"/>
  <c r="LM10" i="6"/>
  <c r="LM9" i="6"/>
  <c r="LM7" i="6"/>
  <c r="LM6" i="6"/>
  <c r="KZ6" i="6"/>
  <c r="KW6" i="6"/>
  <c r="KX6" i="6"/>
  <c r="KY6" i="6"/>
  <c r="LA6" i="6"/>
  <c r="KW7" i="6"/>
  <c r="KX7" i="6"/>
  <c r="KY7" i="6"/>
  <c r="KZ7" i="6"/>
  <c r="LA7" i="6"/>
  <c r="KW8" i="6"/>
  <c r="KX8" i="6"/>
  <c r="KY8" i="6"/>
  <c r="KZ8" i="6"/>
  <c r="LA8" i="6"/>
  <c r="KW9" i="6"/>
  <c r="KX9" i="6"/>
  <c r="KY9" i="6"/>
  <c r="KZ9" i="6"/>
  <c r="LA9" i="6"/>
  <c r="KW10" i="6"/>
  <c r="KX10" i="6"/>
  <c r="KY10" i="6"/>
  <c r="KZ10" i="6"/>
  <c r="KW11" i="6"/>
  <c r="KX11" i="6"/>
  <c r="KY11" i="6"/>
  <c r="KZ11" i="6"/>
  <c r="LA11" i="6"/>
  <c r="KW12" i="6"/>
  <c r="KX12" i="6"/>
  <c r="KY12" i="6"/>
  <c r="KZ12" i="6"/>
  <c r="KW13" i="6"/>
  <c r="KX13" i="6"/>
  <c r="KY13" i="6"/>
  <c r="KZ13" i="6"/>
  <c r="LA13" i="6"/>
  <c r="KW14" i="6"/>
  <c r="KX14" i="6"/>
  <c r="KY14" i="6"/>
  <c r="KZ14" i="6"/>
  <c r="LA14" i="6"/>
  <c r="KW15" i="6"/>
  <c r="KX15" i="6"/>
  <c r="KY15" i="6"/>
  <c r="KZ15" i="6"/>
  <c r="LA15" i="6"/>
  <c r="KW16" i="6"/>
  <c r="KX16" i="6"/>
  <c r="KY16" i="6"/>
  <c r="KZ16" i="6"/>
  <c r="LA16" i="6"/>
  <c r="KW17" i="6"/>
  <c r="KX17" i="6"/>
  <c r="KY17" i="6"/>
  <c r="KZ17" i="6"/>
  <c r="LA17" i="6"/>
  <c r="KW18" i="6"/>
  <c r="KX18" i="6"/>
  <c r="KY18" i="6"/>
  <c r="KZ18" i="6"/>
  <c r="KW19" i="6"/>
  <c r="KX19" i="6"/>
  <c r="KY19" i="6"/>
  <c r="KZ19" i="6"/>
  <c r="LA19" i="6"/>
  <c r="KW20" i="6"/>
  <c r="KX20" i="6"/>
  <c r="KY20" i="6"/>
  <c r="KZ20" i="6"/>
  <c r="LA20" i="6"/>
  <c r="KW21" i="6"/>
  <c r="KX21" i="6"/>
  <c r="KY21" i="6"/>
  <c r="KZ21" i="6"/>
  <c r="LA21" i="6"/>
  <c r="KV20" i="6"/>
  <c r="KV18" i="6"/>
  <c r="KV17" i="6"/>
  <c r="KV12" i="6"/>
  <c r="KV8" i="6"/>
  <c r="KV6" i="6"/>
  <c r="KI6" i="6"/>
  <c r="KF8" i="6"/>
  <c r="KG8" i="6"/>
  <c r="KH8" i="6"/>
  <c r="KI8" i="6"/>
  <c r="KJ8" i="6"/>
  <c r="KE8" i="6"/>
  <c r="KE6" i="6"/>
  <c r="KF6" i="6"/>
  <c r="KG6" i="6"/>
  <c r="KH6" i="6"/>
  <c r="KJ6" i="6"/>
  <c r="KE7" i="6"/>
  <c r="KF7" i="6"/>
  <c r="KG7" i="6"/>
  <c r="KH7" i="6"/>
  <c r="KI7" i="6"/>
  <c r="KJ7" i="6"/>
  <c r="JS11" i="6"/>
  <c r="JR11" i="6"/>
  <c r="JP7" i="6"/>
  <c r="JQ7" i="6"/>
  <c r="JR7" i="6"/>
  <c r="JS7" i="6"/>
  <c r="JO7" i="6"/>
  <c r="JS21" i="6"/>
  <c r="JR21" i="6"/>
  <c r="JQ21" i="6"/>
  <c r="JP21" i="6"/>
  <c r="JO21" i="6"/>
  <c r="JS20" i="6"/>
  <c r="JR20" i="6"/>
  <c r="JQ20" i="6"/>
  <c r="JP20" i="6"/>
  <c r="JO20" i="6"/>
  <c r="JS19" i="6"/>
  <c r="JR19" i="6"/>
  <c r="JQ19" i="6"/>
  <c r="JP19" i="6"/>
  <c r="JO19" i="6"/>
  <c r="JS18" i="6"/>
  <c r="JR18" i="6"/>
  <c r="JQ18" i="6"/>
  <c r="JP18" i="6"/>
  <c r="JO18" i="6"/>
  <c r="JS17" i="6"/>
  <c r="JR17" i="6"/>
  <c r="JQ17" i="6"/>
  <c r="JP17" i="6"/>
  <c r="JO17" i="6"/>
  <c r="JS16" i="6"/>
  <c r="JR16" i="6"/>
  <c r="JQ16" i="6"/>
  <c r="JP16" i="6"/>
  <c r="JO16" i="6"/>
  <c r="JS15" i="6"/>
  <c r="JR15" i="6"/>
  <c r="JQ15" i="6"/>
  <c r="JP15" i="6"/>
  <c r="JO15" i="6"/>
  <c r="JS14" i="6"/>
  <c r="JR14" i="6"/>
  <c r="JQ14" i="6"/>
  <c r="JP14" i="6"/>
  <c r="JO14" i="6"/>
  <c r="JS13" i="6"/>
  <c r="JR13" i="6"/>
  <c r="JQ13" i="6"/>
  <c r="JP13" i="6"/>
  <c r="JO13" i="6"/>
  <c r="JS12" i="6"/>
  <c r="JR12" i="6"/>
  <c r="JQ12" i="6"/>
  <c r="JP12" i="6"/>
  <c r="JO12" i="6"/>
  <c r="JQ11" i="6"/>
  <c r="JP11" i="6"/>
  <c r="JO11" i="6"/>
  <c r="JS10" i="6"/>
  <c r="JR10" i="6"/>
  <c r="JQ10" i="6"/>
  <c r="JP10" i="6"/>
  <c r="JO10" i="6"/>
  <c r="JS9" i="6"/>
  <c r="JR9" i="6"/>
  <c r="JQ9" i="6"/>
  <c r="JP9" i="6"/>
  <c r="JO9" i="6"/>
  <c r="JS8" i="6"/>
  <c r="JR8" i="6"/>
  <c r="JQ8" i="6"/>
  <c r="JP8" i="6"/>
  <c r="JO8" i="6"/>
  <c r="JS6" i="6"/>
  <c r="JR6" i="6"/>
  <c r="JQ6" i="6"/>
  <c r="JP6" i="6"/>
  <c r="JO6" i="6"/>
  <c r="JN8" i="6"/>
  <c r="JN6" i="6"/>
  <c r="JN7" i="6"/>
  <c r="JB21" i="6"/>
  <c r="JA21" i="6"/>
  <c r="IZ21" i="6"/>
  <c r="IY21" i="6"/>
  <c r="JB20" i="6"/>
  <c r="JA20" i="6"/>
  <c r="IZ20" i="6"/>
  <c r="IY20" i="6"/>
  <c r="IX20" i="6"/>
  <c r="JB19" i="6"/>
  <c r="JA19" i="6"/>
  <c r="IZ19" i="6"/>
  <c r="IY19" i="6"/>
  <c r="IX19" i="6"/>
  <c r="JB18" i="6"/>
  <c r="JA18" i="6"/>
  <c r="IZ18" i="6"/>
  <c r="IY18" i="6"/>
  <c r="IX18" i="6"/>
  <c r="JB17" i="6"/>
  <c r="JA17" i="6"/>
  <c r="IZ17" i="6"/>
  <c r="IY17" i="6"/>
  <c r="IX17" i="6"/>
  <c r="JB16" i="6"/>
  <c r="JA16" i="6"/>
  <c r="IZ16" i="6"/>
  <c r="IY16" i="6"/>
  <c r="IX16" i="6"/>
  <c r="JB15" i="6"/>
  <c r="JA15" i="6"/>
  <c r="IZ15" i="6"/>
  <c r="IY15" i="6"/>
  <c r="IX15" i="6"/>
  <c r="JB14" i="6"/>
  <c r="JA14" i="6"/>
  <c r="IZ14" i="6"/>
  <c r="IY14" i="6"/>
  <c r="IX14" i="6"/>
  <c r="JB13" i="6"/>
  <c r="JA13" i="6"/>
  <c r="IZ13" i="6"/>
  <c r="IY13" i="6"/>
  <c r="IX13" i="6"/>
  <c r="JB12" i="6"/>
  <c r="JA12" i="6"/>
  <c r="IY12" i="6"/>
  <c r="IX12" i="6"/>
  <c r="JB11" i="6"/>
  <c r="JA11" i="6"/>
  <c r="IZ11" i="6"/>
  <c r="IY11" i="6"/>
  <c r="IX11" i="6"/>
  <c r="JB10" i="6"/>
  <c r="JA10" i="6"/>
  <c r="IZ10" i="6"/>
  <c r="IY10" i="6"/>
  <c r="IX10" i="6"/>
  <c r="JB9" i="6"/>
  <c r="JA9" i="6"/>
  <c r="IZ9" i="6"/>
  <c r="IY9" i="6"/>
  <c r="IX9" i="6"/>
  <c r="JB8" i="6"/>
  <c r="JA8" i="6"/>
  <c r="IZ8" i="6"/>
  <c r="IY8" i="6"/>
  <c r="IX8" i="6"/>
  <c r="JB7" i="6"/>
  <c r="JA7" i="6"/>
  <c r="IZ7" i="6"/>
  <c r="IY7" i="6"/>
  <c r="IX7" i="6"/>
  <c r="JB6" i="6"/>
  <c r="JA6" i="6"/>
  <c r="IZ6" i="6"/>
  <c r="IY6" i="6"/>
  <c r="IX6" i="6"/>
  <c r="IW7" i="6"/>
  <c r="IW8" i="6"/>
  <c r="IW6" i="6"/>
  <c r="KV21" i="6"/>
  <c r="KV19" i="6"/>
  <c r="KV16" i="6"/>
  <c r="KV15" i="6"/>
  <c r="KV14" i="6"/>
  <c r="KV13" i="6"/>
  <c r="KV11" i="6"/>
  <c r="KV10" i="6"/>
  <c r="KV7" i="6"/>
  <c r="KI11" i="6"/>
  <c r="KV9" i="6"/>
  <c r="KI9" i="6"/>
  <c r="KJ21" i="6"/>
  <c r="KI21" i="6"/>
  <c r="KH21" i="6"/>
  <c r="KG21" i="6"/>
  <c r="KJ20" i="6"/>
  <c r="KI20" i="6"/>
  <c r="KH20" i="6"/>
  <c r="KG20" i="6"/>
  <c r="KF20" i="6"/>
  <c r="KJ19" i="6"/>
  <c r="KI19" i="6"/>
  <c r="KH19" i="6"/>
  <c r="KG19" i="6"/>
  <c r="KF19" i="6"/>
  <c r="KJ18" i="6"/>
  <c r="KI18" i="6"/>
  <c r="KH18" i="6"/>
  <c r="KG18" i="6"/>
  <c r="KF18" i="6"/>
  <c r="KJ17" i="6"/>
  <c r="KI17" i="6"/>
  <c r="KH17" i="6"/>
  <c r="KG17" i="6"/>
  <c r="KF17" i="6"/>
  <c r="KJ16" i="6"/>
  <c r="KI16" i="6"/>
  <c r="KH16" i="6"/>
  <c r="KG16" i="6"/>
  <c r="KF16" i="6"/>
  <c r="KJ15" i="6"/>
  <c r="KI15" i="6"/>
  <c r="KH15" i="6"/>
  <c r="KG15" i="6"/>
  <c r="KF15" i="6"/>
  <c r="KJ14" i="6"/>
  <c r="KI14" i="6"/>
  <c r="KH14" i="6"/>
  <c r="KG14" i="6"/>
  <c r="KF14" i="6"/>
  <c r="KJ13" i="6"/>
  <c r="KI13" i="6"/>
  <c r="KH13" i="6"/>
  <c r="KG13" i="6"/>
  <c r="KF13" i="6"/>
  <c r="KJ12" i="6"/>
  <c r="KI12" i="6"/>
  <c r="KH12" i="6"/>
  <c r="KG12" i="6"/>
  <c r="KF12" i="6"/>
  <c r="KJ11" i="6"/>
  <c r="KH11" i="6"/>
  <c r="KG11" i="6"/>
  <c r="KF11" i="6"/>
  <c r="KJ10" i="6"/>
  <c r="KI10" i="6"/>
  <c r="KH10" i="6"/>
  <c r="KG10" i="6"/>
  <c r="KF10" i="6"/>
  <c r="KJ9" i="6"/>
  <c r="KH9" i="6"/>
  <c r="KG9" i="6"/>
  <c r="KF9" i="6"/>
  <c r="KE21" i="6"/>
  <c r="KE20" i="6"/>
  <c r="KE19" i="6"/>
  <c r="KE18" i="6"/>
  <c r="KE17" i="6"/>
  <c r="KE16" i="6"/>
  <c r="KE15" i="6"/>
  <c r="KE14" i="6"/>
  <c r="KE13" i="6"/>
  <c r="KE12" i="6"/>
  <c r="KE11" i="6"/>
  <c r="KE10" i="6"/>
  <c r="KE9" i="6"/>
  <c r="JN21" i="6"/>
  <c r="JN17" i="6"/>
  <c r="JN16" i="6"/>
  <c r="JN20" i="6"/>
  <c r="JN19" i="6"/>
  <c r="JN18" i="6"/>
  <c r="JN15" i="6"/>
  <c r="JN14" i="6"/>
  <c r="JN13" i="6"/>
  <c r="JN12" i="6"/>
  <c r="JN11" i="6"/>
  <c r="JN10" i="6"/>
  <c r="JN9" i="6"/>
  <c r="IW21" i="6"/>
  <c r="IW20" i="6"/>
  <c r="IW19" i="6"/>
  <c r="IW18" i="6"/>
  <c r="IW17" i="6"/>
  <c r="IW16" i="6"/>
  <c r="IW15" i="6"/>
  <c r="IW14" i="6"/>
  <c r="IW13" i="6"/>
  <c r="IW12" i="6"/>
  <c r="IW11" i="6"/>
  <c r="IW10" i="6"/>
  <c r="IW9" i="6"/>
  <c r="IK9" i="6"/>
  <c r="IK21" i="6"/>
  <c r="IJ21" i="6"/>
  <c r="II21" i="6"/>
  <c r="IH21" i="6"/>
  <c r="IG21" i="6"/>
  <c r="IK20" i="6"/>
  <c r="IJ20" i="6"/>
  <c r="II20" i="6"/>
  <c r="IH20" i="6"/>
  <c r="IG20" i="6"/>
  <c r="IK19" i="6"/>
  <c r="IJ19" i="6"/>
  <c r="II19" i="6"/>
  <c r="IH19" i="6"/>
  <c r="IG19" i="6"/>
  <c r="IK18" i="6"/>
  <c r="IJ18" i="6"/>
  <c r="II18" i="6"/>
  <c r="IH18" i="6"/>
  <c r="IG18" i="6"/>
  <c r="IK17" i="6"/>
  <c r="IJ17" i="6"/>
  <c r="II17" i="6"/>
  <c r="IH17" i="6"/>
  <c r="IG17" i="6"/>
  <c r="IK16" i="6"/>
  <c r="IJ16" i="6"/>
  <c r="II16" i="6"/>
  <c r="IH16" i="6"/>
  <c r="IG16" i="6"/>
  <c r="IK15" i="6"/>
  <c r="IJ15" i="6"/>
  <c r="II15" i="6"/>
  <c r="IH15" i="6"/>
  <c r="IG15" i="6"/>
  <c r="IK14" i="6"/>
  <c r="IJ14" i="6"/>
  <c r="II14" i="6"/>
  <c r="IH14" i="6"/>
  <c r="IG14" i="6"/>
  <c r="IK13" i="6"/>
  <c r="IJ13" i="6"/>
  <c r="II13" i="6"/>
  <c r="IH13" i="6"/>
  <c r="IG13" i="6"/>
  <c r="IK12" i="6"/>
  <c r="IJ12" i="6"/>
  <c r="II12" i="6"/>
  <c r="IH12" i="6"/>
  <c r="IG12" i="6"/>
  <c r="IK11" i="6"/>
  <c r="IJ11" i="6"/>
  <c r="II11" i="6"/>
  <c r="IH11" i="6"/>
  <c r="IG11" i="6"/>
  <c r="IK10" i="6"/>
  <c r="IJ10" i="6"/>
  <c r="II10" i="6"/>
  <c r="IH10" i="6"/>
  <c r="IG10" i="6"/>
  <c r="IJ9" i="6"/>
  <c r="II9" i="6"/>
  <c r="IH9" i="6"/>
  <c r="IG9" i="6"/>
  <c r="IK8" i="6"/>
  <c r="IJ8" i="6"/>
  <c r="II8" i="6"/>
  <c r="IH8" i="6"/>
  <c r="IG8" i="6"/>
  <c r="IK7" i="6"/>
  <c r="IJ7" i="6"/>
  <c r="II7" i="6"/>
  <c r="IH7" i="6"/>
  <c r="IG7" i="6"/>
  <c r="IK6" i="6"/>
  <c r="IJ6" i="6"/>
  <c r="II6" i="6"/>
  <c r="IH6" i="6"/>
  <c r="IG6" i="6"/>
  <c r="IF20" i="6"/>
  <c r="IF19" i="6"/>
  <c r="IF17" i="6"/>
  <c r="IF15" i="6"/>
  <c r="IF14" i="6"/>
  <c r="IF13" i="6"/>
  <c r="IF8" i="6"/>
  <c r="IF21" i="6"/>
  <c r="IF18" i="6"/>
  <c r="IF16" i="6"/>
  <c r="IF12" i="6"/>
  <c r="IF11" i="6"/>
  <c r="IF10" i="6"/>
  <c r="IF9" i="6"/>
  <c r="IF7" i="6"/>
  <c r="IF6" i="6"/>
  <c r="HT12" i="6"/>
  <c r="HT21" i="6"/>
  <c r="HS21" i="6"/>
  <c r="HR21" i="6"/>
  <c r="HQ21" i="6"/>
  <c r="HP21" i="6"/>
  <c r="HT20" i="6"/>
  <c r="HS20" i="6"/>
  <c r="HR20" i="6"/>
  <c r="HQ20" i="6"/>
  <c r="HP20" i="6"/>
  <c r="HT19" i="6"/>
  <c r="HS19" i="6"/>
  <c r="HR19" i="6"/>
  <c r="HQ19" i="6"/>
  <c r="HP19" i="6"/>
  <c r="HT18" i="6"/>
  <c r="HS18" i="6"/>
  <c r="HR18" i="6"/>
  <c r="HQ18" i="6"/>
  <c r="HP18" i="6"/>
  <c r="HT17" i="6"/>
  <c r="HS17" i="6"/>
  <c r="HR17" i="6"/>
  <c r="HQ17" i="6"/>
  <c r="HP17" i="6"/>
  <c r="HT16" i="6"/>
  <c r="HS16" i="6"/>
  <c r="HR16" i="6"/>
  <c r="HQ16" i="6"/>
  <c r="HP16" i="6"/>
  <c r="HT15" i="6"/>
  <c r="HS15" i="6"/>
  <c r="HR15" i="6"/>
  <c r="HQ15" i="6"/>
  <c r="HP15" i="6"/>
  <c r="HT14" i="6"/>
  <c r="HS14" i="6"/>
  <c r="HR14" i="6"/>
  <c r="HQ14" i="6"/>
  <c r="HP14" i="6"/>
  <c r="HT13" i="6"/>
  <c r="HS13" i="6"/>
  <c r="HR13" i="6"/>
  <c r="HQ13" i="6"/>
  <c r="HP13" i="6"/>
  <c r="HS12" i="6"/>
  <c r="HR12" i="6"/>
  <c r="HQ12" i="6"/>
  <c r="HP12" i="6"/>
  <c r="HT11" i="6"/>
  <c r="HS11" i="6"/>
  <c r="HR11" i="6"/>
  <c r="HQ11" i="6"/>
  <c r="HP11" i="6"/>
  <c r="HT10" i="6"/>
  <c r="HS10" i="6"/>
  <c r="HR10" i="6"/>
  <c r="HQ10" i="6"/>
  <c r="HP10" i="6"/>
  <c r="HT9" i="6"/>
  <c r="HS9" i="6"/>
  <c r="HR9" i="6"/>
  <c r="HQ9" i="6"/>
  <c r="HP9" i="6"/>
  <c r="HT8" i="6"/>
  <c r="HS8" i="6"/>
  <c r="HR8" i="6"/>
  <c r="HQ8" i="6"/>
  <c r="HP8" i="6"/>
  <c r="HT7" i="6"/>
  <c r="HS7" i="6"/>
  <c r="HR7" i="6"/>
  <c r="HQ7" i="6"/>
  <c r="HP7" i="6"/>
  <c r="HT6" i="6"/>
  <c r="HS6" i="6"/>
  <c r="HR6" i="6"/>
  <c r="HQ6" i="6"/>
  <c r="HP6" i="6"/>
  <c r="HO21" i="6"/>
  <c r="HO18" i="6"/>
  <c r="HO16" i="6"/>
  <c r="HO12" i="6"/>
  <c r="HO9" i="6"/>
  <c r="HO7" i="6"/>
  <c r="HB7" i="6"/>
  <c r="HO20" i="6"/>
  <c r="HO19" i="6"/>
  <c r="HO17" i="6"/>
  <c r="HO15" i="6"/>
  <c r="HO14" i="6"/>
  <c r="HO13" i="6"/>
  <c r="HO11" i="6"/>
  <c r="HO10" i="6"/>
  <c r="HO8" i="6"/>
  <c r="HO6" i="6"/>
  <c r="HC21" i="6"/>
  <c r="HB21" i="6"/>
  <c r="HA21" i="6"/>
  <c r="GZ21" i="6"/>
  <c r="GY21" i="6"/>
  <c r="HC20" i="6"/>
  <c r="HB20" i="6"/>
  <c r="HA20" i="6"/>
  <c r="GZ20" i="6"/>
  <c r="GY20" i="6"/>
  <c r="HC19" i="6"/>
  <c r="HB19" i="6"/>
  <c r="HA19" i="6"/>
  <c r="GZ19" i="6"/>
  <c r="GY19" i="6"/>
  <c r="HC18" i="6"/>
  <c r="HB18" i="6"/>
  <c r="HA18" i="6"/>
  <c r="GZ18" i="6"/>
  <c r="GY18" i="6"/>
  <c r="HC17" i="6"/>
  <c r="HB17" i="6"/>
  <c r="HA17" i="6"/>
  <c r="GZ17" i="6"/>
  <c r="GY17" i="6"/>
  <c r="HC16" i="6"/>
  <c r="HB16" i="6"/>
  <c r="HA16" i="6"/>
  <c r="GZ16" i="6"/>
  <c r="GY16" i="6"/>
  <c r="HC15" i="6"/>
  <c r="HB15" i="6"/>
  <c r="HA15" i="6"/>
  <c r="GZ15" i="6"/>
  <c r="GY15" i="6"/>
  <c r="HC14" i="6"/>
  <c r="HB14" i="6"/>
  <c r="HA14" i="6"/>
  <c r="GZ14" i="6"/>
  <c r="GY14" i="6"/>
  <c r="HC13" i="6"/>
  <c r="HB13" i="6"/>
  <c r="HA13" i="6"/>
  <c r="GZ13" i="6"/>
  <c r="GY13" i="6"/>
  <c r="HC12" i="6"/>
  <c r="HB12" i="6"/>
  <c r="HA12" i="6"/>
  <c r="GZ12" i="6"/>
  <c r="GY12" i="6"/>
  <c r="HC11" i="6"/>
  <c r="HB11" i="6"/>
  <c r="HA11" i="6"/>
  <c r="GZ11" i="6"/>
  <c r="GY11" i="6"/>
  <c r="HC10" i="6"/>
  <c r="HB10" i="6"/>
  <c r="HA10" i="6"/>
  <c r="GZ10" i="6"/>
  <c r="GY10" i="6"/>
  <c r="HC9" i="6"/>
  <c r="HB9" i="6"/>
  <c r="HA9" i="6"/>
  <c r="GZ9" i="6"/>
  <c r="GY9" i="6"/>
  <c r="HC8" i="6"/>
  <c r="HB8" i="6"/>
  <c r="HA8" i="6"/>
  <c r="GZ8" i="6"/>
  <c r="GY8" i="6"/>
  <c r="HC7" i="6"/>
  <c r="HA7" i="6"/>
  <c r="GZ7" i="6"/>
  <c r="GY7" i="6"/>
  <c r="HC6" i="6"/>
  <c r="HB6" i="6"/>
  <c r="HA6" i="6"/>
  <c r="GZ6" i="6"/>
  <c r="GY6" i="6"/>
  <c r="GX20" i="6"/>
  <c r="GX19" i="6"/>
  <c r="GX17" i="6"/>
  <c r="GX15" i="6"/>
  <c r="GX14" i="6"/>
  <c r="GX13" i="6"/>
  <c r="GX8" i="6"/>
  <c r="GX21" i="6"/>
  <c r="GX18" i="6"/>
  <c r="GX16" i="6"/>
  <c r="GX12" i="6"/>
  <c r="GX11" i="6"/>
  <c r="GX10" i="6"/>
  <c r="GX9" i="6"/>
  <c r="GX7" i="6"/>
  <c r="GX6" i="6"/>
  <c r="GL11" i="6"/>
  <c r="GL21" i="6"/>
  <c r="GK21" i="6"/>
  <c r="GJ21" i="6"/>
  <c r="GI21" i="6"/>
  <c r="GL20" i="6"/>
  <c r="GK20" i="6"/>
  <c r="GJ20" i="6"/>
  <c r="GI20" i="6"/>
  <c r="GH20" i="6"/>
  <c r="GL19" i="6"/>
  <c r="GK19" i="6"/>
  <c r="GJ19" i="6"/>
  <c r="GI19" i="6"/>
  <c r="GH19" i="6"/>
  <c r="GL18" i="6"/>
  <c r="GK18" i="6"/>
  <c r="GJ18" i="6"/>
  <c r="GI18" i="6"/>
  <c r="GH18" i="6"/>
  <c r="GL17" i="6"/>
  <c r="GK17" i="6"/>
  <c r="GJ17" i="6"/>
  <c r="GI17" i="6"/>
  <c r="GH17" i="6"/>
  <c r="GL16" i="6"/>
  <c r="GK16" i="6"/>
  <c r="GJ16" i="6"/>
  <c r="GI16" i="6"/>
  <c r="GH16" i="6"/>
  <c r="GL15" i="6"/>
  <c r="GK15" i="6"/>
  <c r="GJ15" i="6"/>
  <c r="GI15" i="6"/>
  <c r="GH15" i="6"/>
  <c r="GL14" i="6"/>
  <c r="GK14" i="6"/>
  <c r="GJ14" i="6"/>
  <c r="GI14" i="6"/>
  <c r="GH14" i="6"/>
  <c r="GL13" i="6"/>
  <c r="GK13" i="6"/>
  <c r="GJ13" i="6"/>
  <c r="GI13" i="6"/>
  <c r="GH13" i="6"/>
  <c r="GL12" i="6"/>
  <c r="GK12" i="6"/>
  <c r="GJ12" i="6"/>
  <c r="GI12" i="6"/>
  <c r="GH12" i="6"/>
  <c r="GK11" i="6"/>
  <c r="GJ11" i="6"/>
  <c r="GI11" i="6"/>
  <c r="GH11" i="6"/>
  <c r="GL10" i="6"/>
  <c r="GK10" i="6"/>
  <c r="GJ10" i="6"/>
  <c r="GI10" i="6"/>
  <c r="GH10" i="6"/>
  <c r="GL9" i="6"/>
  <c r="GK9" i="6"/>
  <c r="GJ9" i="6"/>
  <c r="GI9" i="6"/>
  <c r="GH9" i="6"/>
  <c r="GL8" i="6"/>
  <c r="GK8" i="6"/>
  <c r="GJ8" i="6"/>
  <c r="GI8" i="6"/>
  <c r="GH8" i="6"/>
  <c r="GL7" i="6"/>
  <c r="GK7" i="6"/>
  <c r="GJ7" i="6"/>
  <c r="GI7" i="6"/>
  <c r="GH7" i="6"/>
  <c r="GL6" i="6"/>
  <c r="GK6" i="6"/>
  <c r="GJ6" i="6"/>
  <c r="GI6" i="6"/>
  <c r="GH6" i="6"/>
  <c r="FT6" i="6"/>
  <c r="FU21" i="6"/>
  <c r="FT21" i="6"/>
  <c r="FS21" i="6"/>
  <c r="FR21" i="6"/>
  <c r="FU20" i="6"/>
  <c r="FT20" i="6"/>
  <c r="FS20" i="6"/>
  <c r="FR20" i="6"/>
  <c r="FQ20" i="6"/>
  <c r="FU19" i="6"/>
  <c r="FT19" i="6"/>
  <c r="FS19" i="6"/>
  <c r="FR19" i="6"/>
  <c r="FQ19" i="6"/>
  <c r="FU18" i="6"/>
  <c r="FT18" i="6"/>
  <c r="FS18" i="6"/>
  <c r="FR18" i="6"/>
  <c r="FQ18" i="6"/>
  <c r="FU17" i="6"/>
  <c r="FT17" i="6"/>
  <c r="FS17" i="6"/>
  <c r="FR17" i="6"/>
  <c r="FQ17" i="6"/>
  <c r="FU16" i="6"/>
  <c r="FT16" i="6"/>
  <c r="FS16" i="6"/>
  <c r="FR16" i="6"/>
  <c r="FQ16" i="6"/>
  <c r="FU15" i="6"/>
  <c r="FT15" i="6"/>
  <c r="FS15" i="6"/>
  <c r="FR15" i="6"/>
  <c r="FQ15" i="6"/>
  <c r="FU14" i="6"/>
  <c r="FT14" i="6"/>
  <c r="FS14" i="6"/>
  <c r="FR14" i="6"/>
  <c r="FQ14" i="6"/>
  <c r="FU13" i="6"/>
  <c r="FT13" i="6"/>
  <c r="FS13" i="6"/>
  <c r="FR13" i="6"/>
  <c r="FQ13" i="6"/>
  <c r="FU12" i="6"/>
  <c r="FT12" i="6"/>
  <c r="FS12" i="6"/>
  <c r="FR12" i="6"/>
  <c r="FQ12" i="6"/>
  <c r="FU11" i="6"/>
  <c r="FT11" i="6"/>
  <c r="FS11" i="6"/>
  <c r="FR11" i="6"/>
  <c r="FQ11" i="6"/>
  <c r="FU10" i="6"/>
  <c r="FT10" i="6"/>
  <c r="FS10" i="6"/>
  <c r="FR10" i="6"/>
  <c r="FQ10" i="6"/>
  <c r="FU9" i="6"/>
  <c r="FT9" i="6"/>
  <c r="FS9" i="6"/>
  <c r="FR9" i="6"/>
  <c r="FQ9" i="6"/>
  <c r="FU8" i="6"/>
  <c r="FT8" i="6"/>
  <c r="FS8" i="6"/>
  <c r="FR8" i="6"/>
  <c r="FQ8" i="6"/>
  <c r="FU7" i="6"/>
  <c r="FT7" i="6"/>
  <c r="FS7" i="6"/>
  <c r="FR7" i="6"/>
  <c r="FQ7" i="6"/>
  <c r="FU6" i="6"/>
  <c r="FS6" i="6"/>
  <c r="FR6" i="6"/>
  <c r="FQ6" i="6"/>
  <c r="FP21" i="6"/>
  <c r="FP20" i="6"/>
  <c r="FP19" i="6"/>
  <c r="FP18" i="6"/>
  <c r="FP17" i="6"/>
  <c r="FP16" i="6"/>
  <c r="FP15" i="6"/>
  <c r="FP14" i="6"/>
  <c r="FP13" i="6"/>
  <c r="FP12" i="6"/>
  <c r="FP11" i="6"/>
  <c r="FP10" i="6"/>
  <c r="FP9" i="6"/>
  <c r="FP8" i="6"/>
  <c r="FP7" i="6"/>
  <c r="FP6" i="6"/>
  <c r="FA6" i="6"/>
  <c r="FC21" i="6"/>
  <c r="FB21" i="6"/>
  <c r="FA21" i="6"/>
  <c r="FD20" i="6"/>
  <c r="FC20" i="6"/>
  <c r="FB20" i="6"/>
  <c r="FA20" i="6"/>
  <c r="EZ20" i="6"/>
  <c r="FD19" i="6"/>
  <c r="FC19" i="6"/>
  <c r="FB19" i="6"/>
  <c r="FA19" i="6"/>
  <c r="EZ19" i="6"/>
  <c r="FD18" i="6"/>
  <c r="FC18" i="6"/>
  <c r="FB18" i="6"/>
  <c r="FA18" i="6"/>
  <c r="EZ18" i="6"/>
  <c r="FD17" i="6"/>
  <c r="FC17" i="6"/>
  <c r="FB17" i="6"/>
  <c r="FA17" i="6"/>
  <c r="EZ17" i="6"/>
  <c r="FD16" i="6"/>
  <c r="FC16" i="6"/>
  <c r="FB16" i="6"/>
  <c r="FA16" i="6"/>
  <c r="EZ16" i="6"/>
  <c r="FD15" i="6"/>
  <c r="FC15" i="6"/>
  <c r="FB15" i="6"/>
  <c r="FA15" i="6"/>
  <c r="EZ15" i="6"/>
  <c r="FD14" i="6"/>
  <c r="FC14" i="6"/>
  <c r="FB14" i="6"/>
  <c r="FA14" i="6"/>
  <c r="EZ14" i="6"/>
  <c r="FD13" i="6"/>
  <c r="FC13" i="6"/>
  <c r="FB13" i="6"/>
  <c r="FA13" i="6"/>
  <c r="EZ13" i="6"/>
  <c r="FD12" i="6"/>
  <c r="FC12" i="6"/>
  <c r="FB12" i="6"/>
  <c r="FA12" i="6"/>
  <c r="EZ12" i="6"/>
  <c r="FD11" i="6"/>
  <c r="FC11" i="6"/>
  <c r="FB11" i="6"/>
  <c r="FA11" i="6"/>
  <c r="EZ11" i="6"/>
  <c r="FD10" i="6"/>
  <c r="FC10" i="6"/>
  <c r="FB10" i="6"/>
  <c r="FA10" i="6"/>
  <c r="EZ10" i="6"/>
  <c r="FD9" i="6"/>
  <c r="FC9" i="6"/>
  <c r="FB9" i="6"/>
  <c r="FA9" i="6"/>
  <c r="EZ9" i="6"/>
  <c r="FD8" i="6"/>
  <c r="FC8" i="6"/>
  <c r="FB8" i="6"/>
  <c r="FA8" i="6"/>
  <c r="EZ8" i="6"/>
  <c r="FD7" i="6"/>
  <c r="FC7" i="6"/>
  <c r="FB7" i="6"/>
  <c r="FA7" i="6"/>
  <c r="EZ7" i="6"/>
  <c r="FD6" i="6"/>
  <c r="FC6" i="6"/>
  <c r="FB6" i="6"/>
  <c r="EZ6" i="6"/>
  <c r="EY21" i="6"/>
  <c r="EY20" i="6"/>
  <c r="EY19" i="6"/>
  <c r="EY18" i="6"/>
  <c r="EY17" i="6"/>
  <c r="EY16" i="6"/>
  <c r="EY15" i="6"/>
  <c r="EY14" i="6"/>
  <c r="EY13" i="6"/>
  <c r="EY12" i="6"/>
  <c r="EY11" i="6"/>
  <c r="EY10" i="6"/>
  <c r="EY9" i="6"/>
  <c r="EY8" i="6"/>
  <c r="EY7" i="6"/>
  <c r="EY6" i="6"/>
  <c r="EL18" i="6"/>
  <c r="EM21" i="6"/>
  <c r="EL21" i="6"/>
  <c r="EK21" i="6"/>
  <c r="EJ21" i="6"/>
  <c r="EI21" i="6"/>
  <c r="EM20" i="6"/>
  <c r="EL20" i="6"/>
  <c r="EK20" i="6"/>
  <c r="EJ20" i="6"/>
  <c r="EI20" i="6"/>
  <c r="EM19" i="6"/>
  <c r="EL19" i="6"/>
  <c r="EK19" i="6"/>
  <c r="EJ19" i="6"/>
  <c r="EI19" i="6"/>
  <c r="EM18" i="6"/>
  <c r="EK18" i="6"/>
  <c r="EJ18" i="6"/>
  <c r="EI18" i="6"/>
  <c r="EM17" i="6"/>
  <c r="EL17" i="6"/>
  <c r="EK17" i="6"/>
  <c r="EJ17" i="6"/>
  <c r="EI17" i="6"/>
  <c r="EM16" i="6"/>
  <c r="EL16" i="6"/>
  <c r="EK16" i="6"/>
  <c r="EJ16" i="6"/>
  <c r="EI16" i="6"/>
  <c r="EM15" i="6"/>
  <c r="EL15" i="6"/>
  <c r="EK15" i="6"/>
  <c r="EJ15" i="6"/>
  <c r="EI15" i="6"/>
  <c r="EM14" i="6"/>
  <c r="EL14" i="6"/>
  <c r="EK14" i="6"/>
  <c r="EJ14" i="6"/>
  <c r="EI14" i="6"/>
  <c r="EM13" i="6"/>
  <c r="EL13" i="6"/>
  <c r="EK13" i="6"/>
  <c r="EJ13" i="6"/>
  <c r="EI13" i="6"/>
  <c r="EM12" i="6"/>
  <c r="EL12" i="6"/>
  <c r="EK12" i="6"/>
  <c r="EJ12" i="6"/>
  <c r="EI12" i="6"/>
  <c r="EM11" i="6"/>
  <c r="EL11" i="6"/>
  <c r="EK11" i="6"/>
  <c r="EJ11" i="6"/>
  <c r="EI11" i="6"/>
  <c r="EM10" i="6"/>
  <c r="EL10" i="6"/>
  <c r="EK10" i="6"/>
  <c r="EJ10" i="6"/>
  <c r="EI10" i="6"/>
  <c r="EM9" i="6"/>
  <c r="EL9" i="6"/>
  <c r="EK9" i="6"/>
  <c r="EJ9" i="6"/>
  <c r="EI9" i="6"/>
  <c r="EM8" i="6"/>
  <c r="EL8" i="6"/>
  <c r="EK8" i="6"/>
  <c r="EJ8" i="6"/>
  <c r="EI8" i="6"/>
  <c r="EM7" i="6"/>
  <c r="EL7" i="6"/>
  <c r="EK7" i="6"/>
  <c r="EJ7" i="6"/>
  <c r="EI7" i="6"/>
  <c r="EM6" i="6"/>
  <c r="EL6" i="6"/>
  <c r="EK6" i="6"/>
  <c r="EJ6" i="6"/>
  <c r="EI6" i="6"/>
  <c r="EH21" i="6"/>
  <c r="EH8" i="6"/>
  <c r="EH7" i="6"/>
  <c r="EH20" i="6"/>
  <c r="EH19" i="6"/>
  <c r="EH18" i="6"/>
  <c r="EH17" i="6"/>
  <c r="EH16" i="6"/>
  <c r="EH15" i="6"/>
  <c r="EH14" i="6"/>
  <c r="EH13" i="6"/>
  <c r="EH12" i="6"/>
  <c r="EH11" i="6"/>
  <c r="EH10" i="6"/>
  <c r="EH9" i="6"/>
  <c r="EH6" i="6"/>
  <c r="DC17" i="6"/>
  <c r="DT8" i="3"/>
  <c r="DQ21" i="6"/>
  <c r="DQ20" i="6"/>
  <c r="DQ19" i="6"/>
  <c r="DQ18" i="6"/>
  <c r="DQ17" i="6"/>
  <c r="DQ16" i="6"/>
  <c r="DQ15" i="6"/>
  <c r="DQ14" i="6"/>
  <c r="DQ13" i="6"/>
  <c r="DQ12" i="6"/>
  <c r="DQ11" i="6"/>
  <c r="DQ10" i="6"/>
  <c r="DQ9" i="6"/>
  <c r="DQ8" i="6"/>
  <c r="DQ7" i="6"/>
  <c r="DQ6" i="6"/>
  <c r="DB6" i="6"/>
  <c r="DE21" i="6"/>
  <c r="DD21" i="6"/>
  <c r="DC21" i="6"/>
  <c r="DB21" i="6"/>
  <c r="DE20" i="6"/>
  <c r="DD20" i="6"/>
  <c r="DC20" i="6"/>
  <c r="DB20" i="6"/>
  <c r="DA20" i="6"/>
  <c r="DE19" i="6"/>
  <c r="DD19" i="6"/>
  <c r="DC19" i="6"/>
  <c r="DB19" i="6"/>
  <c r="DA19" i="6"/>
  <c r="DE18" i="6"/>
  <c r="DD18" i="6"/>
  <c r="DC18" i="6"/>
  <c r="DB18" i="6"/>
  <c r="DA18" i="6"/>
  <c r="DE17" i="6"/>
  <c r="DD17" i="6"/>
  <c r="DB17" i="6"/>
  <c r="DA17" i="6"/>
  <c r="DE16" i="6"/>
  <c r="DD16" i="6"/>
  <c r="DC16" i="6"/>
  <c r="DB16" i="6"/>
  <c r="DA16" i="6"/>
  <c r="DE15" i="6"/>
  <c r="DD15" i="6"/>
  <c r="DC15" i="6"/>
  <c r="DB15" i="6"/>
  <c r="DA15" i="6"/>
  <c r="DE14" i="6"/>
  <c r="DD14" i="6"/>
  <c r="DC14" i="6"/>
  <c r="DB14" i="6"/>
  <c r="DA14" i="6"/>
  <c r="DE13" i="6"/>
  <c r="DD13" i="6"/>
  <c r="DC13" i="6"/>
  <c r="DB13" i="6"/>
  <c r="DA13" i="6"/>
  <c r="DE12" i="6"/>
  <c r="DD12" i="6"/>
  <c r="DC12" i="6"/>
  <c r="DB12" i="6"/>
  <c r="DA12" i="6"/>
  <c r="DE11" i="6"/>
  <c r="DD11" i="6"/>
  <c r="DC11" i="6"/>
  <c r="DB11" i="6"/>
  <c r="DA11" i="6"/>
  <c r="DE10" i="6"/>
  <c r="DD10" i="6"/>
  <c r="DC10" i="6"/>
  <c r="DB10" i="6"/>
  <c r="DA10" i="6"/>
  <c r="DE9" i="6"/>
  <c r="DD9" i="6"/>
  <c r="DC9" i="6"/>
  <c r="DB9" i="6"/>
  <c r="DA9" i="6"/>
  <c r="DE8" i="6"/>
  <c r="DD8" i="6"/>
  <c r="DC8" i="6"/>
  <c r="DB8" i="6"/>
  <c r="DA8" i="6"/>
  <c r="DE7" i="6"/>
  <c r="DD7" i="6"/>
  <c r="DC7" i="6"/>
  <c r="DB7" i="6"/>
  <c r="DA7" i="6"/>
  <c r="DE6" i="6"/>
  <c r="DD6" i="6"/>
  <c r="DC6" i="6"/>
  <c r="DA6" i="6"/>
  <c r="CZ21" i="6"/>
  <c r="CZ20" i="6"/>
  <c r="CZ19" i="6"/>
  <c r="CZ18" i="6"/>
  <c r="CZ17" i="6"/>
  <c r="CZ16" i="6"/>
  <c r="CZ15" i="6"/>
  <c r="CZ14" i="6"/>
  <c r="CZ13" i="6"/>
  <c r="CZ12" i="6"/>
  <c r="CZ11" i="6"/>
  <c r="CZ10" i="6"/>
  <c r="CZ9" i="6"/>
  <c r="CZ8" i="6"/>
  <c r="CZ7" i="6"/>
  <c r="CZ6" i="6"/>
  <c r="CN9" i="6"/>
  <c r="CL6" i="6"/>
  <c r="CJ11" i="6"/>
  <c r="CK11" i="6"/>
  <c r="CL11" i="6"/>
  <c r="CM11" i="6"/>
  <c r="CN11" i="6"/>
  <c r="CJ12" i="6"/>
  <c r="CK12" i="6"/>
  <c r="CL12" i="6"/>
  <c r="CM12" i="6"/>
  <c r="CN12" i="6"/>
  <c r="CI12" i="6"/>
  <c r="CI11" i="6"/>
  <c r="CN21" i="6"/>
  <c r="CM21" i="6"/>
  <c r="CL21" i="6"/>
  <c r="CK21" i="6"/>
  <c r="CN19" i="6"/>
  <c r="CM19" i="6"/>
  <c r="CL19" i="6"/>
  <c r="CK19" i="6"/>
  <c r="CJ19" i="6"/>
  <c r="CN18" i="6"/>
  <c r="CM18" i="6"/>
  <c r="CL18" i="6"/>
  <c r="CK18" i="6"/>
  <c r="CJ18" i="6"/>
  <c r="CN17" i="6"/>
  <c r="CM17" i="6"/>
  <c r="CL17" i="6"/>
  <c r="CK17" i="6"/>
  <c r="CJ17" i="6"/>
  <c r="CN16" i="6"/>
  <c r="CM16" i="6"/>
  <c r="CL16" i="6"/>
  <c r="CK16" i="6"/>
  <c r="CJ16" i="6"/>
  <c r="CN15" i="6"/>
  <c r="CM15" i="6"/>
  <c r="CL15" i="6"/>
  <c r="CK15" i="6"/>
  <c r="CJ15" i="6"/>
  <c r="CN14" i="6"/>
  <c r="CM14" i="6"/>
  <c r="CL14" i="6"/>
  <c r="CK14" i="6"/>
  <c r="CJ14" i="6"/>
  <c r="CN13" i="6"/>
  <c r="CM13" i="6"/>
  <c r="CL13" i="6"/>
  <c r="CK13" i="6"/>
  <c r="CJ13" i="6"/>
  <c r="CN10" i="6"/>
  <c r="CM10" i="6"/>
  <c r="CL10" i="6"/>
  <c r="CK10" i="6"/>
  <c r="CJ10" i="6"/>
  <c r="CM9" i="6"/>
  <c r="CL9" i="6"/>
  <c r="CK9" i="6"/>
  <c r="CJ9" i="6"/>
  <c r="CN8" i="6"/>
  <c r="CM8" i="6"/>
  <c r="CL8" i="6"/>
  <c r="CK8" i="6"/>
  <c r="CJ8" i="6"/>
  <c r="CN7" i="6"/>
  <c r="CM7" i="6"/>
  <c r="CL7" i="6"/>
  <c r="CK7" i="6"/>
  <c r="CJ7" i="6"/>
  <c r="CN6" i="6"/>
  <c r="CM6" i="6"/>
  <c r="CK6" i="6"/>
  <c r="CJ6" i="6"/>
  <c r="CI8" i="6"/>
  <c r="CI21" i="6"/>
  <c r="CI19" i="6"/>
  <c r="CI17" i="6"/>
  <c r="CI16" i="6"/>
  <c r="CI15" i="6"/>
  <c r="CI14" i="6"/>
  <c r="CI13" i="6"/>
  <c r="CI10" i="6"/>
  <c r="CI9" i="6"/>
  <c r="CI7" i="6"/>
  <c r="CI6" i="6"/>
  <c r="BT6" i="6"/>
  <c r="BW12" i="6"/>
  <c r="BV12" i="6"/>
  <c r="BU12" i="6"/>
  <c r="BT12" i="6"/>
  <c r="BV9" i="6"/>
  <c r="BW9" i="6"/>
  <c r="BW21" i="6"/>
  <c r="BV21" i="6"/>
  <c r="BU21" i="6"/>
  <c r="BT21" i="6"/>
  <c r="BS21" i="6"/>
  <c r="BW20" i="6"/>
  <c r="BV20" i="6"/>
  <c r="BU20" i="6"/>
  <c r="BT20" i="6"/>
  <c r="BS20" i="6"/>
  <c r="BW19" i="6"/>
  <c r="BV19" i="6"/>
  <c r="BU19" i="6"/>
  <c r="BT19" i="6"/>
  <c r="BS19" i="6"/>
  <c r="BW18" i="6"/>
  <c r="BV18" i="6"/>
  <c r="BU18" i="6"/>
  <c r="BT18" i="6"/>
  <c r="BS18" i="6"/>
  <c r="BW17" i="6"/>
  <c r="BV17" i="6"/>
  <c r="BU17" i="6"/>
  <c r="BT17" i="6"/>
  <c r="BS17" i="6"/>
  <c r="BW16" i="6"/>
  <c r="BV16" i="6"/>
  <c r="BU16" i="6"/>
  <c r="BT16" i="6"/>
  <c r="BS16" i="6"/>
  <c r="BW15" i="6"/>
  <c r="BV15" i="6"/>
  <c r="BU15" i="6"/>
  <c r="BT15" i="6"/>
  <c r="BS15" i="6"/>
  <c r="BW14" i="6"/>
  <c r="BV14" i="6"/>
  <c r="BU14" i="6"/>
  <c r="BT14" i="6"/>
  <c r="BS14" i="6"/>
  <c r="BW13" i="6"/>
  <c r="BV13" i="6"/>
  <c r="BU13" i="6"/>
  <c r="BT13" i="6"/>
  <c r="BS13" i="6"/>
  <c r="BS12" i="6"/>
  <c r="BW11" i="6"/>
  <c r="BV11" i="6"/>
  <c r="BU11" i="6"/>
  <c r="BT11" i="6"/>
  <c r="BS11" i="6"/>
  <c r="BW10" i="6"/>
  <c r="BV10" i="6"/>
  <c r="BU10" i="6"/>
  <c r="BT10" i="6"/>
  <c r="BS10" i="6"/>
  <c r="BU9" i="6"/>
  <c r="BT9" i="6"/>
  <c r="BS9" i="6"/>
  <c r="BW8" i="6"/>
  <c r="BV8" i="6"/>
  <c r="BU8" i="6"/>
  <c r="BT8" i="6"/>
  <c r="BS8" i="6"/>
  <c r="BW7" i="6"/>
  <c r="BV7" i="6"/>
  <c r="BU7" i="6"/>
  <c r="BT7" i="6"/>
  <c r="BS7" i="6"/>
  <c r="BW6" i="6"/>
  <c r="BV6" i="6"/>
  <c r="BU6" i="6"/>
  <c r="BS6" i="6"/>
  <c r="BR21" i="6"/>
  <c r="BR8" i="6"/>
  <c r="BR20" i="6"/>
  <c r="BR19" i="6"/>
  <c r="BR18" i="6"/>
  <c r="BR17" i="6"/>
  <c r="BR16" i="6"/>
  <c r="BR15" i="6"/>
  <c r="BR14" i="6"/>
  <c r="BR13" i="6"/>
  <c r="BR12" i="6"/>
  <c r="BR11" i="6"/>
  <c r="BR10" i="6"/>
  <c r="BR9" i="6"/>
  <c r="BR7" i="6"/>
  <c r="BR6" i="6"/>
  <c r="BC6" i="6"/>
  <c r="BD16" i="6"/>
  <c r="BE16" i="6"/>
  <c r="BF16" i="6"/>
  <c r="BC16" i="6"/>
  <c r="BF21" i="6"/>
  <c r="BE21" i="6"/>
  <c r="BD21" i="6"/>
  <c r="BC21" i="6"/>
  <c r="BB21" i="6"/>
  <c r="BF20" i="6"/>
  <c r="BE20" i="6"/>
  <c r="BD20" i="6"/>
  <c r="BC20" i="6"/>
  <c r="BB20" i="6"/>
  <c r="BF19" i="6"/>
  <c r="BE19" i="6"/>
  <c r="BD19" i="6"/>
  <c r="BC19" i="6"/>
  <c r="BB19" i="6"/>
  <c r="BF18" i="6"/>
  <c r="BE18" i="6"/>
  <c r="BD18" i="6"/>
  <c r="BC18" i="6"/>
  <c r="BB18" i="6"/>
  <c r="BF17" i="6"/>
  <c r="BE17" i="6"/>
  <c r="BD17" i="6"/>
  <c r="BC17" i="6"/>
  <c r="BB17" i="6"/>
  <c r="BB16" i="6"/>
  <c r="BF15" i="6"/>
  <c r="BE15" i="6"/>
  <c r="BD15" i="6"/>
  <c r="BC15" i="6"/>
  <c r="BB15" i="6"/>
  <c r="BF14" i="6"/>
  <c r="BE14" i="6"/>
  <c r="BD14" i="6"/>
  <c r="BC14" i="6"/>
  <c r="BB14" i="6"/>
  <c r="BF13" i="6"/>
  <c r="BE13" i="6"/>
  <c r="BD13" i="6"/>
  <c r="BC13" i="6"/>
  <c r="BB13" i="6"/>
  <c r="BF12" i="6"/>
  <c r="BE12" i="6"/>
  <c r="BD12" i="6"/>
  <c r="BC12" i="6"/>
  <c r="BB12" i="6"/>
  <c r="BF11" i="6"/>
  <c r="BE11" i="6"/>
  <c r="BD11" i="6"/>
  <c r="BC11" i="6"/>
  <c r="BB11" i="6"/>
  <c r="BF10" i="6"/>
  <c r="BE10" i="6"/>
  <c r="BD10" i="6"/>
  <c r="BC10" i="6"/>
  <c r="BB10" i="6"/>
  <c r="BF9" i="6"/>
  <c r="BE9" i="6"/>
  <c r="BD9" i="6"/>
  <c r="BC9" i="6"/>
  <c r="BB9" i="6"/>
  <c r="BF8" i="6"/>
  <c r="BE8" i="6"/>
  <c r="BD8" i="6"/>
  <c r="BC8" i="6"/>
  <c r="BB8" i="6"/>
  <c r="BF7" i="6"/>
  <c r="BE7" i="6"/>
  <c r="BD7" i="6"/>
  <c r="BC7" i="6"/>
  <c r="BB7" i="6"/>
  <c r="BF6" i="6"/>
  <c r="BE6" i="6"/>
  <c r="BD6" i="6"/>
  <c r="BB6" i="6"/>
  <c r="BA21" i="6"/>
  <c r="BA9" i="6"/>
  <c r="BA7" i="6"/>
  <c r="BA20" i="6"/>
  <c r="BA19" i="6"/>
  <c r="BA18" i="6"/>
  <c r="BA17" i="6"/>
  <c r="BA16" i="6"/>
  <c r="BA15" i="6"/>
  <c r="BA14" i="6"/>
  <c r="BA13" i="6"/>
  <c r="BA12" i="6"/>
  <c r="BA11" i="6"/>
  <c r="BA10" i="6"/>
  <c r="BA8" i="6"/>
  <c r="BA6" i="6"/>
  <c r="AL6" i="6"/>
  <c r="AL14" i="6"/>
  <c r="AM14" i="6"/>
  <c r="AN14" i="6"/>
  <c r="AO14" i="6"/>
  <c r="AO21" i="6"/>
  <c r="AN21" i="6"/>
  <c r="AM21" i="6"/>
  <c r="AL21" i="6"/>
  <c r="AO20" i="6"/>
  <c r="AN20" i="6"/>
  <c r="AM20" i="6"/>
  <c r="AL20" i="6"/>
  <c r="AO19" i="6"/>
  <c r="AN19" i="6"/>
  <c r="AM19" i="6"/>
  <c r="AL19" i="6"/>
  <c r="AO18" i="6"/>
  <c r="AN18" i="6"/>
  <c r="AM18" i="6"/>
  <c r="AL18" i="6"/>
  <c r="AO17" i="6"/>
  <c r="AN17" i="6"/>
  <c r="AM17" i="6"/>
  <c r="AL17" i="6"/>
  <c r="AO16" i="6"/>
  <c r="AN16" i="6"/>
  <c r="AM16" i="6"/>
  <c r="AL16" i="6"/>
  <c r="AO15" i="6"/>
  <c r="AN15" i="6"/>
  <c r="AM15" i="6"/>
  <c r="AL15" i="6"/>
  <c r="AO13" i="6"/>
  <c r="AN13" i="6"/>
  <c r="AM13" i="6"/>
  <c r="AL13" i="6"/>
  <c r="AO12" i="6"/>
  <c r="AN12" i="6"/>
  <c r="AM12" i="6"/>
  <c r="AL12" i="6"/>
  <c r="AO11" i="6"/>
  <c r="AN11" i="6"/>
  <c r="AM11" i="6"/>
  <c r="AL11" i="6"/>
  <c r="AO10" i="6"/>
  <c r="AN10" i="6"/>
  <c r="AM10" i="6"/>
  <c r="AL10" i="6"/>
  <c r="AO9" i="6"/>
  <c r="AN9" i="6"/>
  <c r="AM9" i="6"/>
  <c r="AL9" i="6"/>
  <c r="AO8" i="6"/>
  <c r="AN8" i="6"/>
  <c r="AM8" i="6"/>
  <c r="AL8" i="6"/>
  <c r="AO7" i="6"/>
  <c r="AN7" i="6"/>
  <c r="AM7" i="6"/>
  <c r="AL7" i="6"/>
  <c r="AO6" i="6"/>
  <c r="AN6" i="6"/>
  <c r="AM6" i="6"/>
  <c r="V6" i="6"/>
  <c r="X11" i="6"/>
  <c r="W11" i="6"/>
  <c r="U7" i="6"/>
  <c r="V7" i="6"/>
  <c r="W7" i="6"/>
  <c r="X7" i="6"/>
  <c r="T7" i="6"/>
  <c r="T6" i="6"/>
  <c r="U6" i="6"/>
  <c r="W6" i="6"/>
  <c r="X6" i="6"/>
  <c r="T8" i="6"/>
  <c r="U8" i="6"/>
  <c r="V8" i="6"/>
  <c r="W8" i="6"/>
  <c r="X8" i="6"/>
  <c r="T9" i="6"/>
  <c r="U9" i="6"/>
  <c r="V9" i="6"/>
  <c r="W9" i="6"/>
  <c r="X9" i="6"/>
  <c r="T10" i="6"/>
  <c r="U10" i="6"/>
  <c r="V10" i="6"/>
  <c r="W10" i="6"/>
  <c r="X10" i="6"/>
  <c r="T11" i="6"/>
  <c r="U11" i="6"/>
  <c r="V11" i="6"/>
  <c r="T12" i="6"/>
  <c r="U12" i="6"/>
  <c r="V12" i="6"/>
  <c r="W12" i="6"/>
  <c r="X12" i="6"/>
  <c r="T13" i="6"/>
  <c r="U13" i="6"/>
  <c r="V13" i="6"/>
  <c r="W13" i="6"/>
  <c r="X13" i="6"/>
  <c r="T14" i="6"/>
  <c r="U14" i="6"/>
  <c r="V14" i="6"/>
  <c r="W14" i="6"/>
  <c r="X14" i="6"/>
  <c r="T15" i="6"/>
  <c r="U15" i="6"/>
  <c r="V15" i="6"/>
  <c r="W15" i="6"/>
  <c r="X15" i="6"/>
  <c r="T16" i="6"/>
  <c r="U16" i="6"/>
  <c r="V16" i="6"/>
  <c r="W16" i="6"/>
  <c r="X16" i="6"/>
  <c r="T17" i="6"/>
  <c r="U17" i="6"/>
  <c r="V17" i="6"/>
  <c r="W17" i="6"/>
  <c r="X17" i="6"/>
  <c r="T18" i="6"/>
  <c r="U18" i="6"/>
  <c r="V18" i="6"/>
  <c r="W18" i="6"/>
  <c r="X18" i="6"/>
  <c r="T19" i="6"/>
  <c r="U19" i="6"/>
  <c r="V19" i="6"/>
  <c r="W19" i="6"/>
  <c r="X19" i="6"/>
  <c r="T20" i="6"/>
  <c r="U20" i="6"/>
  <c r="V20" i="6"/>
  <c r="W20" i="6"/>
  <c r="X20" i="6"/>
  <c r="T21" i="6"/>
  <c r="U21" i="6"/>
  <c r="V21" i="6"/>
  <c r="W21" i="6"/>
  <c r="X21" i="6"/>
  <c r="S21" i="6"/>
  <c r="S17" i="6"/>
  <c r="S16" i="6"/>
  <c r="S8" i="6"/>
  <c r="S7" i="6"/>
  <c r="S9" i="6"/>
  <c r="S10" i="6"/>
  <c r="S11" i="6"/>
  <c r="S12" i="6"/>
  <c r="S13" i="6"/>
  <c r="S14" i="6"/>
  <c r="S15" i="6"/>
  <c r="S18" i="6"/>
  <c r="S19" i="6"/>
  <c r="S20" i="6"/>
  <c r="S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DC6" i="5"/>
  <c r="E10" i="5"/>
  <c r="IZ12" i="6" s="1"/>
  <c r="DC6" i="4"/>
  <c r="E6" i="2"/>
  <c r="DA19" i="5"/>
  <c r="CJ19" i="5"/>
  <c r="AK19" i="5"/>
  <c r="C19" i="5"/>
  <c r="DA19" i="4"/>
  <c r="CJ19" i="4"/>
  <c r="AK19" i="4"/>
  <c r="C19" i="4"/>
  <c r="FQ19" i="3"/>
  <c r="EZ19" i="3"/>
  <c r="DA19" i="3"/>
  <c r="DA21" i="6" s="1"/>
  <c r="CJ19" i="3"/>
  <c r="C19" i="3"/>
  <c r="AK19" i="3"/>
  <c r="GH19" i="2"/>
  <c r="FQ19" i="2"/>
  <c r="EZ19" i="2"/>
  <c r="DR19" i="2"/>
  <c r="DR21" i="6" s="1"/>
  <c r="AK19" i="2"/>
  <c r="C19" i="2"/>
  <c r="AK21" i="6" l="1"/>
  <c r="MV21" i="6"/>
  <c r="MX8" i="6"/>
  <c r="KF21" i="6"/>
  <c r="IX21" i="6"/>
  <c r="ME21" i="6"/>
  <c r="CJ21" i="6"/>
  <c r="E8" i="6"/>
  <c r="GH21" i="6"/>
  <c r="GG21" i="6"/>
  <c r="DT10" i="6"/>
  <c r="EZ21" i="6"/>
  <c r="C21" i="6"/>
  <c r="FQ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I20" authorId="0" shapeId="0" xr:uid="{4045208F-41C6-4D70-B211-38F0C1423478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the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2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 shapeId="0" xr:uid="{00000000-0006-0000-02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T4" authorId="0" shapeId="0" xr:uid="{00000000-0006-0000-02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U4" authorId="0" shapeId="0" xr:uid="{00000000-0006-0000-02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I4" authorId="0" shapeId="0" xr:uid="{00000000-0006-0000-02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J4" authorId="0" shapeId="0" xr:uid="{00000000-0006-0000-02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K4" authorId="0" shapeId="0" xr:uid="{00000000-0006-0000-02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L4" authorId="0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Z4" authorId="0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A4" authorId="0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B4" authorId="0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C4" authorId="0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H4" authorId="1" shapeId="0" xr:uid="{00000000-0006-0000-02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4" authorId="1" shapeId="0" xr:uid="{00000000-0006-0000-02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4" authorId="1" shapeId="0" xr:uid="{00000000-0006-0000-02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4" authorId="1" shapeId="0" xr:uid="{00000000-0006-0000-02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4" authorId="1" shapeId="0" xr:uid="{00000000-0006-0000-02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4" authorId="1" shapeId="0" xr:uid="{00000000-0006-0000-02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4" authorId="1" shapeId="0" xr:uid="{00000000-0006-0000-02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4" authorId="1" shapeId="0" xr:uid="{00000000-0006-0000-02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4" authorId="1" shapeId="0" xr:uid="{00000000-0006-0000-02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4" authorId="1" shapeId="0" xr:uid="{00000000-0006-0000-02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4" authorId="1" shapeId="0" xr:uid="{00000000-0006-0000-02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4" authorId="1" shapeId="0" xr:uid="{00000000-0006-0000-02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4" authorId="1" shapeId="0" xr:uid="{00000000-0006-0000-02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4" authorId="1" shapeId="0" xr:uid="{00000000-0006-0000-02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4" authorId="1" shapeId="0" xr:uid="{00000000-0006-0000-02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4" authorId="1" shapeId="0" xr:uid="{00000000-0006-0000-02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4" authorId="1" shapeId="0" xr:uid="{00000000-0006-0000-02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4" authorId="1" shapeId="0" xr:uid="{00000000-0006-0000-02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4" authorId="1" shapeId="0" xr:uid="{00000000-0006-0000-02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4" authorId="1" shapeId="0" xr:uid="{00000000-0006-0000-02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4" authorId="1" shapeId="0" xr:uid="{00000000-0006-0000-02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4" authorId="1" shapeId="0" xr:uid="{00000000-0006-0000-02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5" authorId="1" shapeId="0" xr:uid="{00000000-0006-0000-02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5" authorId="1" shapeId="0" xr:uid="{00000000-0006-0000-02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5" authorId="1" shapeId="0" xr:uid="{00000000-0006-0000-02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5" authorId="1" shapeId="0" xr:uid="{00000000-0006-0000-02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5" authorId="1" shapeId="0" xr:uid="{00000000-0006-0000-02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5" authorId="1" shapeId="0" xr:uid="{00000000-0006-0000-02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5" authorId="1" shapeId="0" xr:uid="{00000000-0006-0000-02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5" authorId="1" shapeId="0" xr:uid="{00000000-0006-0000-02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5" authorId="1" shapeId="0" xr:uid="{00000000-0006-0000-02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5" authorId="1" shapeId="0" xr:uid="{00000000-0006-0000-02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5" authorId="1" shapeId="0" xr:uid="{00000000-0006-0000-02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5" authorId="1" shapeId="0" xr:uid="{00000000-0006-0000-02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5" authorId="1" shapeId="0" xr:uid="{00000000-0006-0000-02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S5" authorId="1" shapeId="0" xr:uid="{00000000-0006-0000-02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T5" authorId="1" shapeId="0" xr:uid="{00000000-0006-0000-02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U5" authorId="1" shapeId="0" xr:uid="{00000000-0006-0000-02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V5" authorId="1" shapeId="0" xr:uid="{00000000-0006-0000-02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W5" authorId="1" shapeId="0" xr:uid="{00000000-0006-0000-02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5" authorId="1" shapeId="0" xr:uid="{00000000-0006-0000-02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5" authorId="1" shapeId="0" xr:uid="{00000000-0006-0000-02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5" authorId="1" shapeId="0" xr:uid="{00000000-0006-0000-02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5" authorId="1" shapeId="0" xr:uid="{00000000-0006-0000-02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5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K5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 shapeId="0" xr:uid="{00000000-0006-0000-0200-00004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BA6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6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6" authorId="1" shapeId="0" xr:uid="{00000000-0006-0000-02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6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6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6" authorId="1" shapeId="0" xr:uid="{00000000-0006-0000-02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6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6" authorId="1" shapeId="0" xr:uid="{00000000-0006-0000-02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A6" authorId="1" shapeId="0" xr:uid="{00000000-0006-0000-02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B6" authorId="1" shapeId="0" xr:uid="{00000000-0006-0000-02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C6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D6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EY6" authorId="1" shapeId="0" xr:uid="{00000000-0006-0000-02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6" authorId="1" shapeId="0" xr:uid="{00000000-0006-0000-02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6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7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7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7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7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7" authorId="1" shapeId="0" xr:uid="{00000000-0006-0000-02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7" authorId="1" shapeId="0" xr:uid="{00000000-0006-0000-02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7" authorId="1" shapeId="0" xr:uid="{00000000-0006-0000-02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7" authorId="1" shapeId="0" xr:uid="{00000000-0006-0000-02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7" authorId="1" shapeId="0" xr:uid="{00000000-0006-0000-02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7" authorId="1" shapeId="0" xr:uid="{00000000-0006-0000-02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7" authorId="1" shapeId="0" xr:uid="{00000000-0006-0000-02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7" authorId="1" shapeId="0" xr:uid="{00000000-0006-0000-02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7" authorId="1" shapeId="0" xr:uid="{00000000-0006-0000-02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7" authorId="1" shapeId="0" xr:uid="{00000000-0006-0000-02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7" authorId="1" shapeId="0" xr:uid="{00000000-0006-0000-02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S7" authorId="1" shapeId="0" xr:uid="{00000000-0006-0000-02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T7" authorId="1" shapeId="0" xr:uid="{00000000-0006-0000-02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U7" authorId="1" shapeId="0" xr:uid="{00000000-0006-0000-02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V7" authorId="1" shapeId="0" xr:uid="{00000000-0006-0000-02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W7" authorId="1" shapeId="0" xr:uid="{00000000-0006-0000-02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7" authorId="1" shapeId="0" xr:uid="{00000000-0006-0000-02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7" authorId="1" shapeId="0" xr:uid="{00000000-0006-0000-02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7" authorId="1" shapeId="0" xr:uid="{00000000-0006-0000-02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7" authorId="1" shapeId="0" xr:uid="{00000000-0006-0000-02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7" authorId="1" shapeId="0" xr:uid="{00000000-0006-0000-02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K7" authorId="1" shapeId="0" xr:uid="{00000000-0006-0000-02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 shapeId="0" xr:uid="{00000000-0006-0000-02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 shapeId="0" xr:uid="{00000000-0006-0000-02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 shapeId="0" xr:uid="{00000000-0006-0000-02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 shapeId="0" xr:uid="{00000000-0006-0000-02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 shapeId="0" xr:uid="{00000000-0006-0000-02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 shapeId="0" xr:uid="{00000000-0006-0000-02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8" authorId="1" shapeId="0" xr:uid="{00000000-0006-0000-02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8" authorId="1" shapeId="0" xr:uid="{00000000-0006-0000-02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8" authorId="1" shapeId="0" xr:uid="{00000000-0006-0000-02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8" authorId="1" shapeId="0" xr:uid="{00000000-0006-0000-02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8" authorId="1" shapeId="0" xr:uid="{00000000-0006-0000-02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8" authorId="1" shapeId="0" xr:uid="{00000000-0006-0000-02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8" authorId="1" shapeId="0" xr:uid="{00000000-0006-0000-02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8" authorId="1" shapeId="0" xr:uid="{00000000-0006-0000-02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8" authorId="1" shapeId="0" xr:uid="{00000000-0006-0000-02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8" authorId="1" shapeId="0" xr:uid="{00000000-0006-0000-02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8" authorId="1" shapeId="0" xr:uid="{00000000-0006-0000-02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8" authorId="1" shapeId="0" xr:uid="{00000000-0006-0000-02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8" authorId="1" shapeId="0" xr:uid="{00000000-0006-0000-02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8" authorId="1" shapeId="0" xr:uid="{00000000-0006-0000-02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8" authorId="1" shapeId="0" xr:uid="{00000000-0006-0000-02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8" authorId="1" shapeId="0" xr:uid="{00000000-0006-0000-02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8" authorId="1" shapeId="0" xr:uid="{00000000-0006-0000-02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8" authorId="1" shapeId="0" xr:uid="{00000000-0006-0000-02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8" authorId="1" shapeId="0" xr:uid="{00000000-0006-0000-02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8" authorId="1" shapeId="0" xr:uid="{00000000-0006-0000-02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8" authorId="1" shapeId="0" xr:uid="{00000000-0006-0000-02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8" authorId="1" shapeId="0" xr:uid="{00000000-0006-0000-02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8" authorId="1" shapeId="0" xr:uid="{00000000-0006-0000-02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8" authorId="1" shapeId="0" xr:uid="{00000000-0006-0000-02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8" authorId="1" shapeId="0" xr:uid="{00000000-0006-0000-02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8" authorId="1" shapeId="0" xr:uid="{00000000-0006-0000-02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8" authorId="1" shapeId="0" xr:uid="{00000000-0006-0000-02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8" authorId="1" shapeId="0" xr:uid="{00000000-0006-0000-02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8" authorId="1" shapeId="0" xr:uid="{00000000-0006-0000-02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8" authorId="1" shapeId="0" xr:uid="{00000000-0006-0000-02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8" authorId="1" shapeId="0" xr:uid="{00000000-0006-0000-02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8" authorId="1" shapeId="0" xr:uid="{00000000-0006-0000-02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8" authorId="1" shapeId="0" xr:uid="{00000000-0006-0000-02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8" authorId="1" shapeId="0" xr:uid="{00000000-0006-0000-02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8" authorId="1" shapeId="0" xr:uid="{00000000-0006-0000-02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8" authorId="1" shapeId="0" xr:uid="{00000000-0006-0000-02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8" authorId="1" shapeId="0" xr:uid="{00000000-0006-0000-02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8" authorId="1" shapeId="0" xr:uid="{00000000-0006-0000-02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8" authorId="1" shapeId="0" xr:uid="{00000000-0006-0000-02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X8" authorId="1" shapeId="0" xr:uid="{00000000-0006-0000-02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Y8" authorId="1" shapeId="0" xr:uid="{00000000-0006-0000-02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8" authorId="1" shapeId="0" xr:uid="{00000000-0006-0000-02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8" authorId="1" shapeId="0" xr:uid="{00000000-0006-0000-02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L8" authorId="1" shapeId="0" xr:uid="{00000000-0006-0000-02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M8" authorId="1" shapeId="0" xr:uid="{00000000-0006-0000-02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N8" authorId="1" shapeId="0" xr:uid="{00000000-0006-0000-02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8" authorId="1" shapeId="0" xr:uid="{00000000-0006-0000-02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8" authorId="1" shapeId="0" xr:uid="{00000000-0006-0000-02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8" authorId="1" shapeId="0" xr:uid="{00000000-0006-0000-02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 shapeId="0" xr:uid="{00000000-0006-0000-02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 shapeId="0" xr:uid="{00000000-0006-0000-02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 shapeId="0" xr:uid="{00000000-0006-0000-02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 shapeId="0" xr:uid="{00000000-0006-0000-02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 shapeId="0" xr:uid="{00000000-0006-0000-02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 shapeId="0" xr:uid="{00000000-0006-0000-02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0" authorId="1" shapeId="0" xr:uid="{00000000-0006-0000-02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0" authorId="1" shapeId="0" xr:uid="{00000000-0006-0000-02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0" authorId="1" shapeId="0" xr:uid="{00000000-0006-0000-02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0" authorId="1" shapeId="0" xr:uid="{00000000-0006-0000-0200-0000B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0" authorId="1" shapeId="0" xr:uid="{00000000-0006-0000-0200-0000B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0" authorId="1" shapeId="0" xr:uid="{00000000-0006-0000-0200-0000B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0" authorId="1" shapeId="0" xr:uid="{00000000-0006-0000-02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0" authorId="1" shapeId="0" xr:uid="{00000000-0006-0000-0200-0000B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0" authorId="1" shapeId="0" xr:uid="{00000000-0006-0000-0200-0000B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0" authorId="1" shapeId="0" xr:uid="{00000000-0006-0000-0200-0000B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0" authorId="1" shapeId="0" xr:uid="{00000000-0006-0000-0200-0000B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0" authorId="1" shapeId="0" xr:uid="{00000000-0006-0000-0200-0000B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0" authorId="1" shapeId="0" xr:uid="{00000000-0006-0000-0200-0000C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0" authorId="1" shapeId="0" xr:uid="{00000000-0006-0000-0200-0000C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0" authorId="1" shapeId="0" xr:uid="{00000000-0006-0000-0200-0000C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0" authorId="1" shapeId="0" xr:uid="{00000000-0006-0000-0200-0000C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0" authorId="1" shapeId="0" xr:uid="{00000000-0006-0000-0200-0000C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0" authorId="1" shapeId="0" xr:uid="{00000000-0006-0000-0200-0000C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0" authorId="1" shapeId="0" xr:uid="{00000000-0006-0000-0200-0000C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0" authorId="1" shapeId="0" xr:uid="{00000000-0006-0000-0200-0000C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0" authorId="1" shapeId="0" xr:uid="{00000000-0006-0000-0200-0000C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0" authorId="1" shapeId="0" xr:uid="{00000000-0006-0000-0200-0000C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0" authorId="1" shapeId="0" xr:uid="{00000000-0006-0000-0200-0000C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0" authorId="1" shapeId="0" xr:uid="{00000000-0006-0000-0200-0000C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0" authorId="1" shapeId="0" xr:uid="{00000000-0006-0000-0200-0000C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X10" authorId="1" shapeId="0" xr:uid="{00000000-0006-0000-0200-0000C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Y10" authorId="1" shapeId="0" xr:uid="{00000000-0006-0000-0200-0000C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0" authorId="1" shapeId="0" xr:uid="{00000000-0006-0000-0200-0000C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0" authorId="1" shapeId="0" xr:uid="{00000000-0006-0000-0200-0000D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10" authorId="1" shapeId="0" xr:uid="{00000000-0006-0000-0200-0000D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0" authorId="1" shapeId="0" xr:uid="{00000000-0006-0000-0200-0000D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0" authorId="1" shapeId="0" xr:uid="{00000000-0006-0000-0200-0000D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0" authorId="1" shapeId="0" xr:uid="{00000000-0006-0000-0200-0000D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0" authorId="1" shapeId="0" xr:uid="{00000000-0006-0000-0200-0000D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0" authorId="1" shapeId="0" xr:uid="{00000000-0006-0000-0200-0000D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0" authorId="1" shapeId="0" xr:uid="{00000000-0006-0000-0200-0000D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0" authorId="1" shapeId="0" xr:uid="{00000000-0006-0000-0200-0000D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0" authorId="1" shapeId="0" xr:uid="{00000000-0006-0000-0200-0000D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0" authorId="1" shapeId="0" xr:uid="{00000000-0006-0000-0200-0000D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10" authorId="1" shapeId="0" xr:uid="{00000000-0006-0000-0200-0000D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X10" authorId="1" shapeId="0" xr:uid="{00000000-0006-0000-0200-0000D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Y10" authorId="1" shapeId="0" xr:uid="{00000000-0006-0000-0200-0000D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0" authorId="1" shapeId="0" xr:uid="{00000000-0006-0000-0200-0000D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0" authorId="1" shapeId="0" xr:uid="{00000000-0006-0000-0200-0000D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0" authorId="1" shapeId="0" xr:uid="{00000000-0006-0000-0200-0000E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L10" authorId="1" shapeId="0" xr:uid="{00000000-0006-0000-0200-0000E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M10" authorId="1" shapeId="0" xr:uid="{00000000-0006-0000-0200-0000E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N10" authorId="1" shapeId="0" xr:uid="{00000000-0006-0000-0200-0000E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O10" authorId="1" shapeId="0" xr:uid="{00000000-0006-0000-0200-0000E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P10" authorId="1" shapeId="0" xr:uid="{00000000-0006-0000-0200-0000E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Q10" authorId="1" shapeId="0" xr:uid="{00000000-0006-0000-0200-0000E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0" authorId="1" shapeId="0" xr:uid="{00000000-0006-0000-0200-0000E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10" authorId="1" shapeId="0" xr:uid="{00000000-0006-0000-0200-0000E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10" authorId="1" shapeId="0" xr:uid="{00000000-0006-0000-0200-0000E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0" authorId="1" shapeId="0" xr:uid="{00000000-0006-0000-0200-0000E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0" authorId="1" shapeId="0" xr:uid="{00000000-0006-0000-0200-0000E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0" authorId="1" shapeId="0" xr:uid="{00000000-0006-0000-0200-0000E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0" authorId="1" shapeId="0" xr:uid="{00000000-0006-0000-0200-0000E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T10" authorId="1" shapeId="0" xr:uid="{00000000-0006-0000-0200-0000E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U10" authorId="1" shapeId="0" xr:uid="{00000000-0006-0000-0200-0000E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V10" authorId="1" shapeId="0" xr:uid="{00000000-0006-0000-0200-0000F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W10" authorId="1" shapeId="0" xr:uid="{00000000-0006-0000-0200-0000F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0" authorId="1" shapeId="0" xr:uid="{00000000-0006-0000-0200-0000F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K10" authorId="1" shapeId="0" xr:uid="{00000000-0006-0000-0200-0000F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1" authorId="1" shapeId="0" xr:uid="{00000000-0006-0000-0200-0000F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1" authorId="1" shapeId="0" xr:uid="{00000000-0006-0000-0200-0000F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1" authorId="1" shapeId="0" xr:uid="{00000000-0006-0000-0200-0000F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1" authorId="1" shapeId="0" xr:uid="{00000000-0006-0000-0200-0000F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1" authorId="1" shapeId="0" xr:uid="{00000000-0006-0000-0200-0000F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1" authorId="1" shapeId="0" xr:uid="{00000000-0006-0000-0200-0000F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4" authorId="1" shapeId="0" xr:uid="{00000000-0006-0000-0200-0000F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4" authorId="1" shapeId="0" xr:uid="{00000000-0006-0000-0200-0000F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4" authorId="1" shapeId="0" xr:uid="{00000000-0006-0000-0200-0000F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4" authorId="1" shapeId="0" xr:uid="{00000000-0006-0000-0200-0000F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14" authorId="1" shapeId="0" xr:uid="{00000000-0006-0000-0200-0000F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14" authorId="1" shapeId="0" xr:uid="{00000000-0006-0000-0200-0000F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14" authorId="1" shapeId="0" xr:uid="{00000000-0006-0000-0200-00000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14" authorId="1" shapeId="0" xr:uid="{00000000-0006-0000-0200-00000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14" authorId="1" shapeId="0" xr:uid="{00000000-0006-0000-0200-00000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14" authorId="1" shapeId="0" xr:uid="{00000000-0006-0000-0200-00000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4" authorId="1" shapeId="0" xr:uid="{00000000-0006-0000-0200-00000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4" authorId="1" shapeId="0" xr:uid="{00000000-0006-0000-0200-00000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4" authorId="1" shapeId="0" xr:uid="{00000000-0006-0000-0200-00000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4" authorId="1" shapeId="0" xr:uid="{00000000-0006-0000-0200-00000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4" authorId="1" shapeId="0" xr:uid="{00000000-0006-0000-0200-00000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4" authorId="1" shapeId="0" xr:uid="{00000000-0006-0000-0200-00000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4" authorId="1" shapeId="0" xr:uid="{00000000-0006-0000-0200-00000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S14" authorId="1" shapeId="0" xr:uid="{00000000-0006-0000-0200-00000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T14" authorId="1" shapeId="0" xr:uid="{00000000-0006-0000-0200-00000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U14" authorId="1" shapeId="0" xr:uid="{00000000-0006-0000-0200-00000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V14" authorId="1" shapeId="0" xr:uid="{00000000-0006-0000-0200-00000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W14" authorId="1" shapeId="0" xr:uid="{00000000-0006-0000-0200-00000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4" authorId="1" shapeId="0" xr:uid="{00000000-0006-0000-0200-00001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4" authorId="1" shapeId="0" xr:uid="{00000000-0006-0000-0200-00001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4" authorId="1" shapeId="0" xr:uid="{00000000-0006-0000-0200-00001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4" authorId="1" shapeId="0" xr:uid="{00000000-0006-0000-0200-00001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14" authorId="1" shapeId="0" xr:uid="{00000000-0006-0000-0200-00001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K14" authorId="1" shapeId="0" xr:uid="{00000000-0006-0000-0200-00001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200-00001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200-00001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200-00001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200-00001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5" authorId="1" shapeId="0" xr:uid="{00000000-0006-0000-0200-00001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5" authorId="1" shapeId="0" xr:uid="{00000000-0006-0000-0200-00001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 xr:uid="{00000000-0006-0000-0200-00001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 xr:uid="{00000000-0006-0000-0200-00001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5" authorId="1" shapeId="0" xr:uid="{00000000-0006-0000-0200-00001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5" authorId="1" shapeId="0" xr:uid="{00000000-0006-0000-0200-00001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5" authorId="1" shapeId="0" xr:uid="{00000000-0006-0000-0200-00002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200-00002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5" authorId="1" shapeId="0" xr:uid="{00000000-0006-0000-0200-00002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5" authorId="1" shapeId="0" xr:uid="{00000000-0006-0000-0200-00002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 shapeId="0" xr:uid="{00000000-0006-0000-0200-00002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5" authorId="1" shapeId="0" xr:uid="{00000000-0006-0000-0200-00002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5" authorId="1" shapeId="0" xr:uid="{00000000-0006-0000-0200-00002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5" authorId="1" shapeId="0" xr:uid="{00000000-0006-0000-0200-00002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5" authorId="1" shapeId="0" xr:uid="{00000000-0006-0000-0200-00002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5" authorId="1" shapeId="0" xr:uid="{00000000-0006-0000-0200-00002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5" authorId="1" shapeId="0" xr:uid="{00000000-0006-0000-0200-00002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5" authorId="1" shapeId="0" xr:uid="{00000000-0006-0000-0200-00002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5" authorId="1" shapeId="0" xr:uid="{00000000-0006-0000-0200-00002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5" authorId="1" shapeId="0" xr:uid="{00000000-0006-0000-0200-00002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5" authorId="1" shapeId="0" xr:uid="{00000000-0006-0000-0200-00002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5" authorId="1" shapeId="0" xr:uid="{00000000-0006-0000-0200-00003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5" authorId="1" shapeId="0" xr:uid="{00000000-0006-0000-0200-00003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5" authorId="1" shapeId="0" xr:uid="{00000000-0006-0000-0200-00003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5" authorId="1" shapeId="0" xr:uid="{00000000-0006-0000-0200-00003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5" authorId="1" shapeId="0" xr:uid="{00000000-0006-0000-0200-00003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5" authorId="1" shapeId="0" xr:uid="{00000000-0006-0000-0200-00003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5" authorId="1" shapeId="0" xr:uid="{00000000-0006-0000-0200-00003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5" authorId="1" shapeId="0" xr:uid="{00000000-0006-0000-0200-00003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5" authorId="1" shapeId="0" xr:uid="{00000000-0006-0000-0200-00003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5" authorId="1" shapeId="0" xr:uid="{00000000-0006-0000-0200-00003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5" authorId="1" shapeId="0" xr:uid="{00000000-0006-0000-0200-00003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5" authorId="1" shapeId="0" xr:uid="{00000000-0006-0000-0200-00003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5" authorId="1" shapeId="0" xr:uid="{00000000-0006-0000-0200-00003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5" authorId="1" shapeId="0" xr:uid="{00000000-0006-0000-0200-00003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5" authorId="1" shapeId="0" xr:uid="{00000000-0006-0000-0200-00003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15" authorId="1" shapeId="0" xr:uid="{00000000-0006-0000-0200-00003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J15" authorId="1" shapeId="0" xr:uid="{00000000-0006-0000-0200-00004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200-00004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200-00004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200-00004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200-00004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200-00004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 xr:uid="{00000000-0006-0000-0200-00004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200-00004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200-00004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200-00004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6" authorId="1" shapeId="0" xr:uid="{00000000-0006-0000-0200-00004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6" authorId="1" shapeId="0" xr:uid="{00000000-0006-0000-0200-00004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 shapeId="0" xr:uid="{00000000-0006-0000-0200-00004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 shapeId="0" xr:uid="{00000000-0006-0000-0200-00004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6" authorId="1" shapeId="0" xr:uid="{00000000-0006-0000-0200-00004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 xr:uid="{00000000-0006-0000-0200-00004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 xr:uid="{00000000-0006-0000-0200-00005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 xr:uid="{00000000-0006-0000-0200-00005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6" authorId="1" shapeId="0" xr:uid="{00000000-0006-0000-0200-00005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6" authorId="1" shapeId="0" xr:uid="{00000000-0006-0000-0200-00005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6" authorId="1" shapeId="0" xr:uid="{00000000-0006-0000-0200-00005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200-00005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 shapeId="0" xr:uid="{00000000-0006-0000-0200-00005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6" authorId="1" shapeId="0" xr:uid="{00000000-0006-0000-0200-00005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6" authorId="1" shapeId="0" xr:uid="{00000000-0006-0000-0200-00005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6" authorId="1" shapeId="0" xr:uid="{00000000-0006-0000-0200-00005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6" authorId="1" shapeId="0" xr:uid="{00000000-0006-0000-0200-00005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6" authorId="1" shapeId="0" xr:uid="{00000000-0006-0000-0200-00005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6" authorId="1" shapeId="0" xr:uid="{00000000-0006-0000-0200-00005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6" authorId="1" shapeId="0" xr:uid="{00000000-0006-0000-0200-00005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6" authorId="1" shapeId="0" xr:uid="{00000000-0006-0000-0200-00005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6" authorId="1" shapeId="0" xr:uid="{00000000-0006-0000-0200-00005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6" authorId="1" shapeId="0" xr:uid="{00000000-0006-0000-0200-00006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6" authorId="1" shapeId="0" xr:uid="{00000000-0006-0000-0200-00006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6" authorId="1" shapeId="0" xr:uid="{00000000-0006-0000-0200-00006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6" authorId="1" shapeId="0" xr:uid="{00000000-0006-0000-0200-00006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6" authorId="1" shapeId="0" xr:uid="{00000000-0006-0000-0200-00006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6" authorId="1" shapeId="0" xr:uid="{00000000-0006-0000-0200-00006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6" authorId="1" shapeId="0" xr:uid="{00000000-0006-0000-0200-00006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6" authorId="1" shapeId="0" xr:uid="{00000000-0006-0000-0200-00006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6" authorId="1" shapeId="0" xr:uid="{00000000-0006-0000-0200-00006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6" authorId="1" shapeId="0" xr:uid="{00000000-0006-0000-0200-00006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6" authorId="1" shapeId="0" xr:uid="{00000000-0006-0000-0200-00006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6" authorId="1" shapeId="0" xr:uid="{00000000-0006-0000-0200-00006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6" authorId="1" shapeId="0" xr:uid="{00000000-0006-0000-0200-00006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16" authorId="1" shapeId="0" xr:uid="{00000000-0006-0000-0200-00006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J16" authorId="1" shapeId="0" xr:uid="{00000000-0006-0000-0200-00006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16" authorId="1" shapeId="0" xr:uid="{00000000-0006-0000-0200-00006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16" authorId="1" shapeId="0" xr:uid="{00000000-0006-0000-0200-00007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16" authorId="1" shapeId="0" xr:uid="{00000000-0006-0000-0200-00007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16" authorId="1" shapeId="0" xr:uid="{00000000-0006-0000-0200-00007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16" authorId="1" shapeId="0" xr:uid="{00000000-0006-0000-0200-00007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16" authorId="1" shapeId="0" xr:uid="{00000000-0006-0000-0200-00007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6" authorId="1" shapeId="0" xr:uid="{00000000-0006-0000-0200-00007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6" authorId="1" shapeId="0" xr:uid="{00000000-0006-0000-0200-00007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6" authorId="1" shapeId="0" xr:uid="{00000000-0006-0000-0200-00007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6" authorId="1" shapeId="0" xr:uid="{00000000-0006-0000-0200-00007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6" authorId="1" shapeId="0" xr:uid="{00000000-0006-0000-0200-00007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6" authorId="1" shapeId="0" xr:uid="{00000000-0006-0000-0200-00007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6" authorId="1" shapeId="0" xr:uid="{00000000-0006-0000-0200-00007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6" authorId="1" shapeId="0" xr:uid="{00000000-0006-0000-0200-00007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6" authorId="1" shapeId="0" xr:uid="{00000000-0006-0000-0200-00007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6" authorId="1" shapeId="0" xr:uid="{00000000-0006-0000-0200-00007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6" authorId="1" shapeId="0" xr:uid="{00000000-0006-0000-0200-00007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7" authorId="1" shapeId="0" xr:uid="{00000000-0006-0000-0200-00008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7" authorId="1" shapeId="0" xr:uid="{00000000-0006-0000-0200-00008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 shapeId="0" xr:uid="{00000000-0006-0000-0200-00008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200-00008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200-00008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200-00008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200-00008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 shapeId="0" xr:uid="{00000000-0006-0000-0200-00008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 shapeId="0" xr:uid="{00000000-0006-0000-0200-00008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200-00008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200-00008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200-00008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200-00008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8" authorId="1" shapeId="0" xr:uid="{00000000-0006-0000-0200-00008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 shapeId="0" xr:uid="{00000000-0006-0000-0200-00008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 shapeId="0" xr:uid="{00000000-0006-0000-0200-00008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 shapeId="0" xr:uid="{00000000-0006-0000-0200-00009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200-00009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 xr:uid="{00000000-0006-0000-0200-00009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 xr:uid="{00000000-0006-0000-0200-00009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200-00009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200-00009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 xr:uid="{00000000-0006-0000-0200-00009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 xr:uid="{00000000-0006-0000-0200-00009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 xr:uid="{00000000-0006-0000-0200-00009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200-00009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200-00009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200-00009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200-00009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 xr:uid="{00000000-0006-0000-0200-00009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8" authorId="1" shapeId="0" xr:uid="{00000000-0006-0000-0200-00009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 shapeId="0" xr:uid="{00000000-0006-0000-0200-0000A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 shapeId="0" xr:uid="{00000000-0006-0000-0200-0000A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 shapeId="0" xr:uid="{00000000-0006-0000-0200-0000A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8" authorId="1" shapeId="0" xr:uid="{00000000-0006-0000-0200-0000A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 xr:uid="{00000000-0006-0000-0200-0000A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 xr:uid="{00000000-0006-0000-0200-0000A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 xr:uid="{00000000-0006-0000-0200-0000A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8" authorId="1" shapeId="0" xr:uid="{00000000-0006-0000-0200-0000A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8" authorId="1" shapeId="0" xr:uid="{00000000-0006-0000-0200-0000A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8" authorId="1" shapeId="0" xr:uid="{00000000-0006-0000-0200-0000A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8" authorId="1" shapeId="0" xr:uid="{00000000-0006-0000-0200-0000A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8" authorId="1" shapeId="0" xr:uid="{00000000-0006-0000-0200-0000A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 shapeId="0" xr:uid="{00000000-0006-0000-0200-0000A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8" authorId="1" shapeId="0" xr:uid="{00000000-0006-0000-0200-0000A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8" authorId="1" shapeId="0" xr:uid="{00000000-0006-0000-0200-0000A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8" authorId="1" shapeId="0" xr:uid="{00000000-0006-0000-0200-0000A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8" authorId="1" shapeId="0" xr:uid="{00000000-0006-0000-0200-0000B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8" authorId="1" shapeId="0" xr:uid="{00000000-0006-0000-0200-0000B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8" authorId="1" shapeId="0" xr:uid="{00000000-0006-0000-0200-0000B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 xr:uid="{00000000-0006-0000-0200-0000B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8" authorId="1" shapeId="0" xr:uid="{00000000-0006-0000-0200-0000B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8" authorId="1" shapeId="0" xr:uid="{00000000-0006-0000-0200-0000B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8" authorId="1" shapeId="0" xr:uid="{00000000-0006-0000-0200-0000B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8" authorId="1" shapeId="0" xr:uid="{00000000-0006-0000-0200-0000B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8" authorId="1" shapeId="0" xr:uid="{00000000-0006-0000-0200-0000B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8" authorId="1" shapeId="0" xr:uid="{00000000-0006-0000-0200-0000B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N18" authorId="1" shapeId="0" xr:uid="{00000000-0006-0000-0200-0000B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8" authorId="1" shapeId="0" xr:uid="{00000000-0006-0000-0200-0000B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8" authorId="1" shapeId="0" xr:uid="{00000000-0006-0000-0200-0000B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A18" authorId="1" shapeId="0" xr:uid="{00000000-0006-0000-0200-0000B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8" authorId="1" shapeId="0" xr:uid="{00000000-0006-0000-0200-0000B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8" authorId="1" shapeId="0" xr:uid="{00000000-0006-0000-0200-0000B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8" authorId="1" shapeId="0" xr:uid="{00000000-0006-0000-0200-0000C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8" authorId="1" shapeId="0" xr:uid="{00000000-0006-0000-0200-0000C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8" authorId="1" shapeId="0" xr:uid="{00000000-0006-0000-0200-0000C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8" authorId="1" shapeId="0" xr:uid="{00000000-0006-0000-0200-0000C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8" authorId="1" shapeId="0" xr:uid="{00000000-0006-0000-0200-0000C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8" authorId="1" shapeId="0" xr:uid="{00000000-0006-0000-0200-0000C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18" authorId="1" shapeId="0" xr:uid="{00000000-0006-0000-0200-0000C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8" authorId="1" shapeId="0" xr:uid="{00000000-0006-0000-0200-0000C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8" authorId="1" shapeId="0" xr:uid="{00000000-0006-0000-0200-0000C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8" authorId="1" shapeId="0" xr:uid="{00000000-0006-0000-0200-0000C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8" authorId="1" shapeId="0" xr:uid="{00000000-0006-0000-0200-0000C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18" authorId="1" shapeId="0" xr:uid="{00000000-0006-0000-0200-0000C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J18" authorId="1" shapeId="0" xr:uid="{00000000-0006-0000-0200-0000C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K18" authorId="1" shapeId="0" xr:uid="{00000000-0006-0000-0200-0000C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L18" authorId="1" shapeId="0" xr:uid="{00000000-0006-0000-0200-0000C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M18" authorId="1" shapeId="0" xr:uid="{00000000-0006-0000-0200-0000C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200-0000D0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AK19" authorId="0" shapeId="0" xr:uid="{00000000-0006-0000-0200-0000D1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J19" authorId="0" shapeId="0" xr:uid="{00000000-0006-0000-0200-0000D2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A19" authorId="0" shapeId="0" xr:uid="{00000000-0006-0000-0200-0000D3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R19" authorId="0" shapeId="0" xr:uid="{00000000-0006-0000-0200-0000D4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Z19" authorId="0" shapeId="0" xr:uid="{00000000-0006-0000-0200-0000D5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FQ19" authorId="0" shapeId="0" xr:uid="{00000000-0006-0000-0200-0000D6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GH19" authorId="0" shapeId="0" xr:uid="{00000000-0006-0000-0200-0000D7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GX19" authorId="1" shapeId="0" xr:uid="{00000000-0006-0000-0200-0000D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19" authorId="1" shapeId="0" xr:uid="{00000000-0006-0000-0200-0000D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19" authorId="1" shapeId="0" xr:uid="{00000000-0006-0000-0200-0000D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19" authorId="1" shapeId="0" xr:uid="{00000000-0006-0000-0200-0000D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19" authorId="1" shapeId="0" xr:uid="{00000000-0006-0000-0200-0000D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19" authorId="1" shapeId="0" xr:uid="{00000000-0006-0000-0200-0000D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D19" authorId="1" shapeId="0" xr:uid="{00000000-0006-0000-0200-0000D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E19" authorId="1" shapeId="0" xr:uid="{00000000-0006-0000-0200-0000D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F19" authorId="1" shapeId="0" xr:uid="{00000000-0006-0000-0200-0000E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9" authorId="1" shapeId="0" xr:uid="{00000000-0006-0000-0200-0000E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9" authorId="1" shapeId="0" xr:uid="{00000000-0006-0000-0200-0000E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9" authorId="1" shapeId="0" xr:uid="{00000000-0006-0000-0200-0000E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9" authorId="1" shapeId="0" xr:uid="{00000000-0006-0000-0200-0000E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S19" authorId="1" shapeId="0" xr:uid="{00000000-0006-0000-0200-0000E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T19" authorId="1" shapeId="0" xr:uid="{00000000-0006-0000-0200-0000E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U19" authorId="1" shapeId="0" xr:uid="{00000000-0006-0000-0200-0000E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V19" authorId="1" shapeId="0" xr:uid="{00000000-0006-0000-0200-0000E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W19" authorId="1" shapeId="0" xr:uid="{00000000-0006-0000-0200-0000E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9" authorId="1" shapeId="0" xr:uid="{00000000-0006-0000-0200-0000E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9" authorId="1" shapeId="0" xr:uid="{00000000-0006-0000-0200-0000E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9" authorId="1" shapeId="0" xr:uid="{00000000-0006-0000-0200-0000E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9" authorId="1" shapeId="0" xr:uid="{00000000-0006-0000-0200-0000E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19" authorId="1" shapeId="0" xr:uid="{00000000-0006-0000-0200-0000E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K19" authorId="1" shapeId="0" xr:uid="{00000000-0006-0000-0200-0000E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T4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U4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I4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J4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K4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L4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Z4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A4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B4" authorId="0" shapeId="0" xr:uid="{00000000-0006-0000-03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C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Z6" authorId="1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A6" authorId="1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B6" authorId="1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C6" authorId="1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D6" authorId="1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X7" authorId="1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Y7" authorId="1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DT8" authorId="1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HC8" authorId="1" shapeId="0" xr:uid="{00000000-0006-0000-03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Y11" authorId="1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X17" authorId="1" shapeId="0" xr:uid="{00000000-0006-0000-03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AK19" authorId="0" shapeId="0" xr:uid="{00000000-0006-0000-03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CJ19" authorId="0" shapeId="0" xr:uid="{00000000-0006-0000-03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DA19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EZ19" authorId="0" shapeId="0" xr:uid="{00000000-0006-0000-0300-00002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FQ19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GH19" authorId="0" shapeId="0" xr:uid="{00000000-0006-0000-03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4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T4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U4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1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I4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J4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K4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L4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Z4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A4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B4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C4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 shapeId="0" xr:uid="{00000000-0006-0000-0400-00001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400-00002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BA6" authorId="1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6" authorId="1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6" authorId="1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6" authorId="1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6" authorId="1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6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X7" authorId="1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CI7" authorId="1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7" authorId="1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7" authorId="1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7" authorId="1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7" authorId="1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7" authorId="1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7" authorId="1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7" authorId="1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7" authorId="1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8" authorId="1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8" authorId="1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8" authorId="1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0" authorId="1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0" authorId="1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0" authorId="1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1" authorId="1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1" authorId="1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1" authorId="1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1" authorId="1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1" authorId="1" shapeId="0" xr:uid="{00000000-0006-0000-04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2" authorId="1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I12" authorId="1" shapeId="0" xr:uid="{00000000-0006-0000-04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2" authorId="1" shapeId="0" xr:uid="{00000000-0006-0000-04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2" authorId="1" shapeId="0" xr:uid="{00000000-0006-0000-04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2" authorId="1" shapeId="0" xr:uid="{00000000-0006-0000-04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2" authorId="1" shapeId="0" xr:uid="{00000000-0006-0000-04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2" authorId="1" shapeId="0" xr:uid="{00000000-0006-0000-04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2" authorId="1" shapeId="0" xr:uid="{00000000-0006-0000-04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2" authorId="1" shapeId="0" xr:uid="{00000000-0006-0000-04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2" authorId="1" shapeId="0" xr:uid="{00000000-0006-0000-04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4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4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4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4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 shapeId="0" xr:uid="{00000000-0006-0000-04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5" authorId="1" shapeId="0" xr:uid="{00000000-0006-0000-04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5" authorId="1" shapeId="0" xr:uid="{00000000-0006-0000-04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 xr:uid="{00000000-0006-0000-04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 xr:uid="{00000000-0006-0000-04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5" authorId="1" shapeId="0" xr:uid="{00000000-0006-0000-04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5" authorId="1" shapeId="0" xr:uid="{00000000-0006-0000-04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5" authorId="1" shapeId="0" xr:uid="{00000000-0006-0000-04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4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 shapeId="0" xr:uid="{00000000-0006-0000-04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5" authorId="1" shapeId="0" xr:uid="{00000000-0006-0000-04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5" authorId="1" shapeId="0" xr:uid="{00000000-0006-0000-04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5" authorId="1" shapeId="0" xr:uid="{00000000-0006-0000-04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5" authorId="1" shapeId="0" xr:uid="{00000000-0006-0000-04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5" authorId="1" shapeId="0" xr:uid="{00000000-0006-0000-04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5" authorId="1" shapeId="0" xr:uid="{00000000-0006-0000-04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5" authorId="1" shapeId="0" xr:uid="{00000000-0006-0000-04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5" authorId="1" shapeId="0" xr:uid="{00000000-0006-0000-04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5" authorId="1" shapeId="0" xr:uid="{00000000-0006-0000-04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5" authorId="1" shapeId="0" xr:uid="{00000000-0006-0000-04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5" authorId="1" shapeId="0" xr:uid="{00000000-0006-0000-04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4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4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4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4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4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 xr:uid="{00000000-0006-0000-04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4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4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4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6" authorId="1" shapeId="0" xr:uid="{00000000-0006-0000-04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6" authorId="1" shapeId="0" xr:uid="{00000000-0006-0000-04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6" authorId="1" shapeId="0" xr:uid="{00000000-0006-0000-04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 xr:uid="{00000000-0006-0000-04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 xr:uid="{00000000-0006-0000-04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 xr:uid="{00000000-0006-0000-04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6" authorId="1" shapeId="0" xr:uid="{00000000-0006-0000-04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6" authorId="1" shapeId="0" xr:uid="{00000000-0006-0000-04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6" authorId="1" shapeId="0" xr:uid="{00000000-0006-0000-04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4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 shapeId="0" xr:uid="{00000000-0006-0000-04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6" authorId="1" shapeId="0" xr:uid="{00000000-0006-0000-04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6" authorId="1" shapeId="0" xr:uid="{00000000-0006-0000-04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6" authorId="1" shapeId="0" xr:uid="{00000000-0006-0000-04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 xr:uid="{00000000-0006-0000-04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6" authorId="1" shapeId="0" xr:uid="{00000000-0006-0000-04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6" authorId="1" shapeId="0" xr:uid="{00000000-0006-0000-04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6" authorId="1" shapeId="0" xr:uid="{00000000-0006-0000-04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6" authorId="1" shapeId="0" xr:uid="{00000000-0006-0000-04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6" authorId="1" shapeId="0" xr:uid="{00000000-0006-0000-04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6" authorId="1" shapeId="0" xr:uid="{00000000-0006-0000-04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6" authorId="1" shapeId="0" xr:uid="{00000000-0006-0000-04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6" authorId="1" shapeId="0" xr:uid="{00000000-0006-0000-04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6" authorId="1" shapeId="0" xr:uid="{00000000-0006-0000-04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6" authorId="1" shapeId="0" xr:uid="{00000000-0006-0000-04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6" authorId="1" shapeId="0" xr:uid="{00000000-0006-0000-04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6" authorId="1" shapeId="0" xr:uid="{00000000-0006-0000-04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6" authorId="1" shapeId="0" xr:uid="{00000000-0006-0000-04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6" authorId="1" shapeId="0" xr:uid="{00000000-0006-0000-04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7" authorId="1" shapeId="0" xr:uid="{00000000-0006-0000-04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 shapeId="0" xr:uid="{00000000-0006-0000-04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4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4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4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4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4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4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4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4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8" authorId="1" shapeId="0" xr:uid="{00000000-0006-0000-04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 shapeId="0" xr:uid="{00000000-0006-0000-04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8" authorId="1" shapeId="0" xr:uid="{00000000-0006-0000-04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8" authorId="1" shapeId="0" xr:uid="{00000000-0006-0000-04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K18" authorId="1" shapeId="0" xr:uid="{00000000-0006-0000-04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4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 xr:uid="{00000000-0006-0000-04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 xr:uid="{00000000-0006-0000-04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4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4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A18" authorId="1" shapeId="0" xr:uid="{00000000-0006-0000-04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 xr:uid="{00000000-0006-0000-04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 xr:uid="{00000000-0006-0000-04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4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4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4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4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 shapeId="0" xr:uid="{00000000-0006-0000-04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 shapeId="0" xr:uid="{00000000-0006-0000-04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 shapeId="0" xr:uid="{00000000-0006-0000-04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8" authorId="1" shapeId="0" xr:uid="{00000000-0006-0000-04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 xr:uid="{00000000-0006-0000-04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 xr:uid="{00000000-0006-0000-04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 xr:uid="{00000000-0006-0000-04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K18" authorId="1" shapeId="0" xr:uid="{00000000-0006-0000-04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L18" authorId="1" shapeId="0" xr:uid="{00000000-0006-0000-04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M18" authorId="1" shapeId="0" xr:uid="{00000000-0006-0000-04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 shapeId="0" xr:uid="{00000000-0006-0000-04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8" authorId="1" shapeId="0" xr:uid="{00000000-0006-0000-04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 shapeId="0" xr:uid="{00000000-0006-0000-04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 shapeId="0" xr:uid="{00000000-0006-0000-04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Z18" authorId="1" shapeId="0" xr:uid="{00000000-0006-0000-04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A18" authorId="1" shapeId="0" xr:uid="{00000000-0006-0000-04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8" authorId="1" shapeId="0" xr:uid="{00000000-0006-0000-04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8" authorId="1" shapeId="0" xr:uid="{00000000-0006-0000-04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8" authorId="1" shapeId="0" xr:uid="{00000000-0006-0000-04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8" authorId="1" shapeId="0" xr:uid="{00000000-0006-0000-04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 xr:uid="{00000000-0006-0000-04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400-0000B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AK19" authorId="0" shapeId="0" xr:uid="{00000000-0006-0000-0400-0000B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CJ19" authorId="0" shapeId="0" xr:uid="{00000000-0006-0000-0400-0000B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CN19" authorId="1" shapeId="0" xr:uid="{00000000-0006-0000-04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DA19" authorId="0" shapeId="0" xr:uid="{00000000-0006-0000-0400-0000B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S4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J4" authorId="0" shapeId="0" xr:uid="{00000000-0006-0000-05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K4" authorId="0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5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5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A4" authorId="0" shapeId="0" xr:uid="{00000000-0006-0000-05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5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5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5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5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 shapeId="0" xr:uid="{00000000-0006-0000-05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T4" authorId="0" shapeId="0" xr:uid="{00000000-0006-0000-05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U4" authorId="0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I4" authorId="0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J4" authorId="0" shapeId="0" xr:uid="{00000000-0006-0000-05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K4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L4" authorId="0" shapeId="0" xr:uid="{00000000-0006-0000-05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M4" authorId="0" shapeId="0" xr:uid="{00000000-0006-0000-05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5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5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5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Z4" authorId="0" shapeId="0" xr:uid="{00000000-0006-0000-05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A4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B4" authorId="0" shapeId="0" xr:uid="{00000000-0006-0000-05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C4" authorId="0" shapeId="0" xr:uid="{00000000-0006-0000-05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 shapeId="0" xr:uid="{00000000-0006-0000-0500-00002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500-00002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DC6" authorId="1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X7" authorId="1" shapeId="0" xr:uid="{00000000-0006-0000-05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 shapeId="0" xr:uid="{00000000-0006-0000-05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W17" authorId="1" shapeId="0" xr:uid="{00000000-0006-0000-05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 shapeId="0" xr:uid="{00000000-0006-0000-05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AK19" authorId="0" shapeId="0" xr:uid="{00000000-0006-0000-05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CJ19" authorId="0" shapeId="0" xr:uid="{00000000-0006-0000-05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CN19" authorId="1" shapeId="0" xr:uid="{00000000-0006-0000-05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DA19" authorId="0" shapeId="0" xr:uid="{00000000-0006-0000-05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<sst xmlns="http://schemas.openxmlformats.org/spreadsheetml/2006/main" count="6578" uniqueCount="90">
  <si>
    <t>Table 43</t>
  </si>
  <si>
    <t>2019-20</t>
  </si>
  <si>
    <t>Percentage-Point Change, 2014-15 to 2019-20</t>
  </si>
  <si>
    <t>Undergraduate</t>
  </si>
  <si>
    <t>Graduate</t>
  </si>
  <si>
    <t>Public
 Four-Year Colleges and Universities</t>
  </si>
  <si>
    <t>Public
 Two-Year Colleges</t>
  </si>
  <si>
    <t>Public Technical Institutes or Colleges</t>
  </si>
  <si>
    <t>Alabama</t>
  </si>
  <si>
    <t>Arkansas</t>
  </si>
  <si>
    <t>Delaware</t>
  </si>
  <si>
    <t>Georgia</t>
  </si>
  <si>
    <t>Kentucky</t>
  </si>
  <si>
    <t>Louisiana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</si>
  <si>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</si>
  <si>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</si>
  <si>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</si>
  <si>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</si>
  <si>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</si>
  <si>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</si>
  <si>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</si>
  <si>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Note: No average for the SREB region is shown because not all states participated in this part of the survey. Figures for each of the six types of four-year colleges and universities, four types of two-year colleges and three types of technical institutes or colleges are available in the online database for this table.</t>
  </si>
  <si>
    <t xml:space="preserve">  Feb 2021</t>
  </si>
  <si>
    <t>Four-Year</t>
  </si>
  <si>
    <t>Two-Year</t>
  </si>
  <si>
    <t>Technical</t>
  </si>
  <si>
    <t>All</t>
  </si>
  <si>
    <t>with bachs.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</si>
  <si>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</si>
  <si>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</si>
  <si>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</si>
  <si>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</si>
  <si>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</si>
  <si>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</si>
  <si>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</si>
  <si>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</si>
  <si>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2010-12</t>
  </si>
  <si>
    <t>2012-13</t>
  </si>
  <si>
    <t>2013-14</t>
  </si>
  <si>
    <t>2014-15</t>
  </si>
  <si>
    <t>2015-16</t>
  </si>
  <si>
    <t>2016-17</t>
  </si>
  <si>
    <t>2017-18</t>
  </si>
  <si>
    <t>2018-19</t>
  </si>
  <si>
    <t>2011-12</t>
  </si>
  <si>
    <t>Participating states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</si>
  <si>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</si>
  <si>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</si>
  <si>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</si>
  <si>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r>
      <t>West Virginia</t>
    </r>
    <r>
      <rPr>
        <vertAlign val="superscript"/>
        <sz val="10"/>
        <rFont val="Arial"/>
        <family val="2"/>
      </rPr>
      <t>4</t>
    </r>
  </si>
  <si>
    <t>All (includes Specialized and uncategorized (new))</t>
  </si>
  <si>
    <t>with Bachelor's</t>
  </si>
  <si>
    <t xml:space="preserve"> 2014-15</t>
  </si>
  <si>
    <t>—</t>
  </si>
  <si>
    <t>NA</t>
  </si>
  <si>
    <t>Sources:</t>
  </si>
  <si>
    <t>DE 05 file</t>
  </si>
  <si>
    <t>DE 06 file</t>
  </si>
  <si>
    <t>DE 07 file</t>
  </si>
  <si>
    <t>DE 08 file</t>
  </si>
  <si>
    <t>DE InstTypes09 file</t>
  </si>
  <si>
    <t>DE InstTypes10 file</t>
  </si>
  <si>
    <t>DE InstTypes11 file</t>
  </si>
  <si>
    <t>DE InstTypes12 file</t>
  </si>
  <si>
    <t>DE InstTypes14 file</t>
  </si>
  <si>
    <t>DE InstTypes15 file</t>
  </si>
  <si>
    <t>DE InstTypes16 file</t>
  </si>
  <si>
    <t>DE InstTypes18 file - Summary Table for FB tab</t>
  </si>
  <si>
    <t>DE InstTypes19 file - Summary Table for FB tab</t>
  </si>
  <si>
    <t>DE InstTypes20 file - Summary Table for FB tab</t>
  </si>
  <si>
    <t>DE InstTypes13 file</t>
  </si>
  <si>
    <t>"NA" indicates not applicable. There is no insitution of the type in the state.</t>
  </si>
  <si>
    <t>"—" indicates not reported.</t>
  </si>
  <si>
    <t>DE InstTypes15file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</si>
  <si>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</si>
  <si>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</si>
  <si>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</si>
  <si>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</si>
  <si>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All (includes Specialized &amp; uncategorized (new))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</si>
  <si>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</si>
  <si>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The university system in Florida uses an 80 percent rule in defining e-learning while the Florida state college system and Mississippi community colleges use a 75 percent criterion. Consequently, figures reported here may be lower than they would be if they used the 50 percent criterion.</t>
    </r>
  </si>
  <si>
    <r>
      <t xml:space="preserve">3 </t>
    </r>
    <r>
      <rPr>
        <sz val="10"/>
        <rFont val="Arial"/>
        <family val="2"/>
      </rPr>
      <t>Includes the University of Maryland University College.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</si>
  <si>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  </r>
  </si>
  <si>
    <t>Source: SREB-State Data Exchange.</t>
  </si>
  <si>
    <r>
      <t>Maryland</t>
    </r>
    <r>
      <rPr>
        <vertAlign val="superscript"/>
        <sz val="10"/>
        <color indexed="8"/>
        <rFont val="Arial"/>
        <family val="2"/>
      </rPr>
      <t>3</t>
    </r>
  </si>
  <si>
    <r>
      <t>Mississippi</t>
    </r>
    <r>
      <rPr>
        <vertAlign val="superscript"/>
        <sz val="10"/>
        <color indexed="8"/>
        <rFont val="Arial"/>
        <family val="2"/>
      </rPr>
      <t>2</t>
    </r>
  </si>
  <si>
    <r>
      <t>Florida</t>
    </r>
    <r>
      <rPr>
        <vertAlign val="superscript"/>
        <sz val="10"/>
        <color indexed="8"/>
        <rFont val="Arial"/>
        <family val="2"/>
      </rPr>
      <t>2</t>
    </r>
  </si>
  <si>
    <r>
      <t>Percent of Instruction Through E-Learning</t>
    </r>
    <r>
      <rPr>
        <vertAlign val="superscript"/>
        <sz val="10"/>
        <color rgb="FF000000"/>
        <rFont val="Arial"/>
        <family val="2"/>
      </rPr>
      <t>1</t>
    </r>
  </si>
  <si>
    <t>"—" indicates data not reported in one or both years.</t>
  </si>
  <si>
    <t>"NA" indicates not applicable. There was no institution of this SREB category in the state during the specified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</si>
</sst>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 applyAlignment="1"/>
    <xf numFmtId="37" fontId="3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37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4" fillId="0" borderId="0" xfId="0" applyFont="1" applyAlignment="1"/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/>
    <xf numFmtId="0" fontId="0" fillId="0" borderId="0" xfId="0" applyAlignment="1">
      <alignment horizontal="center"/>
    </xf>
    <xf numFmtId="37" fontId="3" fillId="0" borderId="1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37" fontId="3" fillId="2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166" fontId="8" fillId="2" borderId="0" xfId="2" applyNumberFormat="1" applyFont="1" applyFill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37" fontId="3" fillId="0" borderId="10" xfId="0" applyNumberFormat="1" applyFont="1" applyBorder="1" applyAlignment="1">
      <alignment horizontal="centerContinuous"/>
    </xf>
    <xf numFmtId="37" fontId="3" fillId="0" borderId="2" xfId="0" applyNumberFormat="1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>
      <alignment horizontal="centerContinuous"/>
    </xf>
    <xf numFmtId="164" fontId="0" fillId="0" borderId="9" xfId="0" quotePrefix="1" applyNumberFormat="1" applyBorder="1" applyAlignment="1">
      <alignment horizontal="center"/>
    </xf>
    <xf numFmtId="164" fontId="0" fillId="0" borderId="12" xfId="0" quotePrefix="1" applyNumberFormat="1" applyBorder="1" applyAlignment="1">
      <alignment horizontal="center"/>
    </xf>
    <xf numFmtId="37" fontId="3" fillId="0" borderId="13" xfId="0" applyNumberFormat="1" applyFont="1" applyBorder="1" applyAlignment="1">
      <alignment horizontal="centerContinuous"/>
    </xf>
    <xf numFmtId="164" fontId="3" fillId="0" borderId="15" xfId="0" applyNumberFormat="1" applyFont="1" applyBorder="1" applyAlignment="1">
      <alignment horizontal="center"/>
    </xf>
    <xf numFmtId="165" fontId="1" fillId="0" borderId="0" xfId="1" applyNumberFormat="1" applyAlignment="1">
      <alignment horizontal="right"/>
    </xf>
    <xf numFmtId="165" fontId="1" fillId="0" borderId="9" xfId="1" applyNumberFormat="1" applyBorder="1" applyAlignment="1">
      <alignment horizontal="right"/>
    </xf>
    <xf numFmtId="165" fontId="1" fillId="0" borderId="10" xfId="1" applyNumberFormat="1" applyBorder="1" applyAlignment="1">
      <alignment horizontal="right"/>
    </xf>
    <xf numFmtId="165" fontId="1" fillId="0" borderId="0" xfId="1" applyNumberFormat="1" applyAlignment="1">
      <alignment horizontal="right" wrapText="1"/>
    </xf>
    <xf numFmtId="165" fontId="1" fillId="0" borderId="1" xfId="1" applyNumberFormat="1" applyBorder="1" applyAlignment="1">
      <alignment horizontal="right"/>
    </xf>
    <xf numFmtId="0" fontId="11" fillId="0" borderId="0" xfId="0" applyFont="1" applyAlignment="1"/>
    <xf numFmtId="0" fontId="1" fillId="0" borderId="2" xfId="0" applyFont="1" applyBorder="1" applyAlignment="1">
      <alignment horizontal="right"/>
    </xf>
    <xf numFmtId="165" fontId="1" fillId="0" borderId="1" xfId="1" applyNumberFormat="1" applyBorder="1" applyAlignment="1">
      <alignment horizontal="right" wrapText="1"/>
    </xf>
    <xf numFmtId="165" fontId="0" fillId="0" borderId="0" xfId="1" applyNumberFormat="1" applyFont="1" applyAlignment="1">
      <alignment horizontal="right"/>
    </xf>
    <xf numFmtId="165" fontId="10" fillId="0" borderId="0" xfId="1" applyNumberFormat="1" applyFont="1" applyAlignment="1">
      <alignment horizontal="right" wrapText="1"/>
    </xf>
    <xf numFmtId="165" fontId="1" fillId="0" borderId="17" xfId="1" applyNumberFormat="1" applyBorder="1" applyAlignment="1">
      <alignment horizontal="right" wrapText="1"/>
    </xf>
    <xf numFmtId="165" fontId="12" fillId="0" borderId="0" xfId="1" applyNumberFormat="1" applyFont="1" applyAlignment="1">
      <alignment horizontal="right"/>
    </xf>
    <xf numFmtId="165" fontId="1" fillId="0" borderId="11" xfId="1" applyNumberFormat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5" fontId="13" fillId="0" borderId="0" xfId="0" applyNumberFormat="1" applyFont="1" applyAlignment="1"/>
    <xf numFmtId="0" fontId="1" fillId="0" borderId="18" xfId="0" applyFont="1" applyBorder="1" applyAlignment="1">
      <alignment horizontal="centerContinuous"/>
    </xf>
    <xf numFmtId="165" fontId="1" fillId="0" borderId="21" xfId="1" applyNumberFormat="1" applyBorder="1" applyAlignment="1">
      <alignment horizontal="right"/>
    </xf>
    <xf numFmtId="165" fontId="1" fillId="0" borderId="21" xfId="1" applyNumberFormat="1" applyBorder="1" applyAlignment="1">
      <alignment horizontal="right" wrapText="1"/>
    </xf>
    <xf numFmtId="0" fontId="1" fillId="0" borderId="23" xfId="0" applyFont="1" applyBorder="1" applyAlignment="1"/>
    <xf numFmtId="0" fontId="1" fillId="0" borderId="21" xfId="0" applyFont="1" applyBorder="1" applyAlignment="1"/>
    <xf numFmtId="0" fontId="14" fillId="0" borderId="6" xfId="0" applyFont="1" applyBorder="1" applyAlignme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37" fontId="3" fillId="2" borderId="0" xfId="0" applyNumberFormat="1" applyFont="1" applyFill="1" applyAlignment="1">
      <alignment horizontal="center"/>
    </xf>
    <xf numFmtId="165" fontId="13" fillId="0" borderId="1" xfId="0" applyNumberFormat="1" applyFont="1" applyBorder="1" applyAlignment="1"/>
    <xf numFmtId="165" fontId="1" fillId="0" borderId="5" xfId="1" applyNumberForma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0" borderId="17" xfId="0" applyNumberFormat="1" applyFont="1" applyBorder="1" applyAlignment="1"/>
    <xf numFmtId="165" fontId="13" fillId="0" borderId="5" xfId="0" applyNumberFormat="1" applyFont="1" applyBorder="1" applyAlignment="1"/>
    <xf numFmtId="164" fontId="3" fillId="0" borderId="12" xfId="1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right"/>
    </xf>
    <xf numFmtId="165" fontId="13" fillId="0" borderId="25" xfId="0" applyNumberFormat="1" applyFont="1" applyBorder="1" applyAlignment="1"/>
    <xf numFmtId="165" fontId="13" fillId="0" borderId="22" xfId="0" applyNumberFormat="1" applyFont="1" applyBorder="1" applyAlignment="1"/>
    <xf numFmtId="165" fontId="13" fillId="0" borderId="1" xfId="0" applyNumberFormat="1" applyFont="1" applyBorder="1" applyAlignment="1">
      <alignment horizontal="right"/>
    </xf>
    <xf numFmtId="165" fontId="1" fillId="0" borderId="18" xfId="1" applyNumberFormat="1" applyBorder="1" applyAlignment="1">
      <alignment horizontal="left"/>
    </xf>
    <xf numFmtId="165" fontId="13" fillId="0" borderId="12" xfId="0" applyNumberFormat="1" applyFont="1" applyBorder="1" applyAlignment="1"/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Alignment="1">
      <alignment horizontal="center"/>
    </xf>
    <xf numFmtId="165" fontId="15" fillId="0" borderId="0" xfId="1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/>
    <xf numFmtId="165" fontId="1" fillId="0" borderId="12" xfId="1" applyNumberFormat="1" applyBorder="1" applyAlignment="1">
      <alignment horizontal="right"/>
    </xf>
    <xf numFmtId="164" fontId="3" fillId="3" borderId="0" xfId="0" applyNumberFormat="1" applyFont="1" applyFill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0" fillId="3" borderId="9" xfId="0" quotePrefix="1" applyNumberFormat="1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0" fillId="3" borderId="12" xfId="0" quotePrefix="1" applyNumberForma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" fontId="1" fillId="0" borderId="0" xfId="0" applyNumberFormat="1" applyFont="1" applyAlignment="1"/>
    <xf numFmtId="1" fontId="1" fillId="0" borderId="1" xfId="0" applyNumberFormat="1" applyFont="1" applyBorder="1" applyAlignment="1"/>
    <xf numFmtId="3" fontId="1" fillId="0" borderId="0" xfId="0" applyNumberFormat="1" applyFont="1" applyAlignment="1"/>
    <xf numFmtId="3" fontId="1" fillId="0" borderId="0" xfId="1" applyNumberFormat="1" applyAlignment="1">
      <alignment horizontal="right"/>
    </xf>
    <xf numFmtId="3" fontId="1" fillId="0" borderId="1" xfId="0" applyNumberFormat="1" applyFont="1" applyBorder="1" applyAlignment="1"/>
    <xf numFmtId="37" fontId="3" fillId="3" borderId="0" xfId="0" applyNumberFormat="1" applyFont="1" applyFill="1" applyAlignment="1"/>
    <xf numFmtId="0" fontId="0" fillId="3" borderId="0" xfId="0" applyFill="1" applyAlignment="1"/>
    <xf numFmtId="164" fontId="0" fillId="0" borderId="0" xfId="0" applyNumberFormat="1" applyAlignment="1"/>
    <xf numFmtId="165" fontId="0" fillId="0" borderId="0" xfId="3" applyNumberFormat="1" applyFont="1"/>
    <xf numFmtId="37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7" fontId="3" fillId="4" borderId="10" xfId="0" applyNumberFormat="1" applyFont="1" applyFill="1" applyBorder="1" applyAlignment="1">
      <alignment horizontal="center"/>
    </xf>
    <xf numFmtId="37" fontId="3" fillId="4" borderId="4" xfId="0" applyNumberFormat="1" applyFont="1" applyFill="1" applyBorder="1" applyAlignment="1">
      <alignment horizontal="center"/>
    </xf>
    <xf numFmtId="0" fontId="1" fillId="4" borderId="0" xfId="0" applyFont="1" applyFill="1" applyAlignment="1"/>
    <xf numFmtId="0" fontId="2" fillId="4" borderId="0" xfId="0" applyFont="1" applyFill="1" applyAlignment="1"/>
    <xf numFmtId="166" fontId="8" fillId="2" borderId="0" xfId="2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165" fontId="1" fillId="0" borderId="0" xfId="1" applyNumberFormat="1" applyFill="1" applyAlignment="1">
      <alignment horizontal="right"/>
    </xf>
    <xf numFmtId="0" fontId="1" fillId="0" borderId="18" xfId="0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1" xfId="1" applyNumberFormat="1" applyFill="1" applyBorder="1" applyAlignment="1">
      <alignment horizontal="right"/>
    </xf>
    <xf numFmtId="165" fontId="1" fillId="0" borderId="2" xfId="1" applyNumberFormat="1" applyFill="1" applyBorder="1" applyAlignment="1">
      <alignment horizontal="right"/>
    </xf>
    <xf numFmtId="165" fontId="1" fillId="0" borderId="18" xfId="1" applyNumberFormat="1" applyFill="1" applyBorder="1" applyAlignment="1">
      <alignment horizontal="right"/>
    </xf>
    <xf numFmtId="165" fontId="0" fillId="0" borderId="1" xfId="3" applyNumberFormat="1" applyFont="1" applyBorder="1"/>
    <xf numFmtId="165" fontId="1" fillId="0" borderId="24" xfId="1" applyNumberFormat="1" applyBorder="1" applyAlignment="1">
      <alignment horizontal="right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2" borderId="5" xfId="0" applyFont="1" applyFill="1" applyBorder="1" applyAlignment="1"/>
    <xf numFmtId="164" fontId="1" fillId="2" borderId="0" xfId="0" applyNumberFormat="1" applyFont="1" applyFill="1" applyAlignment="1">
      <alignment horizontal="center"/>
    </xf>
    <xf numFmtId="9" fontId="1" fillId="2" borderId="0" xfId="2" applyFont="1" applyFill="1" applyAlignment="1">
      <alignment horizont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166" fontId="1" fillId="2" borderId="0" xfId="0" applyNumberFormat="1" applyFont="1" applyFill="1" applyAlignment="1">
      <alignment horizontal="center"/>
    </xf>
    <xf numFmtId="165" fontId="1" fillId="0" borderId="0" xfId="1" applyNumberFormat="1" applyFont="1" applyAlignment="1">
      <alignment horizontal="right"/>
    </xf>
    <xf numFmtId="165" fontId="1" fillId="0" borderId="9" xfId="1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 wrapText="1"/>
    </xf>
    <xf numFmtId="165" fontId="8" fillId="0" borderId="1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 wrapText="1"/>
    </xf>
    <xf numFmtId="165" fontId="1" fillId="0" borderId="10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/>
    </xf>
    <xf numFmtId="165" fontId="1" fillId="0" borderId="16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/>
    <xf numFmtId="165" fontId="1" fillId="0" borderId="16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65" fontId="1" fillId="0" borderId="5" xfId="1" applyNumberFormat="1" applyFont="1" applyFill="1" applyBorder="1" applyAlignment="1">
      <alignment horizontal="right"/>
    </xf>
    <xf numFmtId="165" fontId="1" fillId="0" borderId="5" xfId="1" applyNumberFormat="1" applyFont="1" applyBorder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1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5" fontId="1" fillId="0" borderId="22" xfId="1" applyNumberFormat="1" applyFont="1" applyBorder="1" applyAlignment="1">
      <alignment horizontal="right"/>
    </xf>
    <xf numFmtId="165" fontId="1" fillId="0" borderId="22" xfId="1" applyNumberFormat="1" applyFont="1" applyBorder="1" applyAlignment="1">
      <alignment horizontal="right" wrapText="1"/>
    </xf>
    <xf numFmtId="165" fontId="1" fillId="0" borderId="0" xfId="1" applyNumberFormat="1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165" fontId="1" fillId="0" borderId="24" xfId="1" applyNumberFormat="1" applyFont="1" applyBorder="1" applyAlignment="1">
      <alignment horizontal="right" wrapText="1"/>
    </xf>
    <xf numFmtId="165" fontId="1" fillId="0" borderId="27" xfId="1" applyNumberFormat="1" applyFont="1" applyBorder="1" applyAlignment="1">
      <alignment horizontal="right"/>
    </xf>
    <xf numFmtId="165" fontId="1" fillId="0" borderId="26" xfId="1" applyNumberFormat="1" applyFont="1" applyBorder="1" applyAlignment="1">
      <alignment horizontal="right"/>
    </xf>
    <xf numFmtId="165" fontId="1" fillId="0" borderId="2" xfId="1" applyNumberFormat="1" applyFont="1" applyFill="1" applyBorder="1" applyAlignment="1">
      <alignment horizontal="right"/>
    </xf>
    <xf numFmtId="1" fontId="1" fillId="0" borderId="0" xfId="1" applyNumberFormat="1" applyFont="1" applyAlignment="1">
      <alignment horizontal="right"/>
    </xf>
    <xf numFmtId="37" fontId="3" fillId="0" borderId="1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7" fontId="3" fillId="0" borderId="14" xfId="0" applyNumberFormat="1" applyFont="1" applyFill="1" applyBorder="1" applyAlignment="1">
      <alignment horizontal="center" wrapText="1"/>
    </xf>
    <xf numFmtId="37" fontId="3" fillId="0" borderId="10" xfId="0" applyNumberFormat="1" applyFont="1" applyFill="1" applyBorder="1" applyAlignment="1">
      <alignment horizontal="center" wrapText="1"/>
    </xf>
    <xf numFmtId="0" fontId="0" fillId="0" borderId="5" xfId="0" applyBorder="1" applyAlignment="1"/>
    <xf numFmtId="37" fontId="3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center" wrapText="1"/>
    </xf>
  </cellXfs>
  <cellStyles count="4">
    <cellStyle name="Comma" xfId="1" builtinId="3"/>
    <cellStyle name="Comma 3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99"/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</a:t>
            </a:r>
            <a:r>
              <a:rPr lang="en-US" sz="1200" baseline="0"/>
              <a:t> 2019-20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43'!$C$12:$F$12</c:f>
              <c:numCache>
                <c:formatCode>0.0</c:formatCode>
                <c:ptCount val="4"/>
                <c:pt idx="0">
                  <c:v>18.545158692086979</c:v>
                </c:pt>
                <c:pt idx="1">
                  <c:v>43.659194602530299</c:v>
                </c:pt>
                <c:pt idx="2">
                  <c:v>33.591485445695838</c:v>
                </c:pt>
                <c:pt idx="3">
                  <c:v>43.91982806108166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178-829E-8AE31A593A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98400"/>
        <c:axId val="51072384"/>
      </c:barChart>
      <c:catAx>
        <c:axId val="10499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2384"/>
        <c:crosses val="autoZero"/>
        <c:auto val="1"/>
        <c:lblAlgn val="ctr"/>
        <c:lblOffset val="100"/>
        <c:noMultiLvlLbl val="0"/>
      </c:catAx>
      <c:valAx>
        <c:axId val="510723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499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</a:t>
            </a:r>
            <a:r>
              <a:rPr lang="en-US" sz="1200" baseline="0"/>
              <a:t> 2014-15 to 2019-20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43'!$G$12:$J$12</c:f>
              <c:numCache>
                <c:formatCode>0.0</c:formatCode>
                <c:ptCount val="4"/>
                <c:pt idx="0">
                  <c:v>4.8989330118662995</c:v>
                </c:pt>
                <c:pt idx="1">
                  <c:v>8.2609931218193378</c:v>
                </c:pt>
                <c:pt idx="2">
                  <c:v>26.819516213721123</c:v>
                </c:pt>
                <c:pt idx="3">
                  <c:v>11.621244446180279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967-92AE-8833B6E7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000448"/>
        <c:axId val="51074112"/>
      </c:barChart>
      <c:catAx>
        <c:axId val="105000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4112"/>
        <c:crosses val="autoZero"/>
        <c:auto val="1"/>
        <c:lblAlgn val="ctr"/>
        <c:lblOffset val="100"/>
        <c:noMultiLvlLbl val="0"/>
      </c:catAx>
      <c:valAx>
        <c:axId val="5107411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50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32</xdr:row>
      <xdr:rowOff>129115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DataExchange/DE2018-19/Summary%20Data/05InstructionTypes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DataExchange/DE2019-20/Summary%20Data/05InstructionType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...Tables 87-90"/>
      <sheetName val="OLD...Tables"/>
      <sheetName val="NEW...Tables 91-112"/>
      <sheetName val="OLD...Tabs"/>
      <sheetName val="Pivot Table for Data Exchange"/>
      <sheetName val="05InstructionTypes"/>
      <sheetName val="Format for DE pivot"/>
      <sheetName val="Summary Table for Fact Book"/>
      <sheetName val="Pivot Table for Fact Book"/>
      <sheetName val="Format for FB Pivot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/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...Tables 87-90"/>
      <sheetName val="OLD...Tables"/>
      <sheetName val="NEW...Tables 91-112"/>
      <sheetName val="OLD...Tabs"/>
      <sheetName val="Pivot Table for Data Exchange"/>
      <sheetName val="05InstructionTypes"/>
      <sheetName val="Format for DE pivot"/>
      <sheetName val="Summary Table for Fact Book"/>
      <sheetName val="Pivot Table for Fact Book"/>
      <sheetName val="Format for FB Pivot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2"/>
  <sheetViews>
    <sheetView showGridLines="0" tabSelected="1" view="pageBreakPreview" topLeftCell="A10" zoomScale="120" zoomScaleNormal="100" zoomScaleSheetLayoutView="120" workbookViewId="0">
      <selection activeCell="I20" sqref="I20"/>
    </sheetView>
  </sheetViews>
  <sheetFormatPr defaultRowHeight="12.5" x14ac:dyDescent="0.25"/>
  <cols>
    <col min="3" max="3" width="12.453125" customWidth="1"/>
    <col min="6" max="6" width="11.81640625" customWidth="1"/>
    <col min="7" max="7" width="12.453125" customWidth="1"/>
    <col min="8" max="8" width="9.453125" customWidth="1"/>
    <col min="9" max="9" width="12" customWidth="1"/>
    <col min="10" max="10" width="10.7265625" customWidth="1"/>
  </cols>
  <sheetData>
    <row r="1" spans="1:10" x14ac:dyDescent="0.25">
      <c r="A1" s="1" t="s">
        <v>0</v>
      </c>
      <c r="B1" s="1"/>
      <c r="C1" s="3"/>
      <c r="D1" s="3"/>
      <c r="E1" s="3"/>
    </row>
    <row r="2" spans="1:10" ht="14.5" x14ac:dyDescent="0.25">
      <c r="A2" s="1" t="s">
        <v>87</v>
      </c>
      <c r="B2" s="1"/>
      <c r="C2" s="3"/>
      <c r="D2" s="3"/>
      <c r="E2" s="3"/>
    </row>
    <row r="3" spans="1:10" x14ac:dyDescent="0.25">
      <c r="A3" s="16"/>
      <c r="B3" s="16"/>
      <c r="C3" s="3"/>
      <c r="D3" s="3"/>
      <c r="E3" s="3"/>
    </row>
    <row r="4" spans="1:10" x14ac:dyDescent="0.25">
      <c r="A4" s="39"/>
      <c r="B4" s="39"/>
      <c r="C4" s="39" t="s">
        <v>1</v>
      </c>
      <c r="D4" s="39"/>
      <c r="E4" s="39"/>
      <c r="F4" s="40"/>
      <c r="G4" s="6" t="s">
        <v>2</v>
      </c>
      <c r="H4" s="40"/>
      <c r="I4" s="40"/>
      <c r="J4" s="40"/>
    </row>
    <row r="5" spans="1:10" x14ac:dyDescent="0.25">
      <c r="A5" s="16"/>
      <c r="B5" s="16"/>
      <c r="C5" s="19" t="s">
        <v>3</v>
      </c>
      <c r="D5" s="19"/>
      <c r="E5" s="19"/>
      <c r="F5" s="44" t="s">
        <v>4</v>
      </c>
      <c r="G5" s="41" t="s">
        <v>3</v>
      </c>
      <c r="H5" s="19"/>
      <c r="I5" s="19"/>
      <c r="J5" s="38" t="s">
        <v>4</v>
      </c>
    </row>
    <row r="6" spans="1:10" ht="62.5" x14ac:dyDescent="0.25">
      <c r="A6" s="19"/>
      <c r="B6" s="19"/>
      <c r="C6" s="180" t="s">
        <v>5</v>
      </c>
      <c r="D6" s="180" t="s">
        <v>6</v>
      </c>
      <c r="E6" s="181" t="s">
        <v>7</v>
      </c>
      <c r="F6" s="182" t="s">
        <v>5</v>
      </c>
      <c r="G6" s="183" t="s">
        <v>5</v>
      </c>
      <c r="H6" s="180" t="s">
        <v>6</v>
      </c>
      <c r="I6" s="181" t="s">
        <v>7</v>
      </c>
      <c r="J6" s="183" t="s">
        <v>5</v>
      </c>
    </row>
    <row r="7" spans="1:10" x14ac:dyDescent="0.25">
      <c r="A7" s="17" t="s">
        <v>8</v>
      </c>
      <c r="B7" s="17"/>
      <c r="C7" s="20">
        <f>IF('% of Instruction by E-Learning'!DP6="—",'% of Instruction by E-Learning'!DP6,'% of Instruction by E-Learning'!DP6*100)</f>
        <v>19.408472423088689</v>
      </c>
      <c r="D7" s="20">
        <f>IF('% of Instruction by E-Learning'!GW6="—",'% of Instruction by E-Learning'!GW6,'% of Instruction by E-Learning'!GW6*100)</f>
        <v>30.940238040837169</v>
      </c>
      <c r="E7" s="20">
        <f>IF('% of Instruction by E-Learning'!IV6="—",'% of Instruction by E-Learning'!IV6,'% of Instruction by E-Learning'!IV6*100)</f>
        <v>13.351294549031884</v>
      </c>
      <c r="F7" s="45">
        <f>IF('% of Instruction by E-Learning'!NK6="—",'% of Instruction by E-Learning'!NK6,'% of Instruction by E-Learning'!NK6*100)</f>
        <v>43.303077350248529</v>
      </c>
      <c r="G7" s="42">
        <f>IF('% of Instruction by E-Learning'!DK6="—",'% of Instruction by E-Learning'!DK6,('% of Instruction by E-Learning'!DP6-'% of Instruction by E-Learning'!DK6)*100)</f>
        <v>7.3682154447296977</v>
      </c>
      <c r="H7" s="21">
        <f>IF('% of Instruction by E-Learning'!GR6="—",'% of Instruction by E-Learning'!GR6,('% of Instruction by E-Learning'!GW6-'% of Instruction by E-Learning'!GR6)*100)</f>
        <v>10.7497569064508</v>
      </c>
      <c r="I7" s="21">
        <f>IF('% of Instruction by E-Learning'!IQ6="—",'% of Instruction by E-Learning'!IQ6,('% of Instruction by E-Learning'!IV6-'% of Instruction by E-Learning'!IQ6)*100)</f>
        <v>7.0692432669806013</v>
      </c>
      <c r="J7" s="42">
        <f>IF('% of Instruction by E-Learning'!NF6="—",'% of Instruction by E-Learning'!NF6,('% of Instruction by E-Learning'!NK6-'% of Instruction by E-Learning'!NF6)*100)</f>
        <v>14.133485302358494</v>
      </c>
    </row>
    <row r="8" spans="1:10" x14ac:dyDescent="0.25">
      <c r="A8" s="17" t="s">
        <v>9</v>
      </c>
      <c r="B8" s="17"/>
      <c r="C8" s="20">
        <f>IF('% of Instruction by E-Learning'!DP7="—",'% of Instruction by E-Learning'!DP7,'% of Instruction by E-Learning'!DP7*100)</f>
        <v>20.397234002477184</v>
      </c>
      <c r="D8" s="20">
        <f>IF('% of Instruction by E-Learning'!GW7="—",'% of Instruction by E-Learning'!GW7,'% of Instruction by E-Learning'!GW7*100)</f>
        <v>30.821185161726067</v>
      </c>
      <c r="E8" s="20" t="str">
        <f>IF('% of Instruction by E-Learning'!IV7="na",'% of Instruction by E-Learning'!IV7,'% of Instruction by E-Learning'!IV7*100)</f>
        <v>NA</v>
      </c>
      <c r="F8" s="45">
        <f>IF('% of Instruction by E-Learning'!NK7="—",'% of Instruction by E-Learning'!NK7,'% of Instruction by E-Learning'!NK7*100)</f>
        <v>48.0855113052693</v>
      </c>
      <c r="G8" s="42">
        <f>IF('% of Instruction by E-Learning'!DK7="—",'% of Instruction by E-Learning'!DK7,('% of Instruction by E-Learning'!DP7-'% of Instruction by E-Learning'!DK7)*100)</f>
        <v>3.966299026758549</v>
      </c>
      <c r="H8" s="21">
        <f>IF('% of Instruction by E-Learning'!GR7="—",'% of Instruction by E-Learning'!GR7,('% of Instruction by E-Learning'!GW7-'% of Instruction by E-Learning'!GR7)*100)</f>
        <v>5.8995931600514693</v>
      </c>
      <c r="I8" s="21" t="str">
        <f>IF('% of Instruction by E-Learning'!IQ7="na",'% of Instruction by E-Learning'!IQ7,('% of Instruction by E-Learning'!IV7-'% of Instruction by E-Learning'!IQ7)*100)</f>
        <v>NA</v>
      </c>
      <c r="J8" s="42">
        <f>IF('% of Instruction by E-Learning'!NF7="—",'% of Instruction by E-Learning'!NF7,('% of Instruction by E-Learning'!NK7-'% of Instruction by E-Learning'!NF7)*100)</f>
        <v>12.963493082660449</v>
      </c>
    </row>
    <row r="9" spans="1:10" x14ac:dyDescent="0.25">
      <c r="A9" s="17" t="s">
        <v>10</v>
      </c>
      <c r="B9" s="17"/>
      <c r="C9" s="20">
        <f>IF('% of Instruction by E-Learning'!DP8="—",'% of Instruction by E-Learning'!DP8,'% of Instruction by E-Learning'!DP8*100)</f>
        <v>5.5182691276625579</v>
      </c>
      <c r="D9" s="20">
        <f>IF('% of Instruction by E-Learning'!GW8="—",'% of Instruction by E-Learning'!GW8,'% of Instruction by E-Learning'!GW8*100)</f>
        <v>21.128847863826905</v>
      </c>
      <c r="E9" s="20" t="str">
        <f>IF('% of Instruction by E-Learning'!IV8="NA",'% of Instruction by E-Learning'!IV8,'% of Instruction by E-Learning'!IV8*100)</f>
        <v>NA</v>
      </c>
      <c r="F9" s="45">
        <f>IF('% of Instruction by E-Learning'!NK8="—",'% of Instruction by E-Learning'!NK8,'% of Instruction by E-Learning'!NK8*100)</f>
        <v>16.41861649867181</v>
      </c>
      <c r="G9" s="42">
        <f>IF('% of Instruction by E-Learning'!DK8="—",'% of Instruction by E-Learning'!DK8,('% of Instruction by E-Learning'!DP8-'% of Instruction by E-Learning'!DK8)*100)</f>
        <v>2.8575603126822475</v>
      </c>
      <c r="H9" s="21">
        <f>IF('% of Instruction by E-Learning'!GR8="—",'% of Instruction by E-Learning'!GR8,('% of Instruction by E-Learning'!GW8-'% of Instruction by E-Learning'!GR8)*100)</f>
        <v>10.52317953725759</v>
      </c>
      <c r="I9" s="76" t="str">
        <f>IF('% of Instruction by E-Learning'!IQ8="NA",'% of Instruction by E-Learning'!IQ8,('% of Instruction by E-Learning'!IV8-'% of Instruction by E-Learning'!IQ8)*100)</f>
        <v>NA</v>
      </c>
      <c r="J9" s="42">
        <f>IF('% of Instruction by E-Learning'!NF8="—",'% of Instruction by E-Learning'!NF8,('% of Instruction by E-Learning'!NK8-'% of Instruction by E-Learning'!NF8)*100)</f>
        <v>9.4345831641093252</v>
      </c>
    </row>
    <row r="10" spans="1:10" ht="14.5" x14ac:dyDescent="0.25">
      <c r="A10" s="17" t="s">
        <v>86</v>
      </c>
      <c r="B10" s="17"/>
      <c r="C10" s="20" t="str">
        <f>IF('% of Instruction by E-Learning'!DP9="—",'% of Instruction by E-Learning'!DP9,'% of Instruction by E-Learning'!DP9*100)</f>
        <v>—</v>
      </c>
      <c r="D10" s="20">
        <f>IF('% of Instruction by E-Learning'!GW9="—",'% of Instruction by E-Learning'!GW9,'% of Instruction by E-Learning'!GW9*100)</f>
        <v>30.004198925471826</v>
      </c>
      <c r="E10" s="20" t="str">
        <f>IF('% of Instruction by E-Learning'!IV9="na",'% of Instruction by E-Learning'!IV9,'% of Instruction by E-Learning'!IV9*100)</f>
        <v>NA</v>
      </c>
      <c r="F10" s="45" t="str">
        <f>IF('% of Instruction by E-Learning'!NK9="—",'% of Instruction by E-Learning'!NK9,'% of Instruction by E-Learning'!NK9*100)</f>
        <v>—</v>
      </c>
      <c r="G10" s="42" t="str">
        <f>IF('% of Instruction by E-Learning'!DP9="—",'% of Instruction by E-Learning'!DP9,('% of Instruction by E-Learning'!DP9-'% of Instruction by E-Learning'!DK9)*100)</f>
        <v>—</v>
      </c>
      <c r="H10" s="21">
        <f>IF('% of Instruction by E-Learning'!GR9="—",'% of Instruction by E-Learning'!GR9,('% of Instruction by E-Learning'!GW9-'% of Instruction by E-Learning'!GR9)*100)</f>
        <v>8.5772411151233712</v>
      </c>
      <c r="I10" s="43" t="str">
        <f>IF('% of Instruction by E-Learning'!IQ9="na",'% of Instruction by E-Learning'!IQ9,('% of Instruction by E-Learning'!IV9-'% of Instruction by E-Learning'!IQ9)*100)</f>
        <v>NA</v>
      </c>
      <c r="J10" s="42" t="str">
        <f>IF('% of Instruction by E-Learning'!NK9="—",'% of Instruction by E-Learning'!NK9,('% of Instruction by E-Learning'!NK9-'% of Instruction by E-Learning'!NF9)*100)</f>
        <v>—</v>
      </c>
    </row>
    <row r="11" spans="1:10" s="101" customFormat="1" x14ac:dyDescent="0.25">
      <c r="A11" s="100" t="s">
        <v>11</v>
      </c>
      <c r="B11" s="100"/>
      <c r="C11" s="89">
        <f>IF('% of Instruction by E-Learning'!DP10="—",'% of Instruction by E-Learning'!DP10,'% of Instruction by E-Learning'!DP10*100)</f>
        <v>19.652153860172312</v>
      </c>
      <c r="D11" s="89">
        <f>IF('% of Instruction by E-Learning'!GW10="—",'% of Instruction by E-Learning'!GW10,'% of Instruction by E-Learning'!GW10*100)</f>
        <v>29.20272144791598</v>
      </c>
      <c r="E11" s="89">
        <f>IF('% of Instruction by E-Learning'!IV10="—",'% of Instruction by E-Learning'!IV10,'% of Instruction by E-Learning'!IV10*100)</f>
        <v>38.705955658847543</v>
      </c>
      <c r="F11" s="90">
        <f>IF('% of Instruction by E-Learning'!NK10="—",'% of Instruction by E-Learning'!NK10,'% of Instruction by E-Learning'!NK10*100)</f>
        <v>27.449453744629253</v>
      </c>
      <c r="G11" s="91">
        <f>IF('% of Instruction by E-Learning'!DK10="—",'% of Instruction by E-Learning'!DK10,('% of Instruction by E-Learning'!DP10-'% of Instruction by E-Learning'!DK10)*100)</f>
        <v>9.8595829779456921</v>
      </c>
      <c r="H11" s="92">
        <f>IF('% of Instruction by E-Learning'!GR10="—",'% of Instruction by E-Learning'!GR10,('% of Instruction by E-Learning'!GW10-'% of Instruction by E-Learning'!GR10)*100)</f>
        <v>9.5226944986957669</v>
      </c>
      <c r="I11" s="92">
        <f>IF('% of Instruction by E-Learning'!IQ10="—",'% of Instruction by E-Learning'!IQ10,('% of Instruction by E-Learning'!IV10-'% of Instruction by E-Learning'!IQ10)*100)</f>
        <v>9.98989956647684</v>
      </c>
      <c r="J11" s="91">
        <f>IF('% of Instruction by E-Learning'!NF10="—",'% of Instruction by E-Learning'!NF10,('% of Instruction by E-Learning'!NK10-'% of Instruction by E-Learning'!NF10)*100)</f>
        <v>13.366946533956634</v>
      </c>
    </row>
    <row r="12" spans="1:10" s="101" customFormat="1" x14ac:dyDescent="0.25">
      <c r="A12" s="100" t="s">
        <v>12</v>
      </c>
      <c r="B12" s="100"/>
      <c r="C12" s="89">
        <f>IF('% of Instruction by E-Learning'!DP11="—",'% of Instruction by E-Learning'!DP11,'% of Instruction by E-Learning'!DP11*100)</f>
        <v>18.545158692086979</v>
      </c>
      <c r="D12" s="89">
        <f>IF('% of Instruction by E-Learning'!GW11="—",'% of Instruction by E-Learning'!GW11,'% of Instruction by E-Learning'!GW11*100)</f>
        <v>43.659194602530299</v>
      </c>
      <c r="E12" s="89">
        <f>IF('% of Instruction by E-Learning'!IV11="—",'% of Instruction by E-Learning'!IV11,'% of Instruction by E-Learning'!IV11*100)</f>
        <v>33.591485445695838</v>
      </c>
      <c r="F12" s="90">
        <f>IF('% of Instruction by E-Learning'!NK11="—",'% of Instruction by E-Learning'!NK11,'% of Instruction by E-Learning'!NK11*100)</f>
        <v>43.91982806108166</v>
      </c>
      <c r="G12" s="91">
        <f>IF('% of Instruction by E-Learning'!DK11="—",'% of Instruction by E-Learning'!DK11,('% of Instruction by E-Learning'!DP11-'% of Instruction by E-Learning'!DK11)*100)</f>
        <v>4.8989330118662995</v>
      </c>
      <c r="H12" s="92">
        <f>IF('% of Instruction by E-Learning'!GR11="—",'% of Instruction by E-Learning'!GR11,('% of Instruction by E-Learning'!GW11-'% of Instruction by E-Learning'!GR11)*100)</f>
        <v>8.2609931218193378</v>
      </c>
      <c r="I12" s="92">
        <f>IF('% of Instruction by E-Learning'!IQ11="—",'% of Instruction by E-Learning'!IQ11,('% of Instruction by E-Learning'!IV11-'% of Instruction by E-Learning'!IQ11)*100)</f>
        <v>26.819516213721123</v>
      </c>
      <c r="J12" s="91">
        <f>IF('% of Instruction by E-Learning'!NF11="—",'% of Instruction by E-Learning'!NF11,('% of Instruction by E-Learning'!NK11-'% of Instruction by E-Learning'!NF11)*100)</f>
        <v>11.621244446180279</v>
      </c>
    </row>
    <row r="13" spans="1:10" s="101" customFormat="1" x14ac:dyDescent="0.25">
      <c r="A13" s="100" t="s">
        <v>13</v>
      </c>
      <c r="B13" s="100"/>
      <c r="C13" s="89">
        <f>IF('% of Instruction by E-Learning'!DP12="—",'% of Instruction by E-Learning'!DP12,'% of Instruction by E-Learning'!DP12*100)</f>
        <v>17.185322235806392</v>
      </c>
      <c r="D13" s="89">
        <f>IF('% of Instruction by E-Learning'!GW12="—",'% of Instruction by E-Learning'!GW12,'% of Instruction by E-Learning'!GW12*100)</f>
        <v>25.496646637600289</v>
      </c>
      <c r="E13" s="89">
        <f>IF('% of Instruction by E-Learning'!IV12="—",'% of Instruction by E-Learning'!IV12,'% of Instruction by E-Learning'!IV12*100)</f>
        <v>20.024245640566907</v>
      </c>
      <c r="F13" s="90">
        <f>IF('% of Instruction by E-Learning'!NK12="—",'% of Instruction by E-Learning'!NK12,'% of Instruction by E-Learning'!NK12*100)</f>
        <v>34.611608959783212</v>
      </c>
      <c r="G13" s="91" t="str">
        <f>IF('% of Instruction by E-Learning'!DK12="—",'% of Instruction by E-Learning'!DK12,('% of Instruction by E-Learning'!DP12-'% of Instruction by E-Learning'!DK12)*100)</f>
        <v>—</v>
      </c>
      <c r="H13" s="92" t="str">
        <f>IF('% of Instruction by E-Learning'!GR12="—",'% of Instruction by E-Learning'!GR12,('% of Instruction by E-Learning'!GW12-'% of Instruction by E-Learning'!GR12)*100)</f>
        <v>—</v>
      </c>
      <c r="I13" s="92" t="str">
        <f>IF('% of Instruction by E-Learning'!IQ12="—",'% of Instruction by E-Learning'!IQ12,('% of Instruction by E-Learning'!IV12-'% of Instruction by E-Learning'!IQ12)*100)</f>
        <v>—</v>
      </c>
      <c r="J13" s="91" t="str">
        <f>IF('% of Instruction by E-Learning'!NF12="—",'% of Instruction by E-Learning'!NF12,('% of Instruction by E-Learning'!NK12-'% of Instruction by E-Learning'!NF12)*100)</f>
        <v>—</v>
      </c>
    </row>
    <row r="14" spans="1:10" s="101" customFormat="1" ht="14.5" x14ac:dyDescent="0.25">
      <c r="A14" s="100" t="s">
        <v>84</v>
      </c>
      <c r="B14" s="100"/>
      <c r="C14" s="89">
        <f>IF('% of Instruction by E-Learning'!DP13="—",'% of Instruction by E-Learning'!DP13,'% of Instruction by E-Learning'!DP13*100)</f>
        <v>31.4164498166563</v>
      </c>
      <c r="D14" s="89">
        <f>IF('% of Instruction by E-Learning'!GW13="—",'% of Instruction by E-Learning'!GW13,'% of Instruction by E-Learning'!GW13*100)</f>
        <v>21.415191667269383</v>
      </c>
      <c r="E14" s="89" t="str">
        <f>IF('% of Instruction by E-Learning'!IV13="NA",'% of Instruction by E-Learning'!IV13,'% of Instruction by E-Learning'!IV13*100)</f>
        <v>NA</v>
      </c>
      <c r="F14" s="90">
        <f>IF('% of Instruction by E-Learning'!NK13="—",'% of Instruction by E-Learning'!NK13,'% of Instruction by E-Learning'!NK13*100)</f>
        <v>47.215681560713442</v>
      </c>
      <c r="G14" s="91">
        <f>IF('% of Instruction by E-Learning'!DK13="—",'% of Instruction by E-Learning'!DK13,('% of Instruction by E-Learning'!DP13-'% of Instruction by E-Learning'!DK13)*100)</f>
        <v>7.456163306719751</v>
      </c>
      <c r="H14" s="92">
        <f>IF('% of Instruction by E-Learning'!GR13="—",'% of Instruction by E-Learning'!GR13,('% of Instruction by E-Learning'!GW13-'% of Instruction by E-Learning'!GR13)*100)</f>
        <v>5.1285336000542108</v>
      </c>
      <c r="I14" s="94" t="str">
        <f>IF('% of Instruction by E-Learning'!IQ13="NA",'% of Instruction by E-Learning'!IQ13,('% of Instruction by E-Learning'!IV13-'% of Instruction by E-Learning'!IQ13)*100)</f>
        <v>NA</v>
      </c>
      <c r="J14" s="91">
        <f>IF('% of Instruction by E-Learning'!NF13="—",'% of Instruction by E-Learning'!NF13,('% of Instruction by E-Learning'!NK13-'% of Instruction by E-Learning'!NF13)*100)</f>
        <v>7.8317863890987436</v>
      </c>
    </row>
    <row r="15" spans="1:10" ht="14.5" x14ac:dyDescent="0.25">
      <c r="A15" s="17" t="s">
        <v>85</v>
      </c>
      <c r="B15" s="17"/>
      <c r="C15" s="20">
        <f>IF('% of Instruction by E-Learning'!DP14="—",'% of Instruction by E-Learning'!DP14,'% of Instruction by E-Learning'!DP14*100)</f>
        <v>21.09396435588118</v>
      </c>
      <c r="D15" s="20" t="str">
        <f>IF('% of Instruction by E-Learning'!GW14="—",'% of Instruction by E-Learning'!GW14,'% of Instruction by E-Learning'!GW14*100)</f>
        <v>—</v>
      </c>
      <c r="E15" s="20" t="str">
        <f>IF('% of Instruction by E-Learning'!IV14="NA",'% of Instruction by E-Learning'!IV14,'% of Instruction by E-Learning'!IV14*100)</f>
        <v>NA</v>
      </c>
      <c r="F15" s="45">
        <f>IF('% of Instruction by E-Learning'!NK14="—",'% of Instruction by E-Learning'!NK14,'% of Instruction by E-Learning'!NK14*100)</f>
        <v>35.24699997022303</v>
      </c>
      <c r="G15" s="42">
        <f>IF('% of Instruction by E-Learning'!DK14="—",'% of Instruction by E-Learning'!DK14,('% of Instruction by E-Learning'!DP14-'% of Instruction by E-Learning'!DK14)*100)</f>
        <v>9.3678863567921553</v>
      </c>
      <c r="H15" s="21" t="str">
        <f>IF('% of Instruction by E-Learning'!GW14="—",'% of Instruction by E-Learning'!GW14,('% of Instruction by E-Learning'!GW14-'% of Instruction by E-Learning'!GR14)*100)</f>
        <v>—</v>
      </c>
      <c r="I15" s="76" t="str">
        <f>IF('% of Instruction by E-Learning'!IQ14="NA",'% of Instruction by E-Learning'!IQ14,('% of Instruction by E-Learning'!IV14-'% of Instruction by E-Learning'!IQ14)*100)</f>
        <v>NA</v>
      </c>
      <c r="J15" s="42">
        <f>IF('% of Instruction by E-Learning'!NF14="—",'% of Instruction by E-Learning'!NF14,('% of Instruction by E-Learning'!NK14-'% of Instruction by E-Learning'!NF14)*100)</f>
        <v>4.5126662546838725</v>
      </c>
    </row>
    <row r="16" spans="1:10" x14ac:dyDescent="0.25">
      <c r="A16" s="17" t="s">
        <v>14</v>
      </c>
      <c r="B16" s="17"/>
      <c r="C16" s="20">
        <f>IF('% of Instruction by E-Learning'!DP15="—",'% of Instruction by E-Learning'!DP15,'% of Instruction by E-Learning'!DP15*100)</f>
        <v>18.316124729979059</v>
      </c>
      <c r="D16" s="20">
        <f>IF('% of Instruction by E-Learning'!GW15="—",'% of Instruction by E-Learning'!GW15,'% of Instruction by E-Learning'!GW15*100)</f>
        <v>45.905558274976329</v>
      </c>
      <c r="E16" s="20" t="str">
        <f>IF('% of Instruction by E-Learning'!IV15="NA",'% of Instruction by E-Learning'!IV15,'% of Instruction by E-Learning'!IV15*100)</f>
        <v>NA</v>
      </c>
      <c r="F16" s="45">
        <f>IF('% of Instruction by E-Learning'!NK15="—",'% of Instruction by E-Learning'!NK15,'% of Instruction by E-Learning'!NK15*100)</f>
        <v>31.399778920785941</v>
      </c>
      <c r="G16" s="42">
        <f>IF('% of Instruction by E-Learning'!DK15="—",'% of Instruction by E-Learning'!DK15,('% of Instruction by E-Learning'!DP15-'% of Instruction by E-Learning'!DK15)*100)</f>
        <v>6.4709652561285091</v>
      </c>
      <c r="H16" s="21">
        <f>IF('% of Instruction by E-Learning'!GR15="—",'% of Instruction by E-Learning'!GR15,('% of Instruction by E-Learning'!GW15-'% of Instruction by E-Learning'!GR15)*100)</f>
        <v>6.8855846636226676</v>
      </c>
      <c r="I16" s="76" t="str">
        <f>IF('% of Instruction by E-Learning'!IQ15="NA",'% of Instruction by E-Learning'!IQ15,('% of Instruction by E-Learning'!IV15-'% of Instruction by E-Learning'!IQ15)*100)</f>
        <v>NA</v>
      </c>
      <c r="J16" s="42">
        <f>IF('% of Instruction by E-Learning'!NF15="—",'% of Instruction by E-Learning'!NF15,('% of Instruction by E-Learning'!NK15-'% of Instruction by E-Learning'!NF15)*100)</f>
        <v>10.897998889500544</v>
      </c>
    </row>
    <row r="17" spans="1:10" x14ac:dyDescent="0.25">
      <c r="A17" s="17" t="s">
        <v>15</v>
      </c>
      <c r="B17" s="17"/>
      <c r="C17" s="20">
        <f>IF('% of Instruction by E-Learning'!DP16="—",'% of Instruction by E-Learning'!DP16,'% of Instruction by E-Learning'!DP16*100)</f>
        <v>21.618484036892742</v>
      </c>
      <c r="D17" s="20">
        <f>IF('% of Instruction by E-Learning'!GW16="—",'% of Instruction by E-Learning'!GW16,'% of Instruction by E-Learning'!GW16*100)</f>
        <v>30.763674394398105</v>
      </c>
      <c r="E17" s="20" t="str">
        <f>IF('% of Instruction by E-Learning'!IV16="—",'% of Instruction by E-Learning'!IV16,'% of Instruction by E-Learning'!IV16*100)</f>
        <v>—</v>
      </c>
      <c r="F17" s="45">
        <f>IF('% of Instruction by E-Learning'!NK16="—",'% of Instruction by E-Learning'!NK16,'% of Instruction by E-Learning'!NK16*100)</f>
        <v>30.64982360304996</v>
      </c>
      <c r="G17" s="42">
        <f>IF('% of Instruction by E-Learning'!DK16="—",'% of Instruction by E-Learning'!DK16,('% of Instruction by E-Learning'!DP16-'% of Instruction by E-Learning'!DK16)*100)</f>
        <v>5.8288503302626662</v>
      </c>
      <c r="H17" s="21">
        <f>IF('% of Instruction by E-Learning'!GR16="—",'% of Instruction by E-Learning'!GR16,('% of Instruction by E-Learning'!GW16-'% of Instruction by E-Learning'!GR16)*100)</f>
        <v>5.117055576915619</v>
      </c>
      <c r="I17" s="43" t="str">
        <f>IF('% of Instruction by E-Learning'!IQ16="—",'% of Instruction by E-Learning'!IQ16,('% of Instruction by E-Learning'!IV16-'% of Instruction by E-Learning'!IQ16)*100)</f>
        <v>—</v>
      </c>
      <c r="J17" s="42">
        <f>IF('% of Instruction by E-Learning'!NF16="—",'% of Instruction by E-Learning'!NF16,('% of Instruction by E-Learning'!NK16-'% of Instruction by E-Learning'!NF16)*100)</f>
        <v>0.47112821654168857</v>
      </c>
    </row>
    <row r="18" spans="1:10" x14ac:dyDescent="0.25">
      <c r="A18" s="17" t="s">
        <v>16</v>
      </c>
      <c r="B18" s="17"/>
      <c r="C18" s="20">
        <f>IF('% of Instruction by E-Learning'!DP17="—",'% of Instruction by E-Learning'!DP17,'% of Instruction by E-Learning'!DP17*100)</f>
        <v>13.27344446241027</v>
      </c>
      <c r="D18" s="20">
        <f>IF('% of Instruction by E-Learning'!GW17="—",'% of Instruction by E-Learning'!GW17,'% of Instruction by E-Learning'!GW17*100)</f>
        <v>36.09037256500033</v>
      </c>
      <c r="E18" s="20" t="str">
        <f>IF('% of Instruction by E-Learning'!IV17="NA",'% of Instruction by E-Learning'!IV17,'% of Instruction by E-Learning'!IV17*100)</f>
        <v>NA</v>
      </c>
      <c r="F18" s="45">
        <f>IF('% of Instruction by E-Learning'!NK17="—",'% of Instruction by E-Learning'!NK17,'% of Instruction by E-Learning'!NK17*100)</f>
        <v>28.446837040096405</v>
      </c>
      <c r="G18" s="42">
        <f>IF('% of Instruction by E-Learning'!DK17="—",'% of Instruction by E-Learning'!DK17,('% of Instruction by E-Learning'!DP17-'% of Instruction by E-Learning'!DK17)*100)</f>
        <v>6.0577135256637691</v>
      </c>
      <c r="H18" s="21">
        <f>IF('% of Instruction by E-Learning'!GR17="—",'% of Instruction by E-Learning'!GR17,('% of Instruction by E-Learning'!GW17-'% of Instruction by E-Learning'!GR17)*100)</f>
        <v>12.22334264691767</v>
      </c>
      <c r="I18" s="76" t="str">
        <f>IF('% of Instruction by E-Learning'!IQ17="NA",'% of Instruction by E-Learning'!IQ17,('% of Instruction by E-Learning'!IV17-'% of Instruction by E-Learning'!IQ17)*100)</f>
        <v>NA</v>
      </c>
      <c r="J18" s="42">
        <f>IF('% of Instruction by E-Learning'!NF17="—",'% of Instruction by E-Learning'!NF17,('% of Instruction by E-Learning'!NK17-'% of Instruction by E-Learning'!NF17)*100)</f>
        <v>10.49881616145352</v>
      </c>
    </row>
    <row r="19" spans="1:10" s="101" customFormat="1" x14ac:dyDescent="0.25">
      <c r="A19" s="100" t="s">
        <v>17</v>
      </c>
      <c r="B19" s="100"/>
      <c r="C19" s="89">
        <f>IF('% of Instruction by E-Learning'!DP18="—",'% of Instruction by E-Learning'!DP18,'% of Instruction by E-Learning'!DP18*100)</f>
        <v>22.613968669206901</v>
      </c>
      <c r="D19" s="89">
        <f>IF('% of Instruction by E-Learning'!GW18="—",'% of Instruction by E-Learning'!GW18,'% of Instruction by E-Learning'!GW18*100)</f>
        <v>31.153812839157041</v>
      </c>
      <c r="E19" s="89" t="str">
        <f>IF('% of Instruction by E-Learning'!IV18="—",'% of Instruction by E-Learning'!IV18,'% of Instruction by E-Learning'!IV18*100)</f>
        <v>—</v>
      </c>
      <c r="F19" s="90">
        <f>IF('% of Instruction by E-Learning'!NK18="—",'% of Instruction by E-Learning'!NK18,'% of Instruction by E-Learning'!NK18*100)</f>
        <v>40.720117764306806</v>
      </c>
      <c r="G19" s="91">
        <f>IF('% of Instruction by E-Learning'!DK18="—",'% of Instruction by E-Learning'!DK18,('% of Instruction by E-Learning'!DP18-'% of Instruction by E-Learning'!DK18)*100)</f>
        <v>6.1265921157510004</v>
      </c>
      <c r="H19" s="92">
        <f>IF('% of Instruction by E-Learning'!GR18="—",'% of Instruction by E-Learning'!GR18,('% of Instruction by E-Learning'!GW18-'% of Instruction by E-Learning'!GR18)*100)</f>
        <v>5.2014338396907949</v>
      </c>
      <c r="I19" s="93" t="str">
        <f>IF('% of Instruction by E-Learning'!IQ18="—",'% of Instruction by E-Learning'!IQ18,('% of Instruction by E-Learning'!IV18-'% of Instruction by E-Learning'!IQ18)*100)</f>
        <v>—</v>
      </c>
      <c r="J19" s="91">
        <f>IF('% of Instruction by E-Learning'!NF18="—",'% of Instruction by E-Learning'!NF18,('% of Instruction by E-Learning'!NK18-'% of Instruction by E-Learning'!NF18)*100)</f>
        <v>8.1719226539774823</v>
      </c>
    </row>
    <row r="20" spans="1:10" s="101" customFormat="1" x14ac:dyDescent="0.25">
      <c r="A20" s="100" t="s">
        <v>18</v>
      </c>
      <c r="B20" s="100"/>
      <c r="C20" s="89" t="str">
        <f>IF('% of Instruction by E-Learning'!DP19="—",'% of Instruction by E-Learning'!DP19,'% of Instruction by E-Learning'!DP19*100)</f>
        <v>—</v>
      </c>
      <c r="D20" s="89" t="str">
        <f>IF('% of Instruction by E-Learning'!GW19="—",'% of Instruction by E-Learning'!GW19,'% of Instruction by E-Learning'!GW19*100)</f>
        <v>—</v>
      </c>
      <c r="E20" s="89" t="str">
        <f>IF('% of Instruction by E-Learning'!IV19="na",'% of Instruction by E-Learning'!IV19,'% of Instruction by E-Learning'!IV19*100)</f>
        <v>NA</v>
      </c>
      <c r="F20" s="90" t="str">
        <f>IF('% of Instruction by E-Learning'!NK19="—",'% of Instruction by E-Learning'!NK19,'% of Instruction by E-Learning'!NK19*100)</f>
        <v>—</v>
      </c>
      <c r="G20" s="91" t="str">
        <f>IF('% of Instruction by E-Learning'!DP19="—",'% of Instruction by E-Learning'!DP19,('% of Instruction by E-Learning'!DP19-'% of Instruction by E-Learning'!DK19)*100)</f>
        <v>—</v>
      </c>
      <c r="H20" s="92" t="str">
        <f>IF('% of Instruction by E-Learning'!GW19="—",'% of Instruction by E-Learning'!GW19,('% of Instruction by E-Learning'!GW19-'% of Instruction by E-Learning'!GR19)*100)</f>
        <v>—</v>
      </c>
      <c r="I20" s="94" t="str">
        <f>IF('% of Instruction by E-Learning'!IV19="na",'% of Instruction by E-Learning'!IV19,('% of Instruction by E-Learning'!IV19-'% of Instruction by E-Learning'!IQ19)*100)</f>
        <v>NA</v>
      </c>
      <c r="J20" s="91" t="str">
        <f>IF('% of Instruction by E-Learning'!NK19="—",'% of Instruction by E-Learning'!NK19,('% of Instruction by E-Learning'!NK19-'% of Instruction by E-Learning'!NF19)*100)</f>
        <v>—</v>
      </c>
    </row>
    <row r="21" spans="1:10" s="101" customFormat="1" x14ac:dyDescent="0.25">
      <c r="A21" s="100" t="s">
        <v>19</v>
      </c>
      <c r="B21" s="100"/>
      <c r="C21" s="89">
        <f>IF('% of Instruction by E-Learning'!DP20="—",'% of Instruction by E-Learning'!DP20,'% of Instruction by E-Learning'!DP20*100)</f>
        <v>10.314340432620485</v>
      </c>
      <c r="D21" s="89">
        <f>IF('% of Instruction by E-Learning'!GW20="—",'% of Instruction by E-Learning'!GW20,'% of Instruction by E-Learning'!GW20*100)</f>
        <v>31.781551198095581</v>
      </c>
      <c r="E21" s="89" t="str">
        <f>IF('% of Instruction by E-Learning'!IV20="NA",'% of Instruction by E-Learning'!IV20,'% of Instruction by E-Learning'!IV20*100)</f>
        <v>NA</v>
      </c>
      <c r="F21" s="90">
        <f>IF('% of Instruction by E-Learning'!NK20="—",'% of Instruction by E-Learning'!NK20,'% of Instruction by E-Learning'!NK20*100)</f>
        <v>18.441216336007962</v>
      </c>
      <c r="G21" s="91">
        <f>IF('% of Instruction by E-Learning'!DK20="—",'% of Instruction by E-Learning'!DK20,('% of Instruction by E-Learning'!DP20-'% of Instruction by E-Learning'!DK20)*100)</f>
        <v>4.1027646413756518</v>
      </c>
      <c r="H21" s="92">
        <f>IF('% of Instruction by E-Learning'!GR20="—",'% of Instruction by E-Learning'!GR20,('% of Instruction by E-Learning'!GW20-'% of Instruction by E-Learning'!GR20)*100)</f>
        <v>3.6623405769586337</v>
      </c>
      <c r="I21" s="94" t="str">
        <f>IF('% of Instruction by E-Learning'!IQ20="NA",'% of Instruction by E-Learning'!IQ20,('% of Instruction by E-Learning'!IV20-'% of Instruction by E-Learning'!IQ20)*100)</f>
        <v>NA</v>
      </c>
      <c r="J21" s="91">
        <f>IF('% of Instruction by E-Learning'!NF20="—",'% of Instruction by E-Learning'!NF20,('% of Instruction by E-Learning'!NK20-'% of Instruction by E-Learning'!NF20)*100)</f>
        <v>7.5892855255668898</v>
      </c>
    </row>
    <row r="22" spans="1:10" s="101" customFormat="1" x14ac:dyDescent="0.25">
      <c r="A22" s="100" t="s">
        <v>20</v>
      </c>
      <c r="B22" s="100"/>
      <c r="C22" s="89">
        <f>IF('% of Instruction by E-Learning'!DP21="—",'% of Instruction by E-Learning'!DP21,'% of Instruction by E-Learning'!DP21*100)</f>
        <v>17.799558890804267</v>
      </c>
      <c r="D22" s="89">
        <f>IF('% of Instruction by E-Learning'!GW21="—",'% of Instruction by E-Learning'!GW21,'% of Instruction by E-Learning'!GW21*100)</f>
        <v>33.214084028268935</v>
      </c>
      <c r="E22" s="89" t="str">
        <f>IF('% of Instruction by E-Learning'!IV21="—",'% of Instruction by E-Learning'!IV21,'% of Instruction by E-Learning'!IV21*100)</f>
        <v>—</v>
      </c>
      <c r="F22" s="90">
        <f>IF('% of Instruction by E-Learning'!NK21="—",'% of Instruction by E-Learning'!NK21,'% of Instruction by E-Learning'!NK21*100)</f>
        <v>34.397032172297628</v>
      </c>
      <c r="G22" s="91">
        <f>IF('% of Instruction by E-Learning'!DK21="—",'% of Instruction by E-Learning'!DK21,('% of Instruction by E-Learning'!DP21-'% of Instruction by E-Learning'!DK21)*100)</f>
        <v>5.9104538164665748</v>
      </c>
      <c r="H22" s="92">
        <f>IF('% of Instruction by E-Learning'!GR21="—",'% of Instruction by E-Learning'!GR21,('% of Instruction by E-Learning'!GW21-'% of Instruction by E-Learning'!GR21)*100)</f>
        <v>14.915839124310331</v>
      </c>
      <c r="I22" s="93" t="str">
        <f>IF('% of Instruction by E-Learning'!IQ21="—",'% of Instruction by E-Learning'!IQ21,('% of Instruction by E-Learning'!IV21-'% of Instruction by E-Learning'!IQ21)*100)</f>
        <v>—</v>
      </c>
      <c r="J22" s="91">
        <f>IF('% of Instruction by E-Learning'!NF21="—",'% of Instruction by E-Learning'!NF21,('% of Instruction by E-Learning'!NK21-'% of Instruction by E-Learning'!NF21)*100)</f>
        <v>3.9141169593608138</v>
      </c>
    </row>
    <row r="23" spans="1:10" s="184" customFormat="1" ht="42.5" customHeight="1" x14ac:dyDescent="0.25">
      <c r="A23" s="185" t="s">
        <v>21</v>
      </c>
      <c r="B23" s="185"/>
      <c r="C23" s="185"/>
      <c r="D23" s="185"/>
      <c r="E23" s="185"/>
      <c r="F23" s="185"/>
      <c r="G23" s="185"/>
      <c r="H23" s="185"/>
      <c r="I23" s="185"/>
      <c r="J23" s="185"/>
    </row>
    <row r="24" spans="1:10" ht="16.5" customHeight="1" x14ac:dyDescent="0.25">
      <c r="A24" s="186" t="s">
        <v>89</v>
      </c>
      <c r="B24" s="186"/>
      <c r="C24" s="186"/>
      <c r="D24" s="186"/>
      <c r="E24" s="186"/>
      <c r="F24" s="186"/>
      <c r="G24" s="186"/>
      <c r="H24" s="186"/>
      <c r="I24" s="186"/>
      <c r="J24" s="186"/>
    </row>
    <row r="25" spans="1:10" x14ac:dyDescent="0.25">
      <c r="A25" s="189" t="s">
        <v>88</v>
      </c>
      <c r="B25" s="189"/>
      <c r="C25" s="189"/>
      <c r="D25" s="189"/>
      <c r="E25" s="189"/>
      <c r="F25" s="189"/>
      <c r="G25" s="189"/>
      <c r="H25" s="189"/>
      <c r="I25" s="189"/>
      <c r="J25" s="189"/>
    </row>
    <row r="26" spans="1:10" ht="52.5" customHeight="1" x14ac:dyDescent="0.25">
      <c r="A26" s="190" t="s">
        <v>82</v>
      </c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0" ht="45.5" customHeight="1" x14ac:dyDescent="0.25">
      <c r="A27" s="188" t="s">
        <v>80</v>
      </c>
      <c r="B27" s="188"/>
      <c r="C27" s="188"/>
      <c r="D27" s="188"/>
      <c r="E27" s="188"/>
      <c r="F27" s="188"/>
      <c r="G27" s="188"/>
      <c r="H27" s="188"/>
      <c r="I27" s="188"/>
      <c r="J27" s="188"/>
    </row>
    <row r="28" spans="1:10" ht="14.5" x14ac:dyDescent="0.25">
      <c r="A28" s="187" t="s">
        <v>81</v>
      </c>
      <c r="B28" s="187"/>
      <c r="C28" s="187"/>
      <c r="D28" s="187"/>
      <c r="E28" s="187"/>
      <c r="F28" s="187"/>
      <c r="G28" s="187"/>
      <c r="H28" s="187"/>
      <c r="I28" s="187"/>
      <c r="J28" s="187"/>
    </row>
    <row r="29" spans="1:10" ht="17" customHeight="1" x14ac:dyDescent="0.25">
      <c r="A29" s="133" t="s">
        <v>83</v>
      </c>
      <c r="B29" s="86"/>
      <c r="D29" s="18"/>
      <c r="E29" s="18"/>
    </row>
    <row r="30" spans="1:10" x14ac:dyDescent="0.25">
      <c r="C30" s="18"/>
      <c r="D30" s="18"/>
      <c r="E30" s="18"/>
      <c r="F30" s="22"/>
      <c r="J30" s="68"/>
    </row>
    <row r="31" spans="1:10" x14ac:dyDescent="0.25">
      <c r="J31" s="87" t="s">
        <v>22</v>
      </c>
    </row>
    <row r="32" spans="1:10" x14ac:dyDescent="0.25">
      <c r="C32" s="102"/>
      <c r="F32" s="102"/>
    </row>
  </sheetData>
  <mergeCells count="6">
    <mergeCell ref="A23:J23"/>
    <mergeCell ref="A24:J24"/>
    <mergeCell ref="A28:J28"/>
    <mergeCell ref="A27:J27"/>
    <mergeCell ref="A25:J25"/>
    <mergeCell ref="A26:J26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NK75"/>
  <sheetViews>
    <sheetView showGridLines="0" showZeros="0" topLeftCell="IJ1" zoomScale="85" zoomScaleNormal="85" workbookViewId="0">
      <selection activeCell="IQ10" sqref="IQ10"/>
    </sheetView>
  </sheetViews>
  <sheetFormatPr defaultColWidth="9.1796875" defaultRowHeight="12.5" x14ac:dyDescent="0.25"/>
  <cols>
    <col min="1" max="1" width="14.1796875" style="23" customWidth="1"/>
    <col min="2" max="2" width="11.54296875" style="24" bestFit="1" customWidth="1"/>
    <col min="3" max="120" width="9.1796875" style="24"/>
    <col min="121" max="121" width="10.453125" style="24" customWidth="1"/>
    <col min="122" max="361" width="9.1796875" style="24"/>
    <col min="362" max="365" width="9.1796875" style="23"/>
    <col min="366" max="366" width="9.1796875" style="24"/>
    <col min="367" max="371" width="9.1796875" style="23"/>
    <col min="372" max="375" width="9.1796875" style="24"/>
    <col min="376" max="16384" width="9.1796875" style="23"/>
  </cols>
  <sheetData>
    <row r="1" spans="1:375" x14ac:dyDescent="0.25">
      <c r="A1" s="134"/>
      <c r="B1" s="135" t="s">
        <v>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60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36"/>
      <c r="IW1" s="137" t="s">
        <v>4</v>
      </c>
      <c r="IX1" s="136"/>
      <c r="IY1" s="136"/>
      <c r="IZ1" s="136"/>
      <c r="JA1" s="136"/>
      <c r="JB1" s="136"/>
      <c r="JC1" s="136"/>
      <c r="JD1" s="136"/>
      <c r="JE1" s="136"/>
      <c r="JF1" s="136"/>
      <c r="JG1" s="136"/>
      <c r="JH1" s="136"/>
      <c r="JI1" s="136"/>
      <c r="JJ1" s="136"/>
      <c r="JK1" s="136"/>
      <c r="JL1" s="136"/>
      <c r="JM1" s="136"/>
      <c r="JN1" s="136"/>
      <c r="JO1" s="136"/>
      <c r="JP1" s="136"/>
      <c r="JQ1" s="136"/>
      <c r="JR1" s="136"/>
      <c r="JS1" s="136"/>
      <c r="JT1" s="136"/>
      <c r="JU1" s="136"/>
      <c r="JV1" s="136"/>
      <c r="JW1" s="136"/>
      <c r="JX1" s="136"/>
      <c r="JY1" s="136"/>
      <c r="JZ1" s="136"/>
      <c r="KA1" s="136"/>
      <c r="KB1" s="136"/>
      <c r="KC1" s="136"/>
      <c r="KD1" s="136"/>
      <c r="KE1" s="136"/>
      <c r="KF1" s="136"/>
      <c r="KG1" s="136"/>
      <c r="KH1" s="136"/>
      <c r="KI1" s="136"/>
      <c r="KJ1" s="136"/>
      <c r="KK1" s="136"/>
      <c r="KL1" s="136"/>
      <c r="KM1" s="136"/>
      <c r="KN1" s="136"/>
      <c r="KO1" s="136"/>
      <c r="KP1" s="136"/>
      <c r="KQ1" s="136"/>
      <c r="KR1" s="136"/>
      <c r="KS1" s="136"/>
      <c r="KT1" s="136"/>
      <c r="KU1" s="136"/>
      <c r="KV1" s="136"/>
      <c r="KW1" s="136"/>
      <c r="KX1" s="136"/>
      <c r="KY1" s="136"/>
      <c r="KZ1" s="136"/>
      <c r="LA1" s="136"/>
      <c r="LB1" s="136"/>
      <c r="LC1" s="136"/>
      <c r="LD1" s="136"/>
      <c r="LE1" s="136"/>
      <c r="LF1" s="136"/>
      <c r="LG1" s="136"/>
      <c r="LH1" s="136"/>
      <c r="LI1" s="136"/>
      <c r="LJ1" s="136"/>
      <c r="LK1" s="136"/>
      <c r="LL1" s="136"/>
      <c r="LM1" s="136"/>
      <c r="LN1" s="136"/>
      <c r="LO1" s="136"/>
      <c r="LP1" s="136"/>
      <c r="LQ1" s="136"/>
      <c r="LR1" s="136"/>
      <c r="LS1" s="136"/>
      <c r="LT1" s="136"/>
      <c r="LU1" s="136"/>
      <c r="LV1" s="136"/>
      <c r="LW1" s="136"/>
      <c r="LX1" s="136"/>
      <c r="LY1" s="136"/>
      <c r="LZ1" s="136"/>
      <c r="MA1" s="136"/>
      <c r="MB1" s="136"/>
      <c r="MC1" s="136"/>
      <c r="MD1" s="136"/>
      <c r="ME1" s="136"/>
      <c r="MF1" s="136"/>
      <c r="MG1" s="136"/>
      <c r="MH1" s="136"/>
      <c r="MI1" s="136"/>
      <c r="MJ1" s="136"/>
      <c r="MK1" s="136"/>
      <c r="ML1" s="136"/>
      <c r="MM1" s="136"/>
      <c r="MN1" s="136"/>
      <c r="MO1" s="136"/>
      <c r="MP1" s="136"/>
      <c r="MQ1" s="136"/>
      <c r="MR1" s="136"/>
      <c r="MS1" s="136"/>
      <c r="MT1" s="136"/>
      <c r="MU1" s="136"/>
      <c r="MV1" s="136"/>
      <c r="MW1" s="136"/>
      <c r="MX1" s="136"/>
      <c r="MY1" s="136"/>
      <c r="MZ1" s="136"/>
      <c r="NA1" s="134"/>
      <c r="NB1" s="136"/>
      <c r="NC1" s="134"/>
      <c r="ND1" s="32"/>
      <c r="NE1" s="32"/>
      <c r="NF1" s="32"/>
      <c r="NG1" s="32"/>
      <c r="NH1" s="136"/>
      <c r="NI1" s="136"/>
      <c r="NJ1" s="136"/>
      <c r="NK1" s="136"/>
    </row>
    <row r="2" spans="1:375" x14ac:dyDescent="0.25">
      <c r="A2" s="25"/>
      <c r="B2" s="138" t="s">
        <v>23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9" t="s">
        <v>24</v>
      </c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9" t="s">
        <v>25</v>
      </c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9" t="s">
        <v>23</v>
      </c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32"/>
      <c r="NE2" s="32"/>
      <c r="NF2" s="32"/>
      <c r="NG2" s="32"/>
      <c r="NH2" s="138"/>
      <c r="NI2" s="138"/>
      <c r="NJ2" s="138"/>
      <c r="NK2" s="138"/>
    </row>
    <row r="3" spans="1:375" s="27" customFormat="1" ht="11.25" customHeight="1" x14ac:dyDescent="0.25">
      <c r="A3" s="26"/>
      <c r="B3" s="140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83">
        <v>2</v>
      </c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83">
        <v>3</v>
      </c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83">
        <v>4</v>
      </c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83">
        <v>5</v>
      </c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83">
        <v>6</v>
      </c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83" t="s">
        <v>26</v>
      </c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83" t="s">
        <v>27</v>
      </c>
      <c r="DR3" s="141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83">
        <v>1</v>
      </c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83">
        <v>2</v>
      </c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83">
        <v>3</v>
      </c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83" t="s">
        <v>26</v>
      </c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83">
        <v>1</v>
      </c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83">
        <v>2</v>
      </c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83" t="s">
        <v>26</v>
      </c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83">
        <v>1</v>
      </c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83">
        <v>2</v>
      </c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83">
        <v>3</v>
      </c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83">
        <v>4</v>
      </c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83">
        <v>5</v>
      </c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83">
        <v>6</v>
      </c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83" t="s">
        <v>26</v>
      </c>
      <c r="MV3" s="142"/>
      <c r="MW3" s="140"/>
      <c r="MX3" s="140"/>
      <c r="MY3" s="140"/>
      <c r="MZ3" s="140"/>
      <c r="NA3" s="140"/>
      <c r="NB3" s="140"/>
      <c r="NC3" s="140"/>
      <c r="ND3" s="143"/>
      <c r="NE3" s="143"/>
      <c r="NF3" s="143"/>
      <c r="NG3" s="143"/>
      <c r="NH3" s="140"/>
      <c r="NI3" s="140"/>
      <c r="NJ3" s="140"/>
      <c r="NK3" s="140"/>
    </row>
    <row r="4" spans="1:375" s="109" customFormat="1" x14ac:dyDescent="0.25">
      <c r="A4" s="104"/>
      <c r="B4" s="104" t="s">
        <v>28</v>
      </c>
      <c r="C4" s="105" t="s">
        <v>29</v>
      </c>
      <c r="D4" s="105" t="s">
        <v>30</v>
      </c>
      <c r="E4" s="105" t="s">
        <v>31</v>
      </c>
      <c r="F4" s="105" t="s">
        <v>32</v>
      </c>
      <c r="G4" s="105" t="s">
        <v>33</v>
      </c>
      <c r="H4" s="105" t="s">
        <v>34</v>
      </c>
      <c r="I4" s="105" t="s">
        <v>35</v>
      </c>
      <c r="J4" s="105" t="s">
        <v>36</v>
      </c>
      <c r="K4" s="105" t="s">
        <v>37</v>
      </c>
      <c r="L4" s="105" t="s">
        <v>38</v>
      </c>
      <c r="M4" s="105" t="s">
        <v>39</v>
      </c>
      <c r="N4" s="105" t="s">
        <v>40</v>
      </c>
      <c r="O4" s="105" t="s">
        <v>41</v>
      </c>
      <c r="P4" s="105" t="s">
        <v>42</v>
      </c>
      <c r="Q4" s="105" t="s">
        <v>43</v>
      </c>
      <c r="R4" s="105" t="s">
        <v>1</v>
      </c>
      <c r="S4" s="106" t="s">
        <v>28</v>
      </c>
      <c r="T4" s="144" t="s">
        <v>29</v>
      </c>
      <c r="U4" s="105" t="s">
        <v>30</v>
      </c>
      <c r="V4" s="105" t="s">
        <v>31</v>
      </c>
      <c r="W4" s="105" t="s">
        <v>32</v>
      </c>
      <c r="X4" s="105" t="s">
        <v>33</v>
      </c>
      <c r="Y4" s="105" t="s">
        <v>34</v>
      </c>
      <c r="Z4" s="105" t="s">
        <v>35</v>
      </c>
      <c r="AA4" s="105" t="s">
        <v>36</v>
      </c>
      <c r="AB4" s="105" t="s">
        <v>37</v>
      </c>
      <c r="AC4" s="105" t="s">
        <v>38</v>
      </c>
      <c r="AD4" s="105" t="s">
        <v>39</v>
      </c>
      <c r="AE4" s="105" t="s">
        <v>40</v>
      </c>
      <c r="AF4" s="105" t="s">
        <v>41</v>
      </c>
      <c r="AG4" s="105" t="s">
        <v>42</v>
      </c>
      <c r="AH4" s="105" t="s">
        <v>43</v>
      </c>
      <c r="AI4" s="105" t="s">
        <v>1</v>
      </c>
      <c r="AJ4" s="106" t="s">
        <v>28</v>
      </c>
      <c r="AK4" s="144" t="s">
        <v>29</v>
      </c>
      <c r="AL4" s="105" t="s">
        <v>30</v>
      </c>
      <c r="AM4" s="105" t="s">
        <v>31</v>
      </c>
      <c r="AN4" s="105" t="s">
        <v>32</v>
      </c>
      <c r="AO4" s="105" t="s">
        <v>33</v>
      </c>
      <c r="AP4" s="105" t="s">
        <v>34</v>
      </c>
      <c r="AQ4" s="105" t="s">
        <v>35</v>
      </c>
      <c r="AR4" s="105" t="s">
        <v>44</v>
      </c>
      <c r="AS4" s="105" t="s">
        <v>37</v>
      </c>
      <c r="AT4" s="105" t="s">
        <v>38</v>
      </c>
      <c r="AU4" s="105" t="s">
        <v>39</v>
      </c>
      <c r="AV4" s="105" t="s">
        <v>40</v>
      </c>
      <c r="AW4" s="105" t="s">
        <v>41</v>
      </c>
      <c r="AX4" s="105" t="s">
        <v>42</v>
      </c>
      <c r="AY4" s="105" t="s">
        <v>43</v>
      </c>
      <c r="AZ4" s="105" t="s">
        <v>1</v>
      </c>
      <c r="BA4" s="106" t="s">
        <v>28</v>
      </c>
      <c r="BB4" s="144" t="s">
        <v>29</v>
      </c>
      <c r="BC4" s="105" t="s">
        <v>30</v>
      </c>
      <c r="BD4" s="105" t="s">
        <v>31</v>
      </c>
      <c r="BE4" s="105" t="s">
        <v>32</v>
      </c>
      <c r="BF4" s="105" t="s">
        <v>33</v>
      </c>
      <c r="BG4" s="105" t="s">
        <v>34</v>
      </c>
      <c r="BH4" s="105" t="s">
        <v>35</v>
      </c>
      <c r="BI4" s="105" t="s">
        <v>44</v>
      </c>
      <c r="BJ4" s="105" t="s">
        <v>37</v>
      </c>
      <c r="BK4" s="105" t="s">
        <v>38</v>
      </c>
      <c r="BL4" s="105" t="s">
        <v>39</v>
      </c>
      <c r="BM4" s="105" t="s">
        <v>40</v>
      </c>
      <c r="BN4" s="105" t="s">
        <v>41</v>
      </c>
      <c r="BO4" s="105" t="s">
        <v>42</v>
      </c>
      <c r="BP4" s="105" t="s">
        <v>43</v>
      </c>
      <c r="BQ4" s="105" t="s">
        <v>1</v>
      </c>
      <c r="BR4" s="106" t="s">
        <v>28</v>
      </c>
      <c r="BS4" s="144" t="s">
        <v>29</v>
      </c>
      <c r="BT4" s="105" t="s">
        <v>30</v>
      </c>
      <c r="BU4" s="105" t="s">
        <v>31</v>
      </c>
      <c r="BV4" s="105" t="s">
        <v>32</v>
      </c>
      <c r="BW4" s="105" t="s">
        <v>33</v>
      </c>
      <c r="BX4" s="105" t="s">
        <v>34</v>
      </c>
      <c r="BY4" s="105" t="s">
        <v>35</v>
      </c>
      <c r="BZ4" s="105" t="s">
        <v>44</v>
      </c>
      <c r="CA4" s="105" t="s">
        <v>37</v>
      </c>
      <c r="CB4" s="105" t="s">
        <v>38</v>
      </c>
      <c r="CC4" s="105" t="s">
        <v>39</v>
      </c>
      <c r="CD4" s="105" t="s">
        <v>40</v>
      </c>
      <c r="CE4" s="105" t="s">
        <v>41</v>
      </c>
      <c r="CF4" s="105" t="s">
        <v>42</v>
      </c>
      <c r="CG4" s="105" t="s">
        <v>43</v>
      </c>
      <c r="CH4" s="105" t="s">
        <v>1</v>
      </c>
      <c r="CI4" s="106" t="s">
        <v>28</v>
      </c>
      <c r="CJ4" s="144" t="s">
        <v>29</v>
      </c>
      <c r="CK4" s="105" t="s">
        <v>30</v>
      </c>
      <c r="CL4" s="105" t="s">
        <v>31</v>
      </c>
      <c r="CM4" s="105" t="s">
        <v>32</v>
      </c>
      <c r="CN4" s="105" t="s">
        <v>33</v>
      </c>
      <c r="CO4" s="105" t="s">
        <v>34</v>
      </c>
      <c r="CP4" s="105" t="s">
        <v>35</v>
      </c>
      <c r="CQ4" s="105" t="s">
        <v>44</v>
      </c>
      <c r="CR4" s="105" t="s">
        <v>37</v>
      </c>
      <c r="CS4" s="105" t="s">
        <v>38</v>
      </c>
      <c r="CT4" s="105" t="s">
        <v>39</v>
      </c>
      <c r="CU4" s="105" t="s">
        <v>40</v>
      </c>
      <c r="CV4" s="105" t="s">
        <v>41</v>
      </c>
      <c r="CW4" s="105" t="s">
        <v>42</v>
      </c>
      <c r="CX4" s="105" t="s">
        <v>43</v>
      </c>
      <c r="CY4" s="105" t="s">
        <v>1</v>
      </c>
      <c r="CZ4" s="106" t="s">
        <v>28</v>
      </c>
      <c r="DA4" s="144" t="s">
        <v>29</v>
      </c>
      <c r="DB4" s="105" t="s">
        <v>30</v>
      </c>
      <c r="DC4" s="105" t="s">
        <v>31</v>
      </c>
      <c r="DD4" s="105" t="s">
        <v>32</v>
      </c>
      <c r="DE4" s="105" t="s">
        <v>33</v>
      </c>
      <c r="DF4" s="105" t="s">
        <v>34</v>
      </c>
      <c r="DG4" s="105" t="s">
        <v>35</v>
      </c>
      <c r="DH4" s="105" t="s">
        <v>44</v>
      </c>
      <c r="DI4" s="105" t="s">
        <v>37</v>
      </c>
      <c r="DJ4" s="105" t="s">
        <v>38</v>
      </c>
      <c r="DK4" s="105" t="s">
        <v>39</v>
      </c>
      <c r="DL4" s="105" t="s">
        <v>40</v>
      </c>
      <c r="DM4" s="105" t="s">
        <v>41</v>
      </c>
      <c r="DN4" s="105" t="s">
        <v>42</v>
      </c>
      <c r="DO4" s="105" t="s">
        <v>43</v>
      </c>
      <c r="DP4" s="105" t="s">
        <v>1</v>
      </c>
      <c r="DQ4" s="106" t="s">
        <v>28</v>
      </c>
      <c r="DR4" s="145" t="s">
        <v>29</v>
      </c>
      <c r="DS4" s="105" t="s">
        <v>30</v>
      </c>
      <c r="DT4" s="105" t="s">
        <v>31</v>
      </c>
      <c r="DU4" s="105" t="s">
        <v>32</v>
      </c>
      <c r="DV4" s="105" t="s">
        <v>33</v>
      </c>
      <c r="DW4" s="105" t="s">
        <v>34</v>
      </c>
      <c r="DX4" s="105" t="s">
        <v>35</v>
      </c>
      <c r="DY4" s="105" t="s">
        <v>44</v>
      </c>
      <c r="DZ4" s="105" t="s">
        <v>37</v>
      </c>
      <c r="EA4" s="105" t="s">
        <v>38</v>
      </c>
      <c r="EB4" s="105" t="s">
        <v>39</v>
      </c>
      <c r="EC4" s="105" t="s">
        <v>40</v>
      </c>
      <c r="ED4" s="105" t="s">
        <v>41</v>
      </c>
      <c r="EE4" s="105" t="s">
        <v>42</v>
      </c>
      <c r="EF4" s="105" t="s">
        <v>43</v>
      </c>
      <c r="EG4" s="105" t="s">
        <v>1</v>
      </c>
      <c r="EH4" s="106" t="s">
        <v>28</v>
      </c>
      <c r="EI4" s="144" t="s">
        <v>29</v>
      </c>
      <c r="EJ4" s="105" t="s">
        <v>30</v>
      </c>
      <c r="EK4" s="105" t="s">
        <v>31</v>
      </c>
      <c r="EL4" s="105" t="s">
        <v>32</v>
      </c>
      <c r="EM4" s="105" t="s">
        <v>33</v>
      </c>
      <c r="EN4" s="105" t="s">
        <v>34</v>
      </c>
      <c r="EO4" s="105" t="s">
        <v>35</v>
      </c>
      <c r="EP4" s="105" t="s">
        <v>44</v>
      </c>
      <c r="EQ4" s="105" t="s">
        <v>37</v>
      </c>
      <c r="ER4" s="105" t="s">
        <v>38</v>
      </c>
      <c r="ES4" s="105" t="s">
        <v>39</v>
      </c>
      <c r="ET4" s="105" t="s">
        <v>40</v>
      </c>
      <c r="EU4" s="105" t="s">
        <v>41</v>
      </c>
      <c r="EV4" s="105" t="s">
        <v>42</v>
      </c>
      <c r="EW4" s="105" t="s">
        <v>43</v>
      </c>
      <c r="EX4" s="105" t="s">
        <v>1</v>
      </c>
      <c r="EY4" s="106" t="s">
        <v>28</v>
      </c>
      <c r="EZ4" s="144" t="s">
        <v>29</v>
      </c>
      <c r="FA4" s="105" t="s">
        <v>30</v>
      </c>
      <c r="FB4" s="105" t="s">
        <v>31</v>
      </c>
      <c r="FC4" s="105" t="s">
        <v>32</v>
      </c>
      <c r="FD4" s="105" t="s">
        <v>33</v>
      </c>
      <c r="FE4" s="105" t="s">
        <v>34</v>
      </c>
      <c r="FF4" s="105" t="s">
        <v>35</v>
      </c>
      <c r="FG4" s="105" t="s">
        <v>44</v>
      </c>
      <c r="FH4" s="105" t="s">
        <v>37</v>
      </c>
      <c r="FI4" s="105" t="s">
        <v>38</v>
      </c>
      <c r="FJ4" s="105" t="s">
        <v>39</v>
      </c>
      <c r="FK4" s="105" t="s">
        <v>40</v>
      </c>
      <c r="FL4" s="105" t="s">
        <v>41</v>
      </c>
      <c r="FM4" s="105" t="s">
        <v>42</v>
      </c>
      <c r="FN4" s="105" t="s">
        <v>43</v>
      </c>
      <c r="FO4" s="105" t="s">
        <v>1</v>
      </c>
      <c r="FP4" s="106" t="s">
        <v>28</v>
      </c>
      <c r="FQ4" s="144" t="s">
        <v>29</v>
      </c>
      <c r="FR4" s="105" t="s">
        <v>30</v>
      </c>
      <c r="FS4" s="105" t="s">
        <v>31</v>
      </c>
      <c r="FT4" s="105" t="s">
        <v>32</v>
      </c>
      <c r="FU4" s="105" t="s">
        <v>33</v>
      </c>
      <c r="FV4" s="105" t="s">
        <v>34</v>
      </c>
      <c r="FW4" s="105" t="s">
        <v>35</v>
      </c>
      <c r="FX4" s="105" t="s">
        <v>44</v>
      </c>
      <c r="FY4" s="105" t="s">
        <v>37</v>
      </c>
      <c r="FZ4" s="105" t="s">
        <v>38</v>
      </c>
      <c r="GA4" s="105" t="s">
        <v>39</v>
      </c>
      <c r="GB4" s="105" t="s">
        <v>40</v>
      </c>
      <c r="GC4" s="105" t="s">
        <v>41</v>
      </c>
      <c r="GD4" s="105" t="s">
        <v>42</v>
      </c>
      <c r="GE4" s="105" t="s">
        <v>43</v>
      </c>
      <c r="GF4" s="105" t="s">
        <v>1</v>
      </c>
      <c r="GG4" s="106" t="s">
        <v>28</v>
      </c>
      <c r="GH4" s="144" t="s">
        <v>29</v>
      </c>
      <c r="GI4" s="105" t="s">
        <v>30</v>
      </c>
      <c r="GJ4" s="105" t="s">
        <v>31</v>
      </c>
      <c r="GK4" s="105" t="s">
        <v>32</v>
      </c>
      <c r="GL4" s="105" t="s">
        <v>33</v>
      </c>
      <c r="GM4" s="105" t="s">
        <v>34</v>
      </c>
      <c r="GN4" s="105" t="s">
        <v>35</v>
      </c>
      <c r="GO4" s="105" t="s">
        <v>44</v>
      </c>
      <c r="GP4" s="105" t="s">
        <v>37</v>
      </c>
      <c r="GQ4" s="105" t="s">
        <v>38</v>
      </c>
      <c r="GR4" s="105" t="s">
        <v>39</v>
      </c>
      <c r="GS4" s="105" t="s">
        <v>40</v>
      </c>
      <c r="GT4" s="105" t="s">
        <v>41</v>
      </c>
      <c r="GU4" s="105" t="s">
        <v>42</v>
      </c>
      <c r="GV4" s="105" t="s">
        <v>43</v>
      </c>
      <c r="GW4" s="105" t="s">
        <v>1</v>
      </c>
      <c r="GX4" s="107" t="s">
        <v>28</v>
      </c>
      <c r="GY4" s="144" t="s">
        <v>29</v>
      </c>
      <c r="GZ4" s="105" t="s">
        <v>30</v>
      </c>
      <c r="HA4" s="105" t="s">
        <v>31</v>
      </c>
      <c r="HB4" s="105" t="s">
        <v>32</v>
      </c>
      <c r="HC4" s="105" t="s">
        <v>33</v>
      </c>
      <c r="HD4" s="105" t="s">
        <v>34</v>
      </c>
      <c r="HE4" s="105" t="s">
        <v>35</v>
      </c>
      <c r="HF4" s="105" t="s">
        <v>44</v>
      </c>
      <c r="HG4" s="105" t="s">
        <v>37</v>
      </c>
      <c r="HH4" s="105" t="s">
        <v>38</v>
      </c>
      <c r="HI4" s="105" t="s">
        <v>39</v>
      </c>
      <c r="HJ4" s="105" t="s">
        <v>40</v>
      </c>
      <c r="HK4" s="105" t="s">
        <v>41</v>
      </c>
      <c r="HL4" s="105" t="s">
        <v>42</v>
      </c>
      <c r="HM4" s="105" t="s">
        <v>43</v>
      </c>
      <c r="HN4" s="105" t="s">
        <v>1</v>
      </c>
      <c r="HO4" s="106" t="s">
        <v>28</v>
      </c>
      <c r="HP4" s="144" t="s">
        <v>29</v>
      </c>
      <c r="HQ4" s="105" t="s">
        <v>30</v>
      </c>
      <c r="HR4" s="105" t="s">
        <v>31</v>
      </c>
      <c r="HS4" s="105" t="s">
        <v>32</v>
      </c>
      <c r="HT4" s="105" t="s">
        <v>33</v>
      </c>
      <c r="HU4" s="105" t="s">
        <v>34</v>
      </c>
      <c r="HV4" s="105" t="s">
        <v>35</v>
      </c>
      <c r="HW4" s="105" t="s">
        <v>44</v>
      </c>
      <c r="HX4" s="105" t="s">
        <v>37</v>
      </c>
      <c r="HY4" s="105" t="s">
        <v>38</v>
      </c>
      <c r="HZ4" s="105" t="s">
        <v>39</v>
      </c>
      <c r="IA4" s="105" t="s">
        <v>40</v>
      </c>
      <c r="IB4" s="105" t="s">
        <v>41</v>
      </c>
      <c r="IC4" s="105" t="s">
        <v>42</v>
      </c>
      <c r="ID4" s="105" t="s">
        <v>43</v>
      </c>
      <c r="IE4" s="105" t="s">
        <v>1</v>
      </c>
      <c r="IF4" s="106" t="s">
        <v>28</v>
      </c>
      <c r="IG4" s="144" t="s">
        <v>29</v>
      </c>
      <c r="IH4" s="105" t="s">
        <v>30</v>
      </c>
      <c r="II4" s="105" t="s">
        <v>31</v>
      </c>
      <c r="IJ4" s="105" t="s">
        <v>32</v>
      </c>
      <c r="IK4" s="105" t="s">
        <v>33</v>
      </c>
      <c r="IL4" s="105" t="s">
        <v>34</v>
      </c>
      <c r="IM4" s="105" t="s">
        <v>35</v>
      </c>
      <c r="IN4" s="105" t="s">
        <v>44</v>
      </c>
      <c r="IO4" s="105" t="s">
        <v>37</v>
      </c>
      <c r="IP4" s="105" t="s">
        <v>38</v>
      </c>
      <c r="IQ4" s="105" t="s">
        <v>39</v>
      </c>
      <c r="IR4" s="105" t="s">
        <v>40</v>
      </c>
      <c r="IS4" s="105" t="s">
        <v>41</v>
      </c>
      <c r="IT4" s="105" t="s">
        <v>42</v>
      </c>
      <c r="IU4" s="105" t="s">
        <v>43</v>
      </c>
      <c r="IV4" s="105" t="s">
        <v>1</v>
      </c>
      <c r="IW4" s="107" t="s">
        <v>28</v>
      </c>
      <c r="IX4" s="144" t="s">
        <v>29</v>
      </c>
      <c r="IY4" s="105" t="s">
        <v>30</v>
      </c>
      <c r="IZ4" s="105" t="s">
        <v>31</v>
      </c>
      <c r="JA4" s="105" t="s">
        <v>32</v>
      </c>
      <c r="JB4" s="105" t="s">
        <v>33</v>
      </c>
      <c r="JC4" s="105" t="s">
        <v>34</v>
      </c>
      <c r="JD4" s="105" t="s">
        <v>35</v>
      </c>
      <c r="JE4" s="105" t="s">
        <v>44</v>
      </c>
      <c r="JF4" s="105" t="s">
        <v>37</v>
      </c>
      <c r="JG4" s="105" t="s">
        <v>38</v>
      </c>
      <c r="JH4" s="105" t="s">
        <v>39</v>
      </c>
      <c r="JI4" s="105" t="s">
        <v>40</v>
      </c>
      <c r="JJ4" s="105" t="s">
        <v>41</v>
      </c>
      <c r="JK4" s="105" t="s">
        <v>42</v>
      </c>
      <c r="JL4" s="105" t="s">
        <v>43</v>
      </c>
      <c r="JM4" s="105" t="s">
        <v>1</v>
      </c>
      <c r="JN4" s="106" t="s">
        <v>28</v>
      </c>
      <c r="JO4" s="144" t="s">
        <v>29</v>
      </c>
      <c r="JP4" s="105" t="s">
        <v>30</v>
      </c>
      <c r="JQ4" s="105" t="s">
        <v>31</v>
      </c>
      <c r="JR4" s="105" t="s">
        <v>32</v>
      </c>
      <c r="JS4" s="105" t="s">
        <v>33</v>
      </c>
      <c r="JT4" s="105" t="s">
        <v>34</v>
      </c>
      <c r="JU4" s="105" t="s">
        <v>35</v>
      </c>
      <c r="JV4" s="105" t="s">
        <v>44</v>
      </c>
      <c r="JW4" s="105" t="s">
        <v>37</v>
      </c>
      <c r="JX4" s="105" t="s">
        <v>38</v>
      </c>
      <c r="JY4" s="105" t="s">
        <v>39</v>
      </c>
      <c r="JZ4" s="105" t="s">
        <v>40</v>
      </c>
      <c r="KA4" s="105" t="s">
        <v>41</v>
      </c>
      <c r="KB4" s="105" t="s">
        <v>42</v>
      </c>
      <c r="KC4" s="105" t="s">
        <v>43</v>
      </c>
      <c r="KD4" s="105" t="s">
        <v>1</v>
      </c>
      <c r="KE4" s="106" t="s">
        <v>28</v>
      </c>
      <c r="KF4" s="144" t="s">
        <v>29</v>
      </c>
      <c r="KG4" s="105" t="s">
        <v>30</v>
      </c>
      <c r="KH4" s="105" t="s">
        <v>31</v>
      </c>
      <c r="KI4" s="105" t="s">
        <v>32</v>
      </c>
      <c r="KJ4" s="105" t="s">
        <v>33</v>
      </c>
      <c r="KK4" s="105" t="s">
        <v>34</v>
      </c>
      <c r="KL4" s="105" t="s">
        <v>35</v>
      </c>
      <c r="KM4" s="105" t="s">
        <v>44</v>
      </c>
      <c r="KN4" s="105" t="s">
        <v>37</v>
      </c>
      <c r="KO4" s="105" t="s">
        <v>38</v>
      </c>
      <c r="KP4" s="105" t="s">
        <v>39</v>
      </c>
      <c r="KQ4" s="105" t="s">
        <v>40</v>
      </c>
      <c r="KR4" s="105" t="s">
        <v>41</v>
      </c>
      <c r="KS4" s="105" t="s">
        <v>42</v>
      </c>
      <c r="KT4" s="105" t="s">
        <v>43</v>
      </c>
      <c r="KU4" s="105" t="s">
        <v>1</v>
      </c>
      <c r="KV4" s="106" t="s">
        <v>28</v>
      </c>
      <c r="KW4" s="144" t="s">
        <v>29</v>
      </c>
      <c r="KX4" s="105" t="s">
        <v>30</v>
      </c>
      <c r="KY4" s="105" t="s">
        <v>31</v>
      </c>
      <c r="KZ4" s="105" t="s">
        <v>32</v>
      </c>
      <c r="LA4" s="105" t="s">
        <v>33</v>
      </c>
      <c r="LB4" s="105" t="s">
        <v>34</v>
      </c>
      <c r="LC4" s="105" t="s">
        <v>35</v>
      </c>
      <c r="LD4" s="105" t="s">
        <v>44</v>
      </c>
      <c r="LE4" s="105" t="s">
        <v>37</v>
      </c>
      <c r="LF4" s="105" t="s">
        <v>38</v>
      </c>
      <c r="LG4" s="105" t="s">
        <v>39</v>
      </c>
      <c r="LH4" s="105" t="s">
        <v>40</v>
      </c>
      <c r="LI4" s="105" t="s">
        <v>41</v>
      </c>
      <c r="LJ4" s="105" t="s">
        <v>42</v>
      </c>
      <c r="LK4" s="105" t="s">
        <v>43</v>
      </c>
      <c r="LL4" s="105" t="s">
        <v>1</v>
      </c>
      <c r="LM4" s="106" t="s">
        <v>28</v>
      </c>
      <c r="LN4" s="144" t="s">
        <v>29</v>
      </c>
      <c r="LO4" s="105" t="s">
        <v>30</v>
      </c>
      <c r="LP4" s="105" t="s">
        <v>31</v>
      </c>
      <c r="LQ4" s="105" t="s">
        <v>32</v>
      </c>
      <c r="LR4" s="105" t="s">
        <v>33</v>
      </c>
      <c r="LS4" s="105" t="s">
        <v>34</v>
      </c>
      <c r="LT4" s="105" t="s">
        <v>35</v>
      </c>
      <c r="LU4" s="105" t="s">
        <v>44</v>
      </c>
      <c r="LV4" s="105" t="s">
        <v>37</v>
      </c>
      <c r="LW4" s="105" t="s">
        <v>38</v>
      </c>
      <c r="LX4" s="105" t="s">
        <v>39</v>
      </c>
      <c r="LY4" s="105" t="s">
        <v>40</v>
      </c>
      <c r="LZ4" s="105" t="s">
        <v>41</v>
      </c>
      <c r="MA4" s="105" t="s">
        <v>42</v>
      </c>
      <c r="MB4" s="105" t="s">
        <v>43</v>
      </c>
      <c r="MC4" s="105" t="s">
        <v>1</v>
      </c>
      <c r="MD4" s="106" t="s">
        <v>28</v>
      </c>
      <c r="ME4" s="144" t="s">
        <v>29</v>
      </c>
      <c r="MF4" s="105" t="s">
        <v>30</v>
      </c>
      <c r="MG4" s="105" t="s">
        <v>31</v>
      </c>
      <c r="MH4" s="105" t="s">
        <v>32</v>
      </c>
      <c r="MI4" s="105" t="s">
        <v>33</v>
      </c>
      <c r="MJ4" s="105" t="s">
        <v>34</v>
      </c>
      <c r="MK4" s="105" t="s">
        <v>35</v>
      </c>
      <c r="ML4" s="105" t="s">
        <v>44</v>
      </c>
      <c r="MM4" s="105" t="s">
        <v>37</v>
      </c>
      <c r="MN4" s="105" t="s">
        <v>38</v>
      </c>
      <c r="MO4" s="105" t="s">
        <v>39</v>
      </c>
      <c r="MP4" s="105" t="s">
        <v>40</v>
      </c>
      <c r="MQ4" s="105" t="s">
        <v>41</v>
      </c>
      <c r="MR4" s="105" t="s">
        <v>42</v>
      </c>
      <c r="MS4" s="105" t="s">
        <v>43</v>
      </c>
      <c r="MT4" s="105" t="s">
        <v>1</v>
      </c>
      <c r="MU4" s="106" t="s">
        <v>28</v>
      </c>
      <c r="MV4" s="144" t="s">
        <v>29</v>
      </c>
      <c r="MW4" s="105" t="s">
        <v>30</v>
      </c>
      <c r="MX4" s="105" t="s">
        <v>31</v>
      </c>
      <c r="MY4" s="105" t="s">
        <v>32</v>
      </c>
      <c r="MZ4" s="105" t="s">
        <v>33</v>
      </c>
      <c r="NA4" s="105" t="s">
        <v>34</v>
      </c>
      <c r="NB4" s="105" t="s">
        <v>35</v>
      </c>
      <c r="NC4" s="105" t="s">
        <v>44</v>
      </c>
      <c r="ND4" s="108" t="s">
        <v>37</v>
      </c>
      <c r="NE4" s="108" t="s">
        <v>38</v>
      </c>
      <c r="NF4" s="108" t="s">
        <v>39</v>
      </c>
      <c r="NG4" s="108" t="s">
        <v>40</v>
      </c>
      <c r="NH4" s="105" t="s">
        <v>41</v>
      </c>
      <c r="NI4" s="105" t="s">
        <v>42</v>
      </c>
      <c r="NJ4" s="105" t="s">
        <v>43</v>
      </c>
      <c r="NK4" s="105" t="s">
        <v>1</v>
      </c>
    </row>
    <row r="5" spans="1:375" hidden="1" x14ac:dyDescent="0.25">
      <c r="A5" s="70" t="s">
        <v>45</v>
      </c>
      <c r="B5" s="28" t="e">
        <f>IF('Total UG SCH'!#REF!="—",'E-Learning UG SCH'!#REF!,'E-Learning UG SCH'!#REF!/'Total UG SCH'!#REF!)</f>
        <v>#REF!</v>
      </c>
      <c r="C5" s="28" t="e">
        <f>IF('Total UG SCH'!#REF!="—",'E-Learning UG SCH'!#REF!,'E-Learning UG SCH'!#REF!/'Total UG SCH'!#REF!)</f>
        <v>#REF!</v>
      </c>
      <c r="D5" s="28" t="e">
        <f>IF('Total UG SCH'!#REF!="—",'E-Learning UG SCH'!#REF!,'E-Learning UG SCH'!#REF!/'Total UG SCH'!#REF!)</f>
        <v>#REF!</v>
      </c>
      <c r="E5" s="28" t="e">
        <f>IF('Total UG SCH'!#REF!="—",'E-Learning UG SCH'!#REF!,'E-Learning UG SCH'!#REF!/'Total UG SCH'!#REF!)</f>
        <v>#REF!</v>
      </c>
      <c r="F5" s="28" t="e">
        <f>IF('Total UG SCH'!#REF!="—",'E-Learning UG SCH'!#REF!,'E-Learning UG SCH'!#REF!/'Total UG SCH'!#REF!)</f>
        <v>#REF!</v>
      </c>
      <c r="G5" s="59" t="e">
        <f>IF('Total UG SCH'!#REF!="—",'E-Learning UG SCH'!#REF!,'E-Learning UG SCH'!#REF!/'Total UG SCH'!#REF!)</f>
        <v>#REF!</v>
      </c>
      <c r="H5" s="59" t="e">
        <f>IF('Total UG SCH'!#REF!="—",'E-Learning UG SCH'!#REF!,'E-Learning UG SCH'!#REF!/'Total UG SCH'!#REF!)</f>
        <v>#REF!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29" t="e">
        <f>IF('E-Learning UG SCH'!#REF!="—",'E-Learning UG SCH'!#REF!,'E-Learning UG SCH'!#REF!/'Total UG SCH'!#REF!)</f>
        <v>#REF!</v>
      </c>
      <c r="T5" s="28" t="e">
        <f>IF('E-Learning UG SCH'!#REF!="—",'E-Learning UG SCH'!#REF!,'E-Learning UG SCH'!#REF!/'Total UG SCH'!#REF!)</f>
        <v>#REF!</v>
      </c>
      <c r="U5" s="28" t="e">
        <f>IF('E-Learning UG SCH'!#REF!="—",'E-Learning UG SCH'!#REF!,'E-Learning UG SCH'!#REF!/'Total UG SCH'!#REF!)</f>
        <v>#REF!</v>
      </c>
      <c r="V5" s="28" t="e">
        <f>IF('E-Learning UG SCH'!#REF!="—",'E-Learning UG SCH'!#REF!,'E-Learning UG SCH'!#REF!/'Total UG SCH'!#REF!)</f>
        <v>#REF!</v>
      </c>
      <c r="W5" s="28" t="e">
        <f>IF('E-Learning UG SCH'!#REF!="—",'E-Learning UG SCH'!#REF!,'E-Learning UG SCH'!#REF!/'Total UG SCH'!#REF!)</f>
        <v>#REF!</v>
      </c>
      <c r="X5" s="28" t="e">
        <f>IF('E-Learning UG SCH'!#REF!="—",'E-Learning UG SCH'!#REF!,'E-Learning UG SCH'!#REF!/'Total UG SCH'!#REF!)</f>
        <v>#REF!</v>
      </c>
      <c r="Y5" s="28" t="e">
        <f>IF('E-Learning UG SCH'!#REF!="—",'E-Learning UG SCH'!#REF!,'E-Learning UG SCH'!#REF!/'Total UG SCH'!#REF!)</f>
        <v>#REF!</v>
      </c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29" t="e">
        <f>IF('E-Learning UG SCH'!#REF!="—",'E-Learning UG SCH'!#REF!,'E-Learning UG SCH'!#REF!/'Total UG SCH'!#REF!)</f>
        <v>#REF!</v>
      </c>
      <c r="AK5" s="28" t="e">
        <f>IF('E-Learning UG SCH'!#REF!="—",'E-Learning UG SCH'!#REF!,'E-Learning UG SCH'!#REF!/'Total UG SCH'!#REF!)</f>
        <v>#REF!</v>
      </c>
      <c r="AL5" s="28" t="e">
        <f>IF('E-Learning UG SCH'!#REF!="—",'E-Learning UG SCH'!#REF!,'E-Learning UG SCH'!#REF!/'Total UG SCH'!#REF!)</f>
        <v>#REF!</v>
      </c>
      <c r="AM5" s="28" t="e">
        <f>IF('E-Learning UG SCH'!#REF!="—",'E-Learning UG SCH'!#REF!,'E-Learning UG SCH'!#REF!/'Total UG SCH'!#REF!)</f>
        <v>#REF!</v>
      </c>
      <c r="AN5" s="28" t="e">
        <f>IF('E-Learning UG SCH'!#REF!="—",'E-Learning UG SCH'!#REF!,'E-Learning UG SCH'!#REF!/'Total UG SCH'!#REF!)</f>
        <v>#REF!</v>
      </c>
      <c r="AO5" s="28" t="e">
        <f>IF('E-Learning UG SCH'!#REF!="—",'E-Learning UG SCH'!#REF!,'E-Learning UG SCH'!#REF!/'Total UG SCH'!#REF!)</f>
        <v>#REF!</v>
      </c>
      <c r="AP5" s="28" t="e">
        <f>IF('E-Learning UG SCH'!#REF!="—",'E-Learning UG SCH'!#REF!,'E-Learning UG SCH'!#REF!/'Total UG SCH'!#REF!)</f>
        <v>#REF!</v>
      </c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29" t="e">
        <f>IF('E-Learning UG SCH'!#REF!="—",'E-Learning UG SCH'!#REF!,'E-Learning UG SCH'!#REF!/'Total UG SCH'!#REF!)</f>
        <v>#REF!</v>
      </c>
      <c r="BB5" s="28" t="e">
        <f>IF('E-Learning UG SCH'!#REF!="—",'E-Learning UG SCH'!#REF!,'E-Learning UG SCH'!#REF!/'Total UG SCH'!#REF!)</f>
        <v>#REF!</v>
      </c>
      <c r="BC5" s="28" t="e">
        <f>IF('E-Learning UG SCH'!#REF!="—",'E-Learning UG SCH'!#REF!,'E-Learning UG SCH'!#REF!/'Total UG SCH'!#REF!)</f>
        <v>#REF!</v>
      </c>
      <c r="BD5" s="28" t="e">
        <f>IF('E-Learning UG SCH'!#REF!="—",'E-Learning UG SCH'!#REF!,'E-Learning UG SCH'!#REF!/'Total UG SCH'!#REF!)</f>
        <v>#REF!</v>
      </c>
      <c r="BE5" s="28" t="e">
        <f>IF('E-Learning UG SCH'!#REF!="—",'E-Learning UG SCH'!#REF!,'E-Learning UG SCH'!#REF!/'Total UG SCH'!#REF!)</f>
        <v>#REF!</v>
      </c>
      <c r="BF5" s="28" t="e">
        <f>IF('E-Learning UG SCH'!#REF!="—",'E-Learning UG SCH'!#REF!,'E-Learning UG SCH'!#REF!/'Total UG SCH'!#REF!)</f>
        <v>#REF!</v>
      </c>
      <c r="BG5" s="28" t="e">
        <f>IF('E-Learning UG SCH'!#REF!="—",'E-Learning UG SCH'!#REF!,'E-Learning UG SCH'!#REF!/'Total UG SCH'!#REF!)</f>
        <v>#REF!</v>
      </c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29" t="e">
        <f>IF('E-Learning UG SCH'!#REF!="—",'E-Learning UG SCH'!#REF!,'E-Learning UG SCH'!#REF!/'Total UG SCH'!#REF!)</f>
        <v>#REF!</v>
      </c>
      <c r="BS5" s="28" t="e">
        <f>IF('E-Learning UG SCH'!#REF!="—",'E-Learning UG SCH'!#REF!,'E-Learning UG SCH'!#REF!/'Total UG SCH'!#REF!)</f>
        <v>#REF!</v>
      </c>
      <c r="BT5" s="28" t="e">
        <f>IF('E-Learning UG SCH'!#REF!="—",'E-Learning UG SCH'!#REF!,'E-Learning UG SCH'!#REF!/'Total UG SCH'!#REF!)</f>
        <v>#REF!</v>
      </c>
      <c r="BU5" s="28" t="e">
        <f>IF('E-Learning UG SCH'!#REF!="—",'E-Learning UG SCH'!#REF!,'E-Learning UG SCH'!#REF!/'Total UG SCH'!#REF!)</f>
        <v>#REF!</v>
      </c>
      <c r="BV5" s="28" t="e">
        <f>IF('E-Learning UG SCH'!#REF!="—",'E-Learning UG SCH'!#REF!,'E-Learning UG SCH'!#REF!/'Total UG SCH'!#REF!)</f>
        <v>#REF!</v>
      </c>
      <c r="BW5" s="28" t="e">
        <f>IF('E-Learning UG SCH'!#REF!="—",'E-Learning UG SCH'!#REF!,'E-Learning UG SCH'!#REF!/'Total UG SCH'!#REF!)</f>
        <v>#REF!</v>
      </c>
      <c r="BX5" s="28" t="e">
        <f>IF('E-Learning UG SCH'!#REF!="—",'E-Learning UG SCH'!#REF!,'E-Learning UG SCH'!#REF!/'Total UG SCH'!#REF!)</f>
        <v>#REF!</v>
      </c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29" t="e">
        <f>IF('E-Learning UG SCH'!#REF!="—",'E-Learning UG SCH'!#REF!,'E-Learning UG SCH'!#REF!/'Total UG SCH'!#REF!)</f>
        <v>#REF!</v>
      </c>
      <c r="CJ5" s="28" t="e">
        <f>IF('E-Learning UG SCH'!#REF!="—",'E-Learning UG SCH'!#REF!,'E-Learning UG SCH'!#REF!/'Total UG SCH'!#REF!)</f>
        <v>#REF!</v>
      </c>
      <c r="CK5" s="28" t="e">
        <f>IF('E-Learning UG SCH'!#REF!="—",'E-Learning UG SCH'!#REF!,'E-Learning UG SCH'!#REF!/'Total UG SCH'!#REF!)</f>
        <v>#REF!</v>
      </c>
      <c r="CL5" s="28" t="e">
        <f>IF('E-Learning UG SCH'!#REF!="—",'E-Learning UG SCH'!#REF!,'E-Learning UG SCH'!#REF!/'Total UG SCH'!#REF!)</f>
        <v>#REF!</v>
      </c>
      <c r="CM5" s="28" t="e">
        <f>IF('E-Learning UG SCH'!#REF!="—",'E-Learning UG SCH'!#REF!,'E-Learning UG SCH'!#REF!/'Total UG SCH'!#REF!)</f>
        <v>#REF!</v>
      </c>
      <c r="CN5" s="28" t="e">
        <f>IF('E-Learning UG SCH'!#REF!="—",'E-Learning UG SCH'!#REF!,'E-Learning UG SCH'!#REF!/'Total UG SCH'!#REF!)</f>
        <v>#REF!</v>
      </c>
      <c r="CO5" s="28" t="e">
        <f>IF('E-Learning UG SCH'!#REF!="—",'E-Learning UG SCH'!#REF!,'E-Learning UG SCH'!#REF!/'Total UG SCH'!#REF!)</f>
        <v>#REF!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29" t="e">
        <f>IF('E-Learning UG SCH'!#REF!="—",'E-Learning UG SCH'!#REF!,'E-Learning UG SCH'!#REF!/'Total UG SCH'!#REF!)</f>
        <v>#REF!</v>
      </c>
      <c r="DA5" s="28" t="e">
        <f>IF('E-Learning UG SCH'!#REF!="—",'E-Learning UG SCH'!#REF!,'E-Learning UG SCH'!#REF!/'Total UG SCH'!#REF!)</f>
        <v>#REF!</v>
      </c>
      <c r="DB5" s="28" t="e">
        <f>IF('E-Learning UG SCH'!#REF!="—",'E-Learning UG SCH'!#REF!,'E-Learning UG SCH'!#REF!/'Total UG SCH'!#REF!)</f>
        <v>#REF!</v>
      </c>
      <c r="DC5" s="28" t="e">
        <f>IF('E-Learning UG SCH'!#REF!="—",'E-Learning UG SCH'!#REF!,'E-Learning UG SCH'!#REF!/'Total UG SCH'!#REF!)</f>
        <v>#REF!</v>
      </c>
      <c r="DD5" s="28" t="e">
        <f>IF('E-Learning UG SCH'!#REF!="—",'E-Learning UG SCH'!#REF!,'E-Learning UG SCH'!#REF!/'Total UG SCH'!#REF!)</f>
        <v>#REF!</v>
      </c>
      <c r="DE5" s="28" t="e">
        <f>IF('E-Learning UG SCH'!#REF!="—",'E-Learning UG SCH'!#REF!,'E-Learning UG SCH'!#REF!/'Total UG SCH'!#REF!)</f>
        <v>#REF!</v>
      </c>
      <c r="DF5" s="28" t="e">
        <f>IF('E-Learning UG SCH'!#REF!="—",'E-Learning UG SCH'!#REF!,'E-Learning UG SCH'!#REF!/'Total UG SCH'!#REF!)</f>
        <v>#REF!</v>
      </c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29" t="e">
        <f>IF('E-Learning UG SCH'!#REF!="NA",'E-Learning UG SCH'!#REF!,'E-Learning UG SCH'!#REF!/'Total UG SCH'!#REF!)</f>
        <v>#REF!</v>
      </c>
      <c r="DR5" s="28" t="e">
        <f>IF('E-Learning UG SCH'!#REF!="NA",'E-Learning UG SCH'!#REF!,'E-Learning UG SCH'!#REF!/'Total UG SCH'!#REF!)</f>
        <v>#REF!</v>
      </c>
      <c r="DS5" s="28" t="e">
        <f>IF('E-Learning UG SCH'!#REF!="NA",'E-Learning UG SCH'!#REF!,'E-Learning UG SCH'!#REF!/'Total UG SCH'!#REF!)</f>
        <v>#REF!</v>
      </c>
      <c r="DT5" s="28" t="e">
        <f>IF('E-Learning UG SCH'!#REF!="NA",'E-Learning UG SCH'!#REF!,'E-Learning UG SCH'!#REF!/'Total UG SCH'!#REF!)</f>
        <v>#REF!</v>
      </c>
      <c r="DU5" s="28" t="e">
        <f>IF('E-Learning UG SCH'!#REF!="NA",'E-Learning UG SCH'!#REF!,'E-Learning UG SCH'!#REF!/'Total UG SCH'!#REF!)</f>
        <v>#REF!</v>
      </c>
      <c r="DV5" s="28" t="e">
        <f>IF('E-Learning UG SCH'!#REF!="NA",'E-Learning UG SCH'!#REF!,'E-Learning UG SCH'!#REF!/'Total UG SCH'!#REF!)</f>
        <v>#REF!</v>
      </c>
      <c r="DW5" s="28" t="e">
        <f>IF('E-Learning UG SCH'!#REF!="NA",'E-Learning UG SCH'!#REF!,'E-Learning UG SCH'!#REF!/'Total UG SCH'!#REF!)</f>
        <v>#REF!</v>
      </c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29" t="e">
        <f>IF('E-Learning UG SCH'!#REF!="—",'E-Learning UG SCH'!#REF!,'E-Learning UG SCH'!#REF!/'Total UG SCH'!#REF!)</f>
        <v>#REF!</v>
      </c>
      <c r="EI5" s="28" t="e">
        <f>IF('E-Learning UG SCH'!#REF!="—",'E-Learning UG SCH'!#REF!,'E-Learning UG SCH'!#REF!/'Total UG SCH'!#REF!)</f>
        <v>#REF!</v>
      </c>
      <c r="EJ5" s="28" t="e">
        <f>IF('E-Learning UG SCH'!#REF!="—",'E-Learning UG SCH'!#REF!,'E-Learning UG SCH'!#REF!/'Total UG SCH'!#REF!)</f>
        <v>#REF!</v>
      </c>
      <c r="EK5" s="28" t="e">
        <f>IF('E-Learning UG SCH'!#REF!="—",'E-Learning UG SCH'!#REF!,'E-Learning UG SCH'!#REF!/'Total UG SCH'!#REF!)</f>
        <v>#REF!</v>
      </c>
      <c r="EL5" s="28" t="e">
        <f>IF('E-Learning UG SCH'!#REF!="—",'E-Learning UG SCH'!#REF!,'E-Learning UG SCH'!#REF!/'Total UG SCH'!#REF!)</f>
        <v>#REF!</v>
      </c>
      <c r="EM5" s="28" t="e">
        <f>IF('E-Learning UG SCH'!#REF!="—",'E-Learning UG SCH'!#REF!,'E-Learning UG SCH'!#REF!/'Total UG SCH'!#REF!)</f>
        <v>#REF!</v>
      </c>
      <c r="EN5" s="28" t="e">
        <f>IF('E-Learning UG SCH'!#REF!="—",'E-Learning UG SCH'!#REF!,'E-Learning UG SCH'!#REF!/'Total UG SCH'!#REF!)</f>
        <v>#REF!</v>
      </c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29" t="e">
        <f>IF('E-Learning UG SCH'!#REF!="—",'E-Learning UG SCH'!#REF!,'E-Learning UG SCH'!#REF!/'Total UG SCH'!#REF!)</f>
        <v>#REF!</v>
      </c>
      <c r="EZ5" s="28" t="e">
        <f>IF('E-Learning UG SCH'!#REF!="—",'E-Learning UG SCH'!#REF!,'E-Learning UG SCH'!#REF!/'Total UG SCH'!#REF!)</f>
        <v>#REF!</v>
      </c>
      <c r="FA5" s="28" t="e">
        <f>IF('E-Learning UG SCH'!#REF!="—",'E-Learning UG SCH'!#REF!,'E-Learning UG SCH'!#REF!/'Total UG SCH'!#REF!)</f>
        <v>#REF!</v>
      </c>
      <c r="FB5" s="28" t="e">
        <f>IF('E-Learning UG SCH'!#REF!="—",'E-Learning UG SCH'!#REF!,'E-Learning UG SCH'!#REF!/'Total UG SCH'!#REF!)</f>
        <v>#REF!</v>
      </c>
      <c r="FC5" s="28" t="e">
        <f>IF('E-Learning UG SCH'!#REF!="—",'E-Learning UG SCH'!#REF!,'E-Learning UG SCH'!#REF!/'Total UG SCH'!#REF!)</f>
        <v>#REF!</v>
      </c>
      <c r="FD5" s="28" t="e">
        <f>IF('E-Learning UG SCH'!#REF!="—",'E-Learning UG SCH'!#REF!,'E-Learning UG SCH'!#REF!/'Total UG SCH'!#REF!)</f>
        <v>#REF!</v>
      </c>
      <c r="FE5" s="28" t="e">
        <f>IF('E-Learning UG SCH'!#REF!="—",'E-Learning UG SCH'!#REF!,'E-Learning UG SCH'!#REF!/'Total UG SCH'!#REF!)</f>
        <v>#REF!</v>
      </c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29" t="e">
        <f>IF('E-Learning UG SCH'!#REF!="—",'E-Learning UG SCH'!#REF!,'E-Learning UG SCH'!#REF!/'Total UG SCH'!#REF!)</f>
        <v>#REF!</v>
      </c>
      <c r="FQ5" s="28" t="e">
        <f>IF('E-Learning UG SCH'!#REF!="—",'E-Learning UG SCH'!#REF!,'E-Learning UG SCH'!#REF!/'Total UG SCH'!#REF!)</f>
        <v>#REF!</v>
      </c>
      <c r="FR5" s="28" t="e">
        <f>IF('E-Learning UG SCH'!#REF!="—",'E-Learning UG SCH'!#REF!,'E-Learning UG SCH'!#REF!/'Total UG SCH'!#REF!)</f>
        <v>#REF!</v>
      </c>
      <c r="FS5" s="28" t="e">
        <f>IF('E-Learning UG SCH'!#REF!="—",'E-Learning UG SCH'!#REF!,'E-Learning UG SCH'!#REF!/'Total UG SCH'!#REF!)</f>
        <v>#REF!</v>
      </c>
      <c r="FT5" s="28" t="e">
        <f>IF('E-Learning UG SCH'!#REF!="—",'E-Learning UG SCH'!#REF!,'E-Learning UG SCH'!#REF!/'Total UG SCH'!#REF!)</f>
        <v>#REF!</v>
      </c>
      <c r="FU5" s="28" t="e">
        <f>IF('E-Learning UG SCH'!#REF!="—",'E-Learning UG SCH'!#REF!,'E-Learning UG SCH'!#REF!/'Total UG SCH'!#REF!)</f>
        <v>#REF!</v>
      </c>
      <c r="FV5" s="28" t="e">
        <f>IF('E-Learning UG SCH'!#REF!="—",'E-Learning UG SCH'!#REF!,'E-Learning UG SCH'!#REF!/'Total UG SCH'!#REF!)</f>
        <v>#REF!</v>
      </c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29" t="e">
        <f>IF('E-Learning UG SCH'!#REF!="—",'E-Learning UG SCH'!#REF!,'E-Learning UG SCH'!#REF!/'Total UG SCH'!#REF!)</f>
        <v>#REF!</v>
      </c>
      <c r="GH5" s="28" t="e">
        <f>IF('E-Learning UG SCH'!#REF!="—",'E-Learning UG SCH'!#REF!,'E-Learning UG SCH'!#REF!/'Total UG SCH'!#REF!)</f>
        <v>#REF!</v>
      </c>
      <c r="GI5" s="28" t="e">
        <f>IF('E-Learning UG SCH'!#REF!="—",'E-Learning UG SCH'!#REF!,'E-Learning UG SCH'!#REF!/'Total UG SCH'!#REF!)</f>
        <v>#REF!</v>
      </c>
      <c r="GJ5" s="28" t="e">
        <f>IF('E-Learning UG SCH'!#REF!="—",'E-Learning UG SCH'!#REF!,'E-Learning UG SCH'!#REF!/'Total UG SCH'!#REF!)</f>
        <v>#REF!</v>
      </c>
      <c r="GK5" s="28" t="e">
        <f>IF('E-Learning UG SCH'!#REF!="—",'E-Learning UG SCH'!#REF!,'E-Learning UG SCH'!#REF!/'Total UG SCH'!#REF!)</f>
        <v>#REF!</v>
      </c>
      <c r="GL5" s="28" t="e">
        <f>IF('E-Learning UG SCH'!#REF!="—",'E-Learning UG SCH'!#REF!,'E-Learning UG SCH'!#REF!/'Total UG SCH'!#REF!)</f>
        <v>#REF!</v>
      </c>
      <c r="GM5" s="28" t="e">
        <f>IF('E-Learning UG SCH'!#REF!="—",'E-Learning UG SCH'!#REF!,'E-Learning UG SCH'!#REF!/'Total UG SCH'!#REF!)</f>
        <v>#REF!</v>
      </c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29" t="e">
        <f>IF('E-Learning UG SCH'!#REF!="—",'E-Learning UG SCH'!#REF!,'E-Learning UG SCH'!#REF!/'Total UG SCH'!#REF!)</f>
        <v>#REF!</v>
      </c>
      <c r="GY5" s="28" t="e">
        <f>IF('E-Learning UG SCH'!#REF!="—",'E-Learning UG SCH'!#REF!,'E-Learning UG SCH'!#REF!/'Total UG SCH'!#REF!)</f>
        <v>#REF!</v>
      </c>
      <c r="GZ5" s="28" t="e">
        <f>IF('E-Learning UG SCH'!#REF!="—",'E-Learning UG SCH'!#REF!,'E-Learning UG SCH'!#REF!/'Total UG SCH'!#REF!)</f>
        <v>#REF!</v>
      </c>
      <c r="HA5" s="28" t="e">
        <f>IF('E-Learning UG SCH'!#REF!="—",'E-Learning UG SCH'!#REF!,'E-Learning UG SCH'!#REF!/'Total UG SCH'!#REF!)</f>
        <v>#REF!</v>
      </c>
      <c r="HB5" s="28" t="e">
        <f>IF('E-Learning UG SCH'!#REF!="—",'E-Learning UG SCH'!#REF!,'E-Learning UG SCH'!#REF!/'Total UG SCH'!#REF!)</f>
        <v>#REF!</v>
      </c>
      <c r="HC5" s="28" t="e">
        <f>IF('E-Learning UG SCH'!#REF!="—",'E-Learning UG SCH'!#REF!,'E-Learning UG SCH'!#REF!/'Total UG SCH'!#REF!)</f>
        <v>#REF!</v>
      </c>
      <c r="HD5" s="28" t="e">
        <f>IF('E-Learning UG SCH'!#REF!="—",'E-Learning UG SCH'!#REF!,'E-Learning UG SCH'!#REF!/'Total UG SCH'!#REF!)</f>
        <v>#REF!</v>
      </c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29" t="e">
        <f>IF('E-Learning UG SCH'!#REF!="NA",'E-Learning UG SCH'!#REF!,'E-Learning UG SCH'!#REF!/'Total UG SCH'!#REF!)</f>
        <v>#REF!</v>
      </c>
      <c r="HP5" s="28" t="e">
        <f>IF('E-Learning UG SCH'!#REF!="NA",'E-Learning UG SCH'!#REF!,'E-Learning UG SCH'!#REF!/'Total UG SCH'!#REF!)</f>
        <v>#REF!</v>
      </c>
      <c r="HQ5" s="28" t="e">
        <f>IF('E-Learning UG SCH'!#REF!="NA",'E-Learning UG SCH'!#REF!,'E-Learning UG SCH'!#REF!/'Total UG SCH'!#REF!)</f>
        <v>#REF!</v>
      </c>
      <c r="HR5" s="28" t="e">
        <f>IF('E-Learning UG SCH'!#REF!="NA",'E-Learning UG SCH'!#REF!,'E-Learning UG SCH'!#REF!/'Total UG SCH'!#REF!)</f>
        <v>#REF!</v>
      </c>
      <c r="HS5" s="28" t="e">
        <f>IF('E-Learning UG SCH'!#REF!="NA",'E-Learning UG SCH'!#REF!,'E-Learning UG SCH'!#REF!/'Total UG SCH'!#REF!)</f>
        <v>#REF!</v>
      </c>
      <c r="HT5" s="28" t="e">
        <f>IF('E-Learning UG SCH'!#REF!="NA",'E-Learning UG SCH'!#REF!,'E-Learning UG SCH'!#REF!/'Total UG SCH'!#REF!)</f>
        <v>#REF!</v>
      </c>
      <c r="HU5" s="28" t="e">
        <f>IF('E-Learning UG SCH'!#REF!="NA",'E-Learning UG SCH'!#REF!,'E-Learning UG SCH'!#REF!/'Total UG SCH'!#REF!)</f>
        <v>#REF!</v>
      </c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29" t="e">
        <f>IF('E-Learning UG SCH'!#REF!="—",'E-Learning UG SCH'!#REF!,'E-Learning UG SCH'!#REF!/'Total UG SCH'!#REF!)</f>
        <v>#REF!</v>
      </c>
      <c r="IG5" s="28" t="e">
        <f>IF('E-Learning UG SCH'!#REF!="—",'E-Learning UG SCH'!#REF!,'E-Learning UG SCH'!#REF!/'Total UG SCH'!#REF!)</f>
        <v>#REF!</v>
      </c>
      <c r="IH5" s="28" t="e">
        <f>IF('E-Learning UG SCH'!#REF!="—",'E-Learning UG SCH'!#REF!,'E-Learning UG SCH'!#REF!/'Total UG SCH'!#REF!)</f>
        <v>#REF!</v>
      </c>
      <c r="II5" s="28" t="e">
        <f>IF('E-Learning UG SCH'!#REF!="—",'E-Learning UG SCH'!#REF!,'E-Learning UG SCH'!#REF!/'Total UG SCH'!#REF!)</f>
        <v>#REF!</v>
      </c>
      <c r="IJ5" s="28" t="e">
        <f>IF('E-Learning UG SCH'!#REF!="—",'E-Learning UG SCH'!#REF!,'E-Learning UG SCH'!#REF!/'Total UG SCH'!#REF!)</f>
        <v>#REF!</v>
      </c>
      <c r="IK5" s="28" t="e">
        <f>IF('E-Learning UG SCH'!#REF!="—",'E-Learning UG SCH'!#REF!,'E-Learning UG SCH'!#REF!/'Total UG SCH'!#REF!)</f>
        <v>#REF!</v>
      </c>
      <c r="IL5" s="28" t="e">
        <f>IF('E-Learning UG SCH'!#REF!="—",'E-Learning UG SCH'!#REF!,'E-Learning UG SCH'!#REF!/'Total UG SCH'!#REF!)</f>
        <v>#REF!</v>
      </c>
      <c r="IM5" s="59"/>
      <c r="IN5" s="84"/>
      <c r="IO5" s="84"/>
      <c r="IP5" s="84"/>
      <c r="IQ5" s="84"/>
      <c r="IR5" s="84"/>
      <c r="IS5" s="59"/>
      <c r="IT5" s="59"/>
      <c r="IU5" s="59"/>
      <c r="IV5" s="59"/>
      <c r="IW5" s="31" t="e">
        <f>IF('E-Learning G SCH'!B3="—",'E-Learning G SCH'!B3,'E-Learning G SCH'!B3/'Total G SCH'!B3)</f>
        <v>#VALUE!</v>
      </c>
      <c r="IX5" s="28" t="e">
        <f>IF('E-Learning G SCH'!C3="—",'E-Learning G SCH'!C3,'E-Learning G SCH'!C3/'Total G SCH'!C3)</f>
        <v>#VALUE!</v>
      </c>
      <c r="IY5" s="28" t="e">
        <f>IF('E-Learning G SCH'!D3="—",'E-Learning G SCH'!D3,'E-Learning G SCH'!D3/'Total G SCH'!D3)</f>
        <v>#VALUE!</v>
      </c>
      <c r="IZ5" s="28" t="e">
        <f>IF('E-Learning G SCH'!E3="—",'E-Learning G SCH'!E3,'E-Learning G SCH'!E3/'Total G SCH'!E3)</f>
        <v>#VALUE!</v>
      </c>
      <c r="JA5" s="28" t="e">
        <f>IF('E-Learning G SCH'!F3="—",'E-Learning G SCH'!F3,'E-Learning G SCH'!F3/'Total G SCH'!F3)</f>
        <v>#VALUE!</v>
      </c>
      <c r="JB5" s="28" t="e">
        <f>IF('E-Learning G SCH'!G3="—",'E-Learning G SCH'!G3,'E-Learning G SCH'!G3/'Total G SCH'!G3)</f>
        <v>#VALUE!</v>
      </c>
      <c r="JC5" s="28" t="e">
        <f>IF('E-Learning G SCH'!H3="—",'E-Learning G SCH'!H3,'E-Learning G SCH'!H3/'Total G SCH'!H3)</f>
        <v>#VALUE!</v>
      </c>
      <c r="JD5" s="59"/>
      <c r="JE5" s="84"/>
      <c r="JF5" s="84"/>
      <c r="JG5" s="84"/>
      <c r="JH5" s="84"/>
      <c r="JI5" s="84"/>
      <c r="JJ5" s="59"/>
      <c r="JK5" s="59"/>
      <c r="JL5" s="59"/>
      <c r="JM5" s="59"/>
      <c r="JN5" s="31" t="e">
        <f>IF('E-Learning G SCH'!S3="—",'E-Learning G SCH'!S3,'E-Learning G SCH'!S3/'Total G SCH'!S3)</f>
        <v>#VALUE!</v>
      </c>
      <c r="JO5" s="28" t="e">
        <f>IF('E-Learning G SCH'!T3="—",'E-Learning G SCH'!T3,'E-Learning G SCH'!T3/'Total G SCH'!T3)</f>
        <v>#VALUE!</v>
      </c>
      <c r="JP5" s="28" t="e">
        <f>IF('E-Learning G SCH'!U3="—",'E-Learning G SCH'!U3,'E-Learning G SCH'!U3/'Total G SCH'!U3)</f>
        <v>#VALUE!</v>
      </c>
      <c r="JQ5" s="28" t="e">
        <f>IF('E-Learning G SCH'!V3="—",'E-Learning G SCH'!V3,'E-Learning G SCH'!V3/'Total G SCH'!V3)</f>
        <v>#VALUE!</v>
      </c>
      <c r="JR5" s="28" t="e">
        <f>IF('E-Learning G SCH'!W3="—",'E-Learning G SCH'!W3,'E-Learning G SCH'!W3/'Total G SCH'!W3)</f>
        <v>#VALUE!</v>
      </c>
      <c r="JS5" s="28" t="e">
        <f>IF('E-Learning G SCH'!X3="—",'E-Learning G SCH'!X3,'E-Learning G SCH'!X3/'Total G SCH'!X3)</f>
        <v>#VALUE!</v>
      </c>
      <c r="JT5" s="28" t="e">
        <f>IF('E-Learning G SCH'!Y3="—",'E-Learning G SCH'!Y3,'E-Learning G SCH'!Y3/'Total G SCH'!Y3)</f>
        <v>#VALUE!</v>
      </c>
      <c r="JU5" s="59"/>
      <c r="JV5" s="84"/>
      <c r="JW5" s="84"/>
      <c r="JX5" s="84"/>
      <c r="JY5" s="84"/>
      <c r="JZ5" s="84"/>
      <c r="KA5" s="59"/>
      <c r="KB5" s="59"/>
      <c r="KC5" s="59"/>
      <c r="KD5" s="59"/>
      <c r="KE5" s="31" t="e">
        <f>IF('E-Learning G SCH'!AJ3="—",'E-Learning G SCH'!AJ3,'E-Learning G SCH'!AJ3/'Total G SCH'!AJ3)</f>
        <v>#VALUE!</v>
      </c>
      <c r="KF5" s="30" t="e">
        <f>IF('E-Learning G SCH'!AK3="—",'E-Learning G SCH'!AK3,'E-Learning G SCH'!AK3/'Total G SCH'!AK3)</f>
        <v>#VALUE!</v>
      </c>
      <c r="KG5" s="30" t="e">
        <f>IF('E-Learning G SCH'!AL3="—",'E-Learning G SCH'!AL3,'E-Learning G SCH'!AL3/'Total G SCH'!AL3)</f>
        <v>#VALUE!</v>
      </c>
      <c r="KH5" s="30" t="e">
        <f>IF('E-Learning G SCH'!AM3="—",'E-Learning G SCH'!AM3,'E-Learning G SCH'!AM3/'Total G SCH'!AM3)</f>
        <v>#VALUE!</v>
      </c>
      <c r="KI5" s="30" t="e">
        <f>IF('E-Learning G SCH'!AN3="—",'E-Learning G SCH'!AN3,'E-Learning G SCH'!AN3/'Total G SCH'!AN3)</f>
        <v>#VALUE!</v>
      </c>
      <c r="KJ5" s="30" t="e">
        <f>IF('E-Learning G SCH'!AO3="—",'E-Learning G SCH'!AO3,'E-Learning G SCH'!AO3/'Total G SCH'!AO3)</f>
        <v>#VALUE!</v>
      </c>
      <c r="KK5" s="30" t="e">
        <f>IF('E-Learning G SCH'!AP3="—",'E-Learning G SCH'!AP3,'E-Learning G SCH'!AP3/'Total G SCH'!AP3)</f>
        <v>#VALUE!</v>
      </c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29" t="e">
        <f>IF('E-Learning G SCH'!BA3="—",'E-Learning G SCH'!BA3,'E-Learning G SCH'!BA3/'Total G SCH'!BA3)</f>
        <v>#VALUE!</v>
      </c>
      <c r="KW5" s="28" t="e">
        <f>IF('E-Learning G SCH'!BB3="—",'E-Learning G SCH'!BB3,'E-Learning G SCH'!BB3/'Total G SCH'!BB3)</f>
        <v>#VALUE!</v>
      </c>
      <c r="KX5" s="28" t="e">
        <f>IF('E-Learning G SCH'!BC3="—",'E-Learning G SCH'!BC3,'E-Learning G SCH'!BC3/'Total G SCH'!BC3)</f>
        <v>#VALUE!</v>
      </c>
      <c r="KY5" s="28" t="e">
        <f>IF('E-Learning G SCH'!BD3="—",'E-Learning G SCH'!BD3,'E-Learning G SCH'!BD3/'Total G SCH'!BD3)</f>
        <v>#VALUE!</v>
      </c>
      <c r="KZ5" s="28" t="e">
        <f>IF('E-Learning G SCH'!BE3="—",'E-Learning G SCH'!BE3,'E-Learning G SCH'!BE3/'Total G SCH'!BE3)</f>
        <v>#VALUE!</v>
      </c>
      <c r="LA5" s="28" t="e">
        <f>IF('E-Learning G SCH'!BF3="—",'E-Learning G SCH'!BF3,'E-Learning G SCH'!BF3/'Total G SCH'!BF3)</f>
        <v>#VALUE!</v>
      </c>
      <c r="LB5" s="28" t="e">
        <f>IF('E-Learning G SCH'!BG3="—",'E-Learning G SCH'!BG3,'E-Learning G SCH'!BG3/'Total G SCH'!BG3)</f>
        <v>#VALUE!</v>
      </c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29" t="e">
        <f>IF('E-Learning G SCH'!BR3="—",'E-Learning G SCH'!BR3,'E-Learning G SCH'!BR3/'Total G SCH'!BR3)</f>
        <v>#VALUE!</v>
      </c>
      <c r="LN5" s="28" t="e">
        <f>IF('E-Learning G SCH'!BS3="—",'E-Learning G SCH'!BS3,'E-Learning G SCH'!BS3/'Total G SCH'!BS3)</f>
        <v>#VALUE!</v>
      </c>
      <c r="LO5" s="28" t="e">
        <f>IF('E-Learning G SCH'!BT3="—",'E-Learning G SCH'!BT3,'E-Learning G SCH'!BT3/'Total G SCH'!BT3)</f>
        <v>#VALUE!</v>
      </c>
      <c r="LP5" s="28" t="e">
        <f>IF('E-Learning G SCH'!BU3="—",'E-Learning G SCH'!BU3,'E-Learning G SCH'!BU3/'Total G SCH'!BU3)</f>
        <v>#VALUE!</v>
      </c>
      <c r="LQ5" s="28" t="e">
        <f>IF('E-Learning G SCH'!BV3="—",'E-Learning G SCH'!BV3,'E-Learning G SCH'!BV3/'Total G SCH'!BV3)</f>
        <v>#VALUE!</v>
      </c>
      <c r="LR5" s="28" t="e">
        <f>IF('E-Learning G SCH'!BW3="—",'E-Learning G SCH'!BW3,'E-Learning G SCH'!BW3/'Total G SCH'!BW3)</f>
        <v>#VALUE!</v>
      </c>
      <c r="LS5" s="28" t="e">
        <f>IF('E-Learning G SCH'!BX3="—",'E-Learning G SCH'!BX3,'E-Learning G SCH'!BX3/'Total G SCH'!BX3)</f>
        <v>#VALUE!</v>
      </c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29" t="e">
        <f>IF('E-Learning G SCH'!CI3="—",'E-Learning G SCH'!CI3,'E-Learning G SCH'!CI3/'Total G SCH'!CI3)</f>
        <v>#VALUE!</v>
      </c>
      <c r="ME5" s="28" t="e">
        <f>IF('E-Learning G SCH'!CJ3="—",'E-Learning G SCH'!CJ3,'E-Learning G SCH'!CJ3/'Total G SCH'!CJ3)</f>
        <v>#VALUE!</v>
      </c>
      <c r="MF5" s="28" t="e">
        <f>IF('E-Learning G SCH'!CK3="—",'E-Learning G SCH'!CK3,'E-Learning G SCH'!CK3/'Total G SCH'!CK3)</f>
        <v>#VALUE!</v>
      </c>
      <c r="MG5" s="28" t="e">
        <f>IF('E-Learning G SCH'!CL3="—",'E-Learning G SCH'!CL3,'E-Learning G SCH'!CL3/'Total G SCH'!CL3)</f>
        <v>#VALUE!</v>
      </c>
      <c r="MH5" s="28" t="e">
        <f>IF('E-Learning G SCH'!CM3="—",'E-Learning G SCH'!CM3,'E-Learning G SCH'!CM3/'Total G SCH'!CM3)</f>
        <v>#VALUE!</v>
      </c>
      <c r="MI5" s="28" t="e">
        <f>IF('E-Learning G SCH'!CN3="—",'E-Learning G SCH'!CN3,'E-Learning G SCH'!CN3/'Total G SCH'!CN3)</f>
        <v>#VALUE!</v>
      </c>
      <c r="MJ5" s="28" t="e">
        <f>IF('E-Learning G SCH'!CO3="—",'E-Learning G SCH'!CO3,'E-Learning G SCH'!CO3/'Total G SCH'!CO3)</f>
        <v>#VALUE!</v>
      </c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29" t="e">
        <f>IF('E-Learning G SCH'!CZ3="—",'E-Learning G SCH'!CZ3,'E-Learning G SCH'!CZ3/'Total G SCH'!CZ3)</f>
        <v>#VALUE!</v>
      </c>
      <c r="MV5" s="28" t="e">
        <f>IF('E-Learning G SCH'!DA3="—",'E-Learning G SCH'!DA3,'E-Learning G SCH'!DA3/'Total G SCH'!DA3)</f>
        <v>#VALUE!</v>
      </c>
      <c r="MW5" s="28" t="e">
        <f>IF('E-Learning G SCH'!DB3="—",'E-Learning G SCH'!DB3,'E-Learning G SCH'!DB3/'Total G SCH'!DB3)</f>
        <v>#VALUE!</v>
      </c>
      <c r="MX5" s="28" t="e">
        <f>IF('E-Learning G SCH'!DC3="—",'E-Learning G SCH'!DC3,'E-Learning G SCH'!DC3/'Total G SCH'!DC3)</f>
        <v>#VALUE!</v>
      </c>
      <c r="MY5" s="28" t="e">
        <f>IF('E-Learning G SCH'!DD3="—",'E-Learning G SCH'!DD3,'E-Learning G SCH'!DD3/'Total G SCH'!DD3)</f>
        <v>#VALUE!</v>
      </c>
      <c r="MZ5" s="28" t="e">
        <f>IF('E-Learning G SCH'!DE3="—",'E-Learning G SCH'!DE3,'E-Learning G SCH'!DE3/'Total G SCH'!DE3)</f>
        <v>#VALUE!</v>
      </c>
      <c r="NA5" s="28" t="e">
        <f>IF('E-Learning G SCH'!DF3="—",'E-Learning G SCH'!DF3,'E-Learning G SCH'!DF3/'Total G SCH'!DF3)</f>
        <v>#VALUE!</v>
      </c>
      <c r="NB5" s="59"/>
      <c r="NC5" s="59"/>
      <c r="ND5" s="134"/>
      <c r="NE5" s="134"/>
      <c r="NF5" s="134"/>
      <c r="NG5" s="134"/>
      <c r="NH5" s="59"/>
      <c r="NI5" s="59"/>
      <c r="NJ5" s="59"/>
      <c r="NK5" s="59"/>
    </row>
    <row r="6" spans="1:375" x14ac:dyDescent="0.25">
      <c r="A6" s="146" t="s">
        <v>8</v>
      </c>
      <c r="B6" s="28" t="str">
        <f>IF('Total UG SCH'!B4="—",'E-Learning UG SCH'!B4,'E-Learning UG SCH'!B4/'Total UG SCH'!B4)</f>
        <v>—</v>
      </c>
      <c r="C6" s="28" t="str">
        <f>IF('Total UG SCH'!C4="—",'E-Learning UG SCH'!C4,'E-Learning UG SCH'!C4/'Total UG SCH'!C4)</f>
        <v>—</v>
      </c>
      <c r="D6" s="28" t="str">
        <f>IF('Total UG SCH'!D4="—",'E-Learning UG SCH'!D4,'E-Learning UG SCH'!D4/'Total UG SCH'!D4)</f>
        <v>—</v>
      </c>
      <c r="E6" s="28">
        <f>IF('Total UG SCH'!E4="—",'E-Learning UG SCH'!E4,'E-Learning UG SCH'!E4/'Total UG SCH'!E4)</f>
        <v>8.946543332289808E-3</v>
      </c>
      <c r="F6" s="28">
        <f>IF('Total UG SCH'!F4="—",'E-Learning UG SCH'!F4,'E-Learning UG SCH'!F4/'Total UG SCH'!F4)</f>
        <v>2.6296063212362771E-2</v>
      </c>
      <c r="G6" s="59">
        <f>IF('Total UG SCH'!G4="—",'E-Learning UG SCH'!G4,'E-Learning UG SCH'!G4/'Total UG SCH'!G4)</f>
        <v>3.323894020335133E-2</v>
      </c>
      <c r="H6" s="59">
        <f>IF('Total UG SCH'!H4="—",'E-Learning UG SCH'!H4,'E-Learning UG SCH'!H4/'Total UG SCH'!H4)</f>
        <v>3.8535065163520156E-2</v>
      </c>
      <c r="I6" s="59">
        <f>IF('Total UG SCH'!I4="—",'E-Learning UG SCH'!I4,'E-Learning UG SCH'!I4/'Total UG SCH'!I4)</f>
        <v>4.2567826543688646E-2</v>
      </c>
      <c r="J6" s="59">
        <f>IF('Total UG SCH'!J4="—",'E-Learning UG SCH'!J4,'E-Learning UG SCH'!J4/'Total UG SCH'!J4)</f>
        <v>5.0314671272697058E-2</v>
      </c>
      <c r="K6" s="59">
        <f>IF('Total UG SCH'!K4="—",'E-Learning UG SCH'!K4,'E-Learning UG SCH'!K4/'Total UG SCH'!K4)</f>
        <v>4.6693085681757632E-2</v>
      </c>
      <c r="L6" s="59">
        <f>IF('Total UG SCH'!L4="—",'E-Learning UG SCH'!L4,'E-Learning UG SCH'!L4/'Total UG SCH'!L4)</f>
        <v>5.4526592423942921E-2</v>
      </c>
      <c r="M6" s="59">
        <f>IF('Total UG SCH'!M4="—",'E-Learning UG SCH'!M4,'E-Learning UG SCH'!M4/'Total UG SCH'!M4)</f>
        <v>6.4181533824008957E-2</v>
      </c>
      <c r="N6" s="59">
        <f>IF('Total UG SCH'!N4="—",'E-Learning UG SCH'!N4,'E-Learning UG SCH'!N4/'Total UG SCH'!N4)</f>
        <v>7.0182970038457151E-2</v>
      </c>
      <c r="O6" s="59">
        <f>IF('Total UG SCH'!O4="—",'E-Learning UG SCH'!O4,'E-Learning UG SCH'!O4/'Total UG SCH'!O4)</f>
        <v>7.6373559166165547E-2</v>
      </c>
      <c r="P6" s="59">
        <f>IF('Total UG SCH'!P4="—",'E-Learning UG SCH'!P4,'E-Learning UG SCH'!P4/'Total UG SCH'!P4)</f>
        <v>8.2804599598529871E-2</v>
      </c>
      <c r="Q6" s="59">
        <f>IF('Total UG SCH'!Q4="—",'E-Learning UG SCH'!Q4,'E-Learning UG SCH'!Q4/'Total UG SCH'!Q4)</f>
        <v>0.12420493645055911</v>
      </c>
      <c r="R6" s="59">
        <f>IF('Total UG SCH'!R4="—",'E-Learning UG SCH'!R4,'E-Learning UG SCH'!R4/'Total UG SCH'!R4)</f>
        <v>0.14852838265750026</v>
      </c>
      <c r="S6" s="29" t="str">
        <f>IF('E-Learning UG SCH'!S4="—",'E-Learning UG SCH'!S4,'E-Learning UG SCH'!S4/'Total UG SCH'!S4)</f>
        <v>—</v>
      </c>
      <c r="T6" s="28" t="str">
        <f>IF('E-Learning UG SCH'!T4="—",'E-Learning UG SCH'!T4,'E-Learning UG SCH'!T4/'Total UG SCH'!T4)</f>
        <v>—</v>
      </c>
      <c r="U6" s="28" t="str">
        <f>IF('E-Learning UG SCH'!U4="—",'E-Learning UG SCH'!U4,'E-Learning UG SCH'!U4/'Total UG SCH'!U4)</f>
        <v>—</v>
      </c>
      <c r="V6" s="28" t="str">
        <f>IF('E-Learning UG SCH'!V4="—",'E-Learning UG SCH'!V4,'E-Learning UG SCH'!V4/'Total UG SCH'!V4)</f>
        <v>—</v>
      </c>
      <c r="W6" s="28">
        <f>IF('E-Learning UG SCH'!W4="—",'E-Learning UG SCH'!W4,'E-Learning UG SCH'!W4/'Total UG SCH'!W4)</f>
        <v>8.9596203412019796E-3</v>
      </c>
      <c r="X6" s="28">
        <f>IF('E-Learning UG SCH'!X4="—",'E-Learning UG SCH'!X4,'E-Learning UG SCH'!X4/'Total UG SCH'!X4)</f>
        <v>1.4180419804518507E-2</v>
      </c>
      <c r="Y6" s="28">
        <f>IF('E-Learning UG SCH'!Y4="—",'E-Learning UG SCH'!Y4,'E-Learning UG SCH'!Y4/'Total UG SCH'!Y4)</f>
        <v>6.9099614916903118E-3</v>
      </c>
      <c r="Z6" s="28">
        <f>IF('E-Learning UG SCH'!Z4="—",'E-Learning UG SCH'!Z4,'E-Learning UG SCH'!Z4/'Total UG SCH'!Z4)</f>
        <v>1.2361775973078522E-2</v>
      </c>
      <c r="AA6" s="28">
        <f>IF('E-Learning UG SCH'!AA4="—",'E-Learning UG SCH'!AA4,'E-Learning UG SCH'!AA4/'Total UG SCH'!AA4)</f>
        <v>1.6359681301566464E-2</v>
      </c>
      <c r="AB6" s="28">
        <f>IF('E-Learning UG SCH'!AB4="—",'E-Learning UG SCH'!AB4,'E-Learning UG SCH'!AB4/'Total UG SCH'!AB4)</f>
        <v>9.6442551013638383E-2</v>
      </c>
      <c r="AC6" s="28">
        <f>IF('E-Learning UG SCH'!AC4="—",'E-Learning UG SCH'!AC4,'E-Learning UG SCH'!AC4/'Total UG SCH'!AC4)</f>
        <v>0.12470817823714359</v>
      </c>
      <c r="AD6" s="28">
        <f>IF('E-Learning UG SCH'!AD4="—",'E-Learning UG SCH'!AD4,'E-Learning UG SCH'!AD4/'Total UG SCH'!AD4)</f>
        <v>0.14043271018723552</v>
      </c>
      <c r="AE6" s="28">
        <f>IF('E-Learning UG SCH'!AE4="—",'E-Learning UG SCH'!AE4,'E-Learning UG SCH'!AE4/'Total UG SCH'!AE4)</f>
        <v>0.15295947130331358</v>
      </c>
      <c r="AF6" s="28">
        <f>IF('E-Learning UG SCH'!AF4="—",'E-Learning UG SCH'!AF4,'E-Learning UG SCH'!AF4/'Total UG SCH'!AF4)</f>
        <v>0.17816906611800412</v>
      </c>
      <c r="AG6" s="28">
        <f>IF('E-Learning UG SCH'!AG4="—",'E-Learning UG SCH'!AG4,'E-Learning UG SCH'!AG4/'Total UG SCH'!AG4)</f>
        <v>0.20065456684487518</v>
      </c>
      <c r="AH6" s="28">
        <f>IF('E-Learning UG SCH'!AH4="—",'E-Learning UG SCH'!AH4,'E-Learning UG SCH'!AH4/'Total UG SCH'!AH4)</f>
        <v>0.12402801959058504</v>
      </c>
      <c r="AI6" s="28">
        <f>IF('E-Learning UG SCH'!AI4="—",'E-Learning UG SCH'!AI4,'E-Learning UG SCH'!AI4/'Total UG SCH'!AI4)</f>
        <v>0.1460972461273666</v>
      </c>
      <c r="AJ6" s="29" t="str">
        <f>IF('E-Learning UG SCH'!AJ4="—",'E-Learning UG SCH'!AJ4,'E-Learning UG SCH'!AJ4/'Total UG SCH'!AJ4)</f>
        <v>—</v>
      </c>
      <c r="AK6" s="28" t="str">
        <f>IF('E-Learning UG SCH'!AK4="—",'E-Learning UG SCH'!AK4,'E-Learning UG SCH'!AK4/'Total UG SCH'!AK4)</f>
        <v>—</v>
      </c>
      <c r="AL6" s="28" t="str">
        <f>IF('E-Learning UG SCH'!AL4="—",'E-Learning UG SCH'!AL4,'E-Learning UG SCH'!AL4/'Total UG SCH'!AL4)</f>
        <v>—</v>
      </c>
      <c r="AM6" s="28">
        <f>IF('E-Learning UG SCH'!AM4="—",'E-Learning UG SCH'!AM4,'E-Learning UG SCH'!AM4/'Total UG SCH'!AM4)</f>
        <v>5.1888523455080493E-2</v>
      </c>
      <c r="AN6" s="28">
        <f>IF('E-Learning UG SCH'!AN4="—",'E-Learning UG SCH'!AN4,'E-Learning UG SCH'!AN4/'Total UG SCH'!AN4)</f>
        <v>0.17899144511449924</v>
      </c>
      <c r="AO6" s="28">
        <f>IF('E-Learning UG SCH'!AO4="—",'E-Learning UG SCH'!AO4,'E-Learning UG SCH'!AO4/'Total UG SCH'!AO4)</f>
        <v>0.12053006548258784</v>
      </c>
      <c r="AP6" s="28">
        <f>IF('E-Learning UG SCH'!AP4="—",'E-Learning UG SCH'!AP4,'E-Learning UG SCH'!AP4/'Total UG SCH'!AP4)</f>
        <v>0.14275403180331567</v>
      </c>
      <c r="AQ6" s="28">
        <f>IF('E-Learning UG SCH'!AQ4="—",'E-Learning UG SCH'!AQ4,'E-Learning UG SCH'!AQ4/'Total UG SCH'!AQ4)</f>
        <v>0.16370174090849082</v>
      </c>
      <c r="AR6" s="28">
        <f>IF('E-Learning UG SCH'!AR4="—",'E-Learning UG SCH'!AR4,'E-Learning UG SCH'!AR4/'Total UG SCH'!AR4)</f>
        <v>0.20509741416861363</v>
      </c>
      <c r="AS6" s="28">
        <f>IF('E-Learning UG SCH'!AS4="—",'E-Learning UG SCH'!AS4,'E-Learning UG SCH'!AS4/'Total UG SCH'!AS4)</f>
        <v>0.16642263696026702</v>
      </c>
      <c r="AT6" s="28">
        <f>IF('E-Learning UG SCH'!AT4="—",'E-Learning UG SCH'!AT4,'E-Learning UG SCH'!AT4/'Total UG SCH'!AT4)</f>
        <v>0.15665240290046695</v>
      </c>
      <c r="AU6" s="28">
        <f>IF('E-Learning UG SCH'!AU4="—",'E-Learning UG SCH'!AU4,'E-Learning UG SCH'!AU4/'Total UG SCH'!AU4)</f>
        <v>0.15673180826194125</v>
      </c>
      <c r="AV6" s="28">
        <f>IF('E-Learning UG SCH'!AV4="—",'E-Learning UG SCH'!AV4,'E-Learning UG SCH'!AV4/'Total UG SCH'!AV4)</f>
        <v>0.16314364874872531</v>
      </c>
      <c r="AW6" s="28">
        <f>IF('E-Learning UG SCH'!AW4="—",'E-Learning UG SCH'!AW4,'E-Learning UG SCH'!AW4/'Total UG SCH'!AW4)</f>
        <v>0.17554085291406676</v>
      </c>
      <c r="AX6" s="28">
        <f>IF('E-Learning UG SCH'!AX4="—",'E-Learning UG SCH'!AX4,'E-Learning UG SCH'!AX4/'Total UG SCH'!AX4)</f>
        <v>0.19032940615785962</v>
      </c>
      <c r="AY6" s="28">
        <f>IF('E-Learning UG SCH'!AY4="—",'E-Learning UG SCH'!AY4,'E-Learning UG SCH'!AY4/'Total UG SCH'!AY4)</f>
        <v>0.24510888302460393</v>
      </c>
      <c r="AZ6" s="28">
        <f>IF('E-Learning UG SCH'!AZ4="—",'E-Learning UG SCH'!AZ4,'E-Learning UG SCH'!AZ4/'Total UG SCH'!AZ4)</f>
        <v>0.27722904824835054</v>
      </c>
      <c r="BA6" s="29" t="str">
        <f>IF('E-Learning UG SCH'!BA4="—",'E-Learning UG SCH'!BA4,'E-Learning UG SCH'!BA4/'Total UG SCH'!BA4)</f>
        <v>—</v>
      </c>
      <c r="BB6" s="28" t="str">
        <f>IF('E-Learning UG SCH'!BB4="—",'E-Learning UG SCH'!BB4,'E-Learning UG SCH'!BB4/'Total UG SCH'!BB4)</f>
        <v>—</v>
      </c>
      <c r="BC6" s="28" t="str">
        <f>IF('E-Learning UG SCH'!BC4="—",'E-Learning UG SCH'!BC4,'E-Learning UG SCH'!BC4/'Total UG SCH'!BC4)</f>
        <v>—</v>
      </c>
      <c r="BD6" s="28">
        <f>IF('E-Learning UG SCH'!BD4="—",'E-Learning UG SCH'!BD4,'E-Learning UG SCH'!BD4/'Total UG SCH'!BD4)</f>
        <v>0.10029176052390362</v>
      </c>
      <c r="BE6" s="28">
        <f>IF('E-Learning UG SCH'!BE4="—",'E-Learning UG SCH'!BE4,'E-Learning UG SCH'!BE4/'Total UG SCH'!BE4)</f>
        <v>4.4820488224067472E-2</v>
      </c>
      <c r="BF6" s="28">
        <f>IF('E-Learning UG SCH'!BF4="—",'E-Learning UG SCH'!BF4,'E-Learning UG SCH'!BF4/'Total UG SCH'!BF4)</f>
        <v>5.6397316727743098E-2</v>
      </c>
      <c r="BG6" s="28">
        <f>IF('E-Learning UG SCH'!BG4="—",'E-Learning UG SCH'!BG4,'E-Learning UG SCH'!BG4/'Total UG SCH'!BG4)</f>
        <v>6.609125134673817E-2</v>
      </c>
      <c r="BH6" s="28">
        <f>IF('E-Learning UG SCH'!BH4="—",'E-Learning UG SCH'!BH4,'E-Learning UG SCH'!BH4/'Total UG SCH'!BH4)</f>
        <v>9.1194598290907938E-2</v>
      </c>
      <c r="BI6" s="28">
        <f>IF('E-Learning UG SCH'!BI4="—",'E-Learning UG SCH'!BI4,'E-Learning UG SCH'!BI4/'Total UG SCH'!BI4)</f>
        <v>9.939131179133863E-2</v>
      </c>
      <c r="BJ6" s="28">
        <f>IF('E-Learning UG SCH'!BJ4="—",'E-Learning UG SCH'!BJ4,'E-Learning UG SCH'!BJ4/'Total UG SCH'!BJ4)</f>
        <v>0.1407851477113187</v>
      </c>
      <c r="BK6" s="28">
        <f>IF('E-Learning UG SCH'!BK4="—",'E-Learning UG SCH'!BK4,'E-Learning UG SCH'!BK4/'Total UG SCH'!BK4)</f>
        <v>0.13780184454344138</v>
      </c>
      <c r="BL6" s="28">
        <f>IF('E-Learning UG SCH'!BL4="—",'E-Learning UG SCH'!BL4,'E-Learning UG SCH'!BL4/'Total UG SCH'!BL4)</f>
        <v>9.8233624070713579E-2</v>
      </c>
      <c r="BM6" s="28">
        <f>IF('E-Learning UG SCH'!BM4="—",'E-Learning UG SCH'!BM4,'E-Learning UG SCH'!BM4/'Total UG SCH'!BM4)</f>
        <v>0.1488255066441927</v>
      </c>
      <c r="BN6" s="28">
        <f>IF('E-Learning UG SCH'!BN4="—",'E-Learning UG SCH'!BN4,'E-Learning UG SCH'!BN4/'Total UG SCH'!BN4)</f>
        <v>0.14137081317878983</v>
      </c>
      <c r="BO6" s="28">
        <f>IF('E-Learning UG SCH'!BO4="—",'E-Learning UG SCH'!BO4,'E-Learning UG SCH'!BO4/'Total UG SCH'!BO4)</f>
        <v>0.17128154564492865</v>
      </c>
      <c r="BP6" s="28">
        <f>IF('E-Learning UG SCH'!BP4="—",'E-Learning UG SCH'!BP4,'E-Learning UG SCH'!BP4/'Total UG SCH'!BP4)</f>
        <v>0.19659267994777407</v>
      </c>
      <c r="BQ6" s="28">
        <f>IF('E-Learning UG SCH'!BQ4="—",'E-Learning UG SCH'!BQ4,'E-Learning UG SCH'!BQ4/'Total UG SCH'!BQ4)</f>
        <v>0.20719032129003079</v>
      </c>
      <c r="BR6" s="29" t="str">
        <f>IF('E-Learning UG SCH'!BR4="—",'E-Learning UG SCH'!BR4,'E-Learning UG SCH'!BR4/'Total UG SCH'!BR4)</f>
        <v>—</v>
      </c>
      <c r="BS6" s="28" t="str">
        <f>IF('E-Learning UG SCH'!BS4="—",'E-Learning UG SCH'!BS4,'E-Learning UG SCH'!BS4/'Total UG SCH'!BS4)</f>
        <v>—</v>
      </c>
      <c r="BT6" s="28" t="str">
        <f>IF('E-Learning UG SCH'!BT4="—",'E-Learning UG SCH'!BT4,'E-Learning UG SCH'!BT4/'Total UG SCH'!BT4)</f>
        <v>—</v>
      </c>
      <c r="BU6" s="28">
        <f>IF('E-Learning UG SCH'!BU4="—",'E-Learning UG SCH'!BU4,'E-Learning UG SCH'!BU4/'Total UG SCH'!BU4)</f>
        <v>2.6126181291204868E-2</v>
      </c>
      <c r="BV6" s="28">
        <f>IF('E-Learning UG SCH'!BV4="—",'E-Learning UG SCH'!BV4,'E-Learning UG SCH'!BV4/'Total UG SCH'!BV4)</f>
        <v>4.8308985391234738E-2</v>
      </c>
      <c r="BW6" s="28">
        <f>IF('E-Learning UG SCH'!BW4="—",'E-Learning UG SCH'!BW4,'E-Learning UG SCH'!BW4/'Total UG SCH'!BW4)</f>
        <v>2.5928792569659444E-2</v>
      </c>
      <c r="BX6" s="28">
        <f>IF('E-Learning UG SCH'!BX4="—",'E-Learning UG SCH'!BX4,'E-Learning UG SCH'!BX4/'Total UG SCH'!BX4)</f>
        <v>2.7247891295170888E-2</v>
      </c>
      <c r="BY6" s="28">
        <f>IF('E-Learning UG SCH'!BY4="—",'E-Learning UG SCH'!BY4,'E-Learning UG SCH'!BY4/'Total UG SCH'!BY4)</f>
        <v>3.0759003129408331E-2</v>
      </c>
      <c r="BZ6" s="28">
        <f>IF('E-Learning UG SCH'!BZ4="—",'E-Learning UG SCH'!BZ4,'E-Learning UG SCH'!BZ4/'Total UG SCH'!BZ4)</f>
        <v>4.6065920677161823E-2</v>
      </c>
      <c r="CA6" s="28">
        <f>IF('E-Learning UG SCH'!CA4="—",'E-Learning UG SCH'!CA4,'E-Learning UG SCH'!CA4/'Total UG SCH'!CA4)</f>
        <v>4.596713906252485E-2</v>
      </c>
      <c r="CB6" s="28">
        <f>IF('E-Learning UG SCH'!CB4="—",'E-Learning UG SCH'!CB4,'E-Learning UG SCH'!CB4/'Total UG SCH'!CB4)</f>
        <v>4.0907294712716355E-2</v>
      </c>
      <c r="CC6" s="28">
        <f>IF('E-Learning UG SCH'!CC4="—",'E-Learning UG SCH'!CC4,'E-Learning UG SCH'!CC4/'Total UG SCH'!CC4)</f>
        <v>4.7415539332893789E-2</v>
      </c>
      <c r="CD6" s="28">
        <f>IF('E-Learning UG SCH'!CD4="—",'E-Learning UG SCH'!CD4,'E-Learning UG SCH'!CD4/'Total UG SCH'!CD4)</f>
        <v>5.0686267398470305E-2</v>
      </c>
      <c r="CE6" s="28">
        <f>IF('E-Learning UG SCH'!CE4="—",'E-Learning UG SCH'!CE4,'E-Learning UG SCH'!CE4/'Total UG SCH'!CE4)</f>
        <v>7.8315655805094059E-2</v>
      </c>
      <c r="CF6" s="28">
        <f>IF('E-Learning UG SCH'!CF4="—",'E-Learning UG SCH'!CF4,'E-Learning UG SCH'!CF4/'Total UG SCH'!CF4)</f>
        <v>0.10159838774161438</v>
      </c>
      <c r="CG6" s="28">
        <f>IF('E-Learning UG SCH'!CG4="—",'E-Learning UG SCH'!CG4,'E-Learning UG SCH'!CG4/'Total UG SCH'!CG4)</f>
        <v>0.14615889586268732</v>
      </c>
      <c r="CH6" s="28">
        <f>IF('E-Learning UG SCH'!CH4="—",'E-Learning UG SCH'!CH4,'E-Learning UG SCH'!CH4/'Total UG SCH'!CH4)</f>
        <v>0.22124394892775398</v>
      </c>
      <c r="CI6" s="29" t="str">
        <f>IF('E-Learning UG SCH'!CI4="—",'E-Learning UG SCH'!CI4,'E-Learning UG SCH'!CI4/'Total UG SCH'!CI4)</f>
        <v>—</v>
      </c>
      <c r="CJ6" s="28" t="str">
        <f>IF('E-Learning UG SCH'!CJ4="—",'E-Learning UG SCH'!CJ4,'E-Learning UG SCH'!CJ4/'Total UG SCH'!CJ4)</f>
        <v>—</v>
      </c>
      <c r="CK6" s="28" t="str">
        <f>IF('E-Learning UG SCH'!CK4="—",'E-Learning UG SCH'!CK4,'E-Learning UG SCH'!CK4/'Total UG SCH'!CK4)</f>
        <v>—</v>
      </c>
      <c r="CL6" s="28" t="str">
        <f>IF('E-Learning UG SCH'!CL4="—",'E-Learning UG SCH'!CL4,'E-Learning UG SCH'!CL4/'Total UG SCH'!CL4)</f>
        <v>—</v>
      </c>
      <c r="CM6" s="28">
        <f>IF('E-Learning UG SCH'!CM4="—",'E-Learning UG SCH'!CM4,'E-Learning UG SCH'!CM4/'Total UG SCH'!CM4)</f>
        <v>0.6315252993381264</v>
      </c>
      <c r="CN6" s="28">
        <f>IF('E-Learning UG SCH'!CN4="—",'E-Learning UG SCH'!CN4,'E-Learning UG SCH'!CN4/'Total UG SCH'!CN4)</f>
        <v>0.68603731914519828</v>
      </c>
      <c r="CO6" s="28">
        <f>IF('E-Learning UG SCH'!CO4="—",'E-Learning UG SCH'!CO4,'E-Learning UG SCH'!CO4/'Total UG SCH'!CO4)</f>
        <v>0.69963798850643377</v>
      </c>
      <c r="CP6" s="28">
        <f>IF('E-Learning UG SCH'!CP4="—",'E-Learning UG SCH'!CP4,'E-Learning UG SCH'!CP4/'Total UG SCH'!CP4)</f>
        <v>0.70818477407781144</v>
      </c>
      <c r="CQ6" s="28">
        <f>IF('E-Learning UG SCH'!CQ4="—",'E-Learning UG SCH'!CQ4,'E-Learning UG SCH'!CQ4/'Total UG SCH'!CQ4)</f>
        <v>0.71360061608830594</v>
      </c>
      <c r="CR6" s="28">
        <f>IF('E-Learning UG SCH'!CR4="—",'E-Learning UG SCH'!CR4,'E-Learning UG SCH'!CR4/'Total UG SCH'!CR4)</f>
        <v>0.59830593640083263</v>
      </c>
      <c r="CS6" s="28">
        <f>IF('E-Learning UG SCH'!CS4="—",'E-Learning UG SCH'!CS4,'E-Learning UG SCH'!CS4/'Total UG SCH'!CS4)</f>
        <v>0.60706894605476047</v>
      </c>
      <c r="CT6" s="28">
        <f>IF('E-Learning UG SCH'!CT4="—",'E-Learning UG SCH'!CT4,'E-Learning UG SCH'!CT4/'Total UG SCH'!CT4)</f>
        <v>0.71653650624906295</v>
      </c>
      <c r="CU6" s="28">
        <f>IF('E-Learning UG SCH'!CU4="—",'E-Learning UG SCH'!CU4,'E-Learning UG SCH'!CU4/'Total UG SCH'!CU4)</f>
        <v>0.73108384458077713</v>
      </c>
      <c r="CV6" s="28">
        <f>IF('E-Learning UG SCH'!CV4="—",'E-Learning UG SCH'!CV4,'E-Learning UG SCH'!CV4/'Total UG SCH'!CV4)</f>
        <v>0.75327253373227077</v>
      </c>
      <c r="CW6" s="28">
        <f>IF('E-Learning UG SCH'!CW4="—",'E-Learning UG SCH'!CW4,'E-Learning UG SCH'!CW4/'Total UG SCH'!CW4)</f>
        <v>0.77111094531075131</v>
      </c>
      <c r="CX6" s="28">
        <f>IF('E-Learning UG SCH'!CX4="—",'E-Learning UG SCH'!CX4,'E-Learning UG SCH'!CX4/'Total UG SCH'!CX4)</f>
        <v>0.80953180832544358</v>
      </c>
      <c r="CY6" s="28">
        <f>IF('E-Learning UG SCH'!CY4="—",'E-Learning UG SCH'!CY4,'E-Learning UG SCH'!CY4/'Total UG SCH'!CY4)</f>
        <v>0.82032359227996821</v>
      </c>
      <c r="CZ6" s="29" t="str">
        <f>IF('E-Learning UG SCH'!CZ4="—",'E-Learning UG SCH'!CZ4,'E-Learning UG SCH'!CZ4/'Total UG SCH'!CZ4)</f>
        <v>—</v>
      </c>
      <c r="DA6" s="28" t="str">
        <f>IF('E-Learning UG SCH'!DA4="—",'E-Learning UG SCH'!DA4,'E-Learning UG SCH'!DA4/'Total UG SCH'!DA4)</f>
        <v>—</v>
      </c>
      <c r="DB6" s="28" t="str">
        <f>IF('E-Learning UG SCH'!DB4="—",'E-Learning UG SCH'!DB4,'E-Learning UG SCH'!DB4/'Total UG SCH'!DB4)</f>
        <v>—</v>
      </c>
      <c r="DC6" s="28">
        <f>IF('E-Learning UG SCH'!DC4="—",'E-Learning UG SCH'!DC4,'E-Learning UG SCH'!DC4/'Total UG SCH'!DC4)</f>
        <v>4.9670934988182029E-2</v>
      </c>
      <c r="DD6" s="28">
        <f>IF('E-Learning UG SCH'!DD4="—",'E-Learning UG SCH'!DD4,'E-Learning UG SCH'!DD4/'Total UG SCH'!DD4)</f>
        <v>8.4144231410411649E-2</v>
      </c>
      <c r="DE6" s="28">
        <f>IF('E-Learning UG SCH'!DE4="—",'E-Learning UG SCH'!DE4,'E-Learning UG SCH'!DE4/'Total UG SCH'!DE4)</f>
        <v>7.690398158678062E-2</v>
      </c>
      <c r="DF6" s="28">
        <f>IF('E-Learning UG SCH'!DF4="—",'E-Learning UG SCH'!DF4,'E-Learning UG SCH'!DF4/'Total UG SCH'!DF4)</f>
        <v>8.7519470132202321E-2</v>
      </c>
      <c r="DG6" s="28">
        <f>IF('E-Learning UG SCH'!DG4="—",'E-Learning UG SCH'!DG4,'E-Learning UG SCH'!DG4/'Total UG SCH'!DG4)</f>
        <v>9.9991704153273589E-2</v>
      </c>
      <c r="DH6" s="28">
        <f>IF('E-Learning UG SCH'!DH4="—",'E-Learning UG SCH'!DH4,'E-Learning UG SCH'!DH4/'Total UG SCH'!DH4)</f>
        <v>0.11761273629661424</v>
      </c>
      <c r="DI6" s="28">
        <f>IF('E-Learning UG SCH'!DI4="—",'E-Learning UG SCH'!DI4,'E-Learning UG SCH'!DI4/'Total UG SCH'!DI4)</f>
        <v>0.11054260839425381</v>
      </c>
      <c r="DJ6" s="28">
        <f>IF('E-Learning UG SCH'!DJ4="—",'E-Learning UG SCH'!DJ4,'E-Learning UG SCH'!DJ4/'Total UG SCH'!DJ4)</f>
        <v>0.11206656044253374</v>
      </c>
      <c r="DK6" s="28">
        <f>IF('E-Learning UG SCH'!DK4="—",'E-Learning UG SCH'!DK4,'E-Learning UG SCH'!DK4/'Total UG SCH'!DK4)</f>
        <v>0.1204025697835899</v>
      </c>
      <c r="DL6" s="28">
        <f>IF('E-Learning UG SCH'!DL4="—",'E-Learning UG SCH'!DL4,'E-Learning UG SCH'!DL4/'Total UG SCH'!DL4)</f>
        <v>0.12579579533909072</v>
      </c>
      <c r="DM6" s="28">
        <f>IF('E-Learning UG SCH'!DM4="—",'E-Learning UG SCH'!DM4,'E-Learning UG SCH'!DM4/'Total UG SCH'!DM4)</f>
        <v>0.13649080252333967</v>
      </c>
      <c r="DN6" s="28">
        <f>IF('E-Learning UG SCH'!DN4="—",'E-Learning UG SCH'!DN4,'E-Learning UG SCH'!DN4/'Total UG SCH'!DN4)</f>
        <v>0.1489615178876264</v>
      </c>
      <c r="DO6" s="28">
        <f>IF('E-Learning UG SCH'!DO4="—",'E-Learning UG SCH'!DO4,'E-Learning UG SCH'!DO4/'Total UG SCH'!DO4)</f>
        <v>0.16719458062896789</v>
      </c>
      <c r="DP6" s="28">
        <f>IF('E-Learning UG SCH'!DP4="—",'E-Learning UG SCH'!DP4,'E-Learning UG SCH'!DP4/'Total UG SCH'!DP4)</f>
        <v>0.19408472423088688</v>
      </c>
      <c r="DQ6" s="29" t="str">
        <f>IF('E-Learning UG SCH'!DQ4="NA",'E-Learning UG SCH'!DQ4,'E-Learning UG SCH'!DQ4/'Total UG SCH'!DQ4)</f>
        <v>NA</v>
      </c>
      <c r="DR6" s="28" t="str">
        <f>IF('E-Learning UG SCH'!DR4="NA",'E-Learning UG SCH'!DR4,'E-Learning UG SCH'!DR4/'Total UG SCH'!DR4)</f>
        <v>NA</v>
      </c>
      <c r="DS6" s="28" t="str">
        <f>IF('E-Learning UG SCH'!DS4="NA",'E-Learning UG SCH'!DS4,'E-Learning UG SCH'!DS4/'Total UG SCH'!DS4)</f>
        <v>NA</v>
      </c>
      <c r="DT6" s="28" t="str">
        <f>IF('E-Learning UG SCH'!DT4="NA",'E-Learning UG SCH'!DT4,'E-Learning UG SCH'!DT4/'Total UG SCH'!DT4)</f>
        <v>NA</v>
      </c>
      <c r="DU6" s="28" t="str">
        <f>IF('E-Learning UG SCH'!DU4="NA",'E-Learning UG SCH'!DU4,'E-Learning UG SCH'!DU4/'Total UG SCH'!DU4)</f>
        <v>NA</v>
      </c>
      <c r="DV6" s="28" t="str">
        <f>IF('E-Learning UG SCH'!DV4="NA",'E-Learning UG SCH'!DV4,'E-Learning UG SCH'!DV4/'Total UG SCH'!DV4)</f>
        <v>NA</v>
      </c>
      <c r="DW6" s="28" t="str">
        <f>IF('E-Learning UG SCH'!DW4="NA",'E-Learning UG SCH'!DW4,'E-Learning UG SCH'!DW4/'Total UG SCH'!DW4)</f>
        <v>NA</v>
      </c>
      <c r="DX6" s="28" t="str">
        <f>IF('E-Learning UG SCH'!DX4="NA",'E-Learning UG SCH'!DX4,'E-Learning UG SCH'!DX4/'Total UG SCH'!DX4)</f>
        <v>NA</v>
      </c>
      <c r="DY6" s="28" t="str">
        <f>IF('E-Learning UG SCH'!DY4="NA",'E-Learning UG SCH'!DY4,'E-Learning UG SCH'!DY4/'Total UG SCH'!DY4)</f>
        <v>NA</v>
      </c>
      <c r="DZ6" s="28" t="str">
        <f>IF('E-Learning UG SCH'!DZ4="NA",'E-Learning UG SCH'!DZ4,'E-Learning UG SCH'!DZ4/'Total UG SCH'!DZ4)</f>
        <v>NA</v>
      </c>
      <c r="EA6" s="28" t="str">
        <f>IF('E-Learning UG SCH'!EA4="NA",'E-Learning UG SCH'!EA4,'E-Learning UG SCH'!EA4/'Total UG SCH'!EA4)</f>
        <v>NA</v>
      </c>
      <c r="EB6" s="28" t="str">
        <f>IF('E-Learning UG SCH'!EB4="NA",'E-Learning UG SCH'!EB4,'E-Learning UG SCH'!EB4/'Total UG SCH'!EB4)</f>
        <v>NA</v>
      </c>
      <c r="EC6" s="28" t="str">
        <f>IF('E-Learning UG SCH'!EC4="NA",'E-Learning UG SCH'!EC4,'E-Learning UG SCH'!EC4/'Total UG SCH'!EC4)</f>
        <v>NA</v>
      </c>
      <c r="ED6" s="28" t="str">
        <f>IF('E-Learning UG SCH'!ED4="NA",'E-Learning UG SCH'!ED4,'E-Learning UG SCH'!ED4/'Total UG SCH'!ED4)</f>
        <v>NA</v>
      </c>
      <c r="EE6" s="28" t="str">
        <f>IF('E-Learning UG SCH'!EE4="NA",'E-Learning UG SCH'!EE4,'E-Learning UG SCH'!EE4/'Total UG SCH'!EE4)</f>
        <v>NA</v>
      </c>
      <c r="EF6" s="28" t="str">
        <f>IF('E-Learning UG SCH'!EF4="NA",'E-Learning UG SCH'!EF4,'E-Learning UG SCH'!EF4/'Total UG SCH'!EF4)</f>
        <v>NA</v>
      </c>
      <c r="EG6" s="28" t="str">
        <f>IF('E-Learning UG SCH'!EG4="NA",'E-Learning UG SCH'!EG4,'E-Learning UG SCH'!EG4/'Total UG SCH'!EG4)</f>
        <v>NA</v>
      </c>
      <c r="EH6" s="29" t="str">
        <f>IF('E-Learning UG SCH'!EH4="—",'E-Learning UG SCH'!EH4,'E-Learning UG SCH'!EH4/'Total UG SCH'!EH4)</f>
        <v>—</v>
      </c>
      <c r="EI6" s="28" t="str">
        <f>IF('E-Learning UG SCH'!EI4="—",'E-Learning UG SCH'!EI4,'E-Learning UG SCH'!EI4/'Total UG SCH'!EI4)</f>
        <v>—</v>
      </c>
      <c r="EJ6" s="28" t="str">
        <f>IF('E-Learning UG SCH'!EJ4="—",'E-Learning UG SCH'!EJ4,'E-Learning UG SCH'!EJ4/'Total UG SCH'!EJ4)</f>
        <v>—</v>
      </c>
      <c r="EK6" s="28">
        <f>IF('E-Learning UG SCH'!EK4="—",'E-Learning UG SCH'!EK4,'E-Learning UG SCH'!EK4/'Total UG SCH'!EK4)</f>
        <v>0.11109864742798779</v>
      </c>
      <c r="EL6" s="28">
        <f>IF('E-Learning UG SCH'!EL4="—",'E-Learning UG SCH'!EL4,'E-Learning UG SCH'!EL4/'Total UG SCH'!EL4)</f>
        <v>0.12217923281359233</v>
      </c>
      <c r="EM6" s="28">
        <f>IF('E-Learning UG SCH'!EM4="—",'E-Learning UG SCH'!EM4,'E-Learning UG SCH'!EM4/'Total UG SCH'!EM4)</f>
        <v>0.12397718159073408</v>
      </c>
      <c r="EN6" s="28">
        <f>IF('E-Learning UG SCH'!EN4="—",'E-Learning UG SCH'!EN4,'E-Learning UG SCH'!EN4/'Total UG SCH'!EN4)</f>
        <v>0.14163978696271848</v>
      </c>
      <c r="EO6" s="28">
        <f>IF('E-Learning UG SCH'!EO4="—",'E-Learning UG SCH'!EO4,'E-Learning UG SCH'!EO4/'Total UG SCH'!EO4)</f>
        <v>0.18872739607429187</v>
      </c>
      <c r="EP6" s="28">
        <f>IF('E-Learning UG SCH'!EP4="—",'E-Learning UG SCH'!EP4,'E-Learning UG SCH'!EP4/'Total UG SCH'!EP4)</f>
        <v>0.20353689643639777</v>
      </c>
      <c r="EQ6" s="28">
        <f>IF('E-Learning UG SCH'!EQ4="—",'E-Learning UG SCH'!EQ4,'E-Learning UG SCH'!EQ4/'Total UG SCH'!EQ4)</f>
        <v>0.19987759647456038</v>
      </c>
      <c r="ER6" s="28">
        <f>IF('E-Learning UG SCH'!ER4="—",'E-Learning UG SCH'!ER4,'E-Learning UG SCH'!ER4/'Total UG SCH'!ER4)</f>
        <v>0.21834302430568095</v>
      </c>
      <c r="ES6" s="28">
        <f>IF('E-Learning UG SCH'!ES4="—",'E-Learning UG SCH'!ES4,'E-Learning UG SCH'!ES4/'Total UG SCH'!ES4)</f>
        <v>0.25189971665560096</v>
      </c>
      <c r="ET6" s="28">
        <f>IF('E-Learning UG SCH'!ET4="—",'E-Learning UG SCH'!ET4,'E-Learning UG SCH'!ET4/'Total UG SCH'!ET4)</f>
        <v>0.30672279752625004</v>
      </c>
      <c r="EU6" s="28">
        <f>IF('E-Learning UG SCH'!EU4="—",'E-Learning UG SCH'!EU4,'E-Learning UG SCH'!EU4/'Total UG SCH'!EU4)</f>
        <v>0.3070774159728154</v>
      </c>
      <c r="EV6" s="28">
        <f>IF('E-Learning UG SCH'!EV4="—",'E-Learning UG SCH'!EV4,'E-Learning UG SCH'!EV4/'Total UG SCH'!EV4)</f>
        <v>0.34137313497830835</v>
      </c>
      <c r="EW6" s="28">
        <f>IF('E-Learning UG SCH'!EW4="—",'E-Learning UG SCH'!EW4,'E-Learning UG SCH'!EW4/'Total UG SCH'!EW4)</f>
        <v>0.34110503383702606</v>
      </c>
      <c r="EX6" s="28">
        <f>IF('E-Learning UG SCH'!EX4="—",'E-Learning UG SCH'!EX4,'E-Learning UG SCH'!EX4/'Total UG SCH'!EX4)</f>
        <v>0.36055094130675525</v>
      </c>
      <c r="EY6" s="29" t="str">
        <f>IF('E-Learning UG SCH'!EY4="—",'E-Learning UG SCH'!EY4,'E-Learning UG SCH'!EY4/'Total UG SCH'!EY4)</f>
        <v>—</v>
      </c>
      <c r="EZ6" s="28" t="str">
        <f>IF('E-Learning UG SCH'!EZ4="—",'E-Learning UG SCH'!EZ4,'E-Learning UG SCH'!EZ4/'Total UG SCH'!EZ4)</f>
        <v>—</v>
      </c>
      <c r="FA6" s="28" t="str">
        <f>IF('E-Learning UG SCH'!FA4="—",'E-Learning UG SCH'!FA4,'E-Learning UG SCH'!FA4/'Total UG SCH'!FA4)</f>
        <v>—</v>
      </c>
      <c r="FB6" s="28">
        <f>IF('E-Learning UG SCH'!FB4="—",'E-Learning UG SCH'!FB4,'E-Learning UG SCH'!FB4/'Total UG SCH'!FB4)</f>
        <v>7.9374642953346772E-2</v>
      </c>
      <c r="FC6" s="28">
        <f>IF('E-Learning UG SCH'!FC4="—",'E-Learning UG SCH'!FC4,'E-Learning UG SCH'!FC4/'Total UG SCH'!FC4)</f>
        <v>9.0771724354282129E-2</v>
      </c>
      <c r="FD6" s="28">
        <f>IF('E-Learning UG SCH'!FD4="—",'E-Learning UG SCH'!FD4,'E-Learning UG SCH'!FD4/'Total UG SCH'!FD4)</f>
        <v>0.11019772240261259</v>
      </c>
      <c r="FE6" s="28">
        <f>IF('E-Learning UG SCH'!FE4="—",'E-Learning UG SCH'!FE4,'E-Learning UG SCH'!FE4/'Total UG SCH'!FE4)</f>
        <v>0.12666057710324152</v>
      </c>
      <c r="FF6" s="28">
        <f>IF('E-Learning UG SCH'!FF4="—",'E-Learning UG SCH'!FF4,'E-Learning UG SCH'!FF4/'Total UG SCH'!FF4)</f>
        <v>0.13555131643090804</v>
      </c>
      <c r="FG6" s="28">
        <f>IF('E-Learning UG SCH'!FG4="—",'E-Learning UG SCH'!FG4,'E-Learning UG SCH'!FG4/'Total UG SCH'!FG4)</f>
        <v>0.14864210538211514</v>
      </c>
      <c r="FH6" s="28">
        <f>IF('E-Learning UG SCH'!FH4="—",'E-Learning UG SCH'!FH4,'E-Learning UG SCH'!FH4/'Total UG SCH'!FH4)</f>
        <v>0.14698801045616733</v>
      </c>
      <c r="FI6" s="28">
        <f>IF('E-Learning UG SCH'!FI4="—",'E-Learning UG SCH'!FI4,'E-Learning UG SCH'!FI4/'Total UG SCH'!FI4)</f>
        <v>0.15983096321075296</v>
      </c>
      <c r="FJ6" s="28">
        <f>IF('E-Learning UG SCH'!FJ4="—",'E-Learning UG SCH'!FJ4,'E-Learning UG SCH'!FJ4/'Total UG SCH'!FJ4)</f>
        <v>0.16680400131997478</v>
      </c>
      <c r="FK6" s="28">
        <f>IF('E-Learning UG SCH'!FK4="—",'E-Learning UG SCH'!FK4,'E-Learning UG SCH'!FK4/'Total UG SCH'!FK4)</f>
        <v>0.18214520029411208</v>
      </c>
      <c r="FL6" s="28">
        <f>IF('E-Learning UG SCH'!FL4="—",'E-Learning UG SCH'!FL4,'E-Learning UG SCH'!FL4/'Total UG SCH'!FL4)</f>
        <v>0.18489594769794188</v>
      </c>
      <c r="FM6" s="28">
        <f>IF('E-Learning UG SCH'!FM4="—",'E-Learning UG SCH'!FM4,'E-Learning UG SCH'!FM4/'Total UG SCH'!FM4)</f>
        <v>0.21694217790795214</v>
      </c>
      <c r="FN6" s="28">
        <f>IF('E-Learning UG SCH'!FN4="—",'E-Learning UG SCH'!FN4,'E-Learning UG SCH'!FN4/'Total UG SCH'!FN4)</f>
        <v>0.21560098579332565</v>
      </c>
      <c r="FO6" s="28">
        <f>IF('E-Learning UG SCH'!FO4="—",'E-Learning UG SCH'!FO4,'E-Learning UG SCH'!FO4/'Total UG SCH'!FO4)</f>
        <v>0.271902452548135</v>
      </c>
      <c r="FP6" s="29" t="str">
        <f>IF('E-Learning UG SCH'!FP4="—",'E-Learning UG SCH'!FP4,'E-Learning UG SCH'!FP4/'Total UG SCH'!FP4)</f>
        <v>—</v>
      </c>
      <c r="FQ6" s="28" t="str">
        <f>IF('E-Learning UG SCH'!FQ4="—",'E-Learning UG SCH'!FQ4,'E-Learning UG SCH'!FQ4/'Total UG SCH'!FQ4)</f>
        <v>—</v>
      </c>
      <c r="FR6" s="28" t="str">
        <f>IF('E-Learning UG SCH'!FR4="—",'E-Learning UG SCH'!FR4,'E-Learning UG SCH'!FR4/'Total UG SCH'!FR4)</f>
        <v>—</v>
      </c>
      <c r="FS6" s="28">
        <f>IF('E-Learning UG SCH'!FS4="—",'E-Learning UG SCH'!FS4,'E-Learning UG SCH'!FS4/'Total UG SCH'!FS4)</f>
        <v>0.18703140261255122</v>
      </c>
      <c r="FT6" s="28">
        <f>IF('E-Learning UG SCH'!FT4="—",'E-Learning UG SCH'!FT4,'E-Learning UG SCH'!FT4/'Total UG SCH'!FT4)</f>
        <v>0.16391068647018117</v>
      </c>
      <c r="FU6" s="28">
        <f>IF('E-Learning UG SCH'!FU4="—",'E-Learning UG SCH'!FU4,'E-Learning UG SCH'!FU4/'Total UG SCH'!FU4)</f>
        <v>0.17193375050703469</v>
      </c>
      <c r="FV6" s="28">
        <f>IF('E-Learning UG SCH'!FV4="—",'E-Learning UG SCH'!FV4,'E-Learning UG SCH'!FV4/'Total UG SCH'!FV4)</f>
        <v>0.18076824470235572</v>
      </c>
      <c r="FW6" s="28">
        <f>IF('E-Learning UG SCH'!FW4="—",'E-Learning UG SCH'!FW4,'E-Learning UG SCH'!FW4/'Total UG SCH'!FW4)</f>
        <v>0.22149200710479575</v>
      </c>
      <c r="FX6" s="28">
        <f>IF('E-Learning UG SCH'!FX4="—",'E-Learning UG SCH'!FX4,'E-Learning UG SCH'!FX4/'Total UG SCH'!FX4)</f>
        <v>0.2276936116113995</v>
      </c>
      <c r="FY6" s="28">
        <f>IF('E-Learning UG SCH'!FY4="—",'E-Learning UG SCH'!FY4,'E-Learning UG SCH'!FY4/'Total UG SCH'!FY4)</f>
        <v>0.23636548120338896</v>
      </c>
      <c r="FZ6" s="28">
        <f>IF('E-Learning UG SCH'!FZ4="—",'E-Learning UG SCH'!FZ4,'E-Learning UG SCH'!FZ4/'Total UG SCH'!FZ4)</f>
        <v>0.22620482743674486</v>
      </c>
      <c r="GA6" s="28">
        <f>IF('E-Learning UG SCH'!GA4="—",'E-Learning UG SCH'!GA4,'E-Learning UG SCH'!GA4/'Total UG SCH'!GA4)</f>
        <v>0.23366050211798739</v>
      </c>
      <c r="GB6" s="28">
        <f>IF('E-Learning UG SCH'!GB4="—",'E-Learning UG SCH'!GB4,'E-Learning UG SCH'!GB4/'Total UG SCH'!GB4)</f>
        <v>0.24960903087460989</v>
      </c>
      <c r="GC6" s="28">
        <f>IF('E-Learning UG SCH'!GC4="—",'E-Learning UG SCH'!GC4,'E-Learning UG SCH'!GC4/'Total UG SCH'!GC4)</f>
        <v>0.25568812916810779</v>
      </c>
      <c r="GD6" s="28">
        <f>IF('E-Learning UG SCH'!GD4="—",'E-Learning UG SCH'!GD4,'E-Learning UG SCH'!GD4/'Total UG SCH'!GD4)</f>
        <v>0.34484340574247124</v>
      </c>
      <c r="GE6" s="28">
        <f>IF('E-Learning UG SCH'!GE4="—",'E-Learning UG SCH'!GE4,'E-Learning UG SCH'!GE4/'Total UG SCH'!GE4)</f>
        <v>0.33088167634954835</v>
      </c>
      <c r="GF6" s="28">
        <f>IF('E-Learning UG SCH'!GF4="—",'E-Learning UG SCH'!GF4,'E-Learning UG SCH'!GF4/'Total UG SCH'!GF4)</f>
        <v>0.37064941052914696</v>
      </c>
      <c r="GG6" s="29" t="str">
        <f>IF('E-Learning UG SCH'!GH4="—",'E-Learning UG SCH'!GH4,'E-Learning UG SCH'!GH4/'Total UG SCH'!GH4)</f>
        <v>—</v>
      </c>
      <c r="GH6" s="28" t="str">
        <f>IF('E-Learning UG SCH'!GH4="—",'E-Learning UG SCH'!GH4,'E-Learning UG SCH'!GH4/'Total UG SCH'!GH4)</f>
        <v>—</v>
      </c>
      <c r="GI6" s="28" t="str">
        <f>IF('E-Learning UG SCH'!GI4="—",'E-Learning UG SCH'!GI4,'E-Learning UG SCH'!GI4/'Total UG SCH'!GI4)</f>
        <v>—</v>
      </c>
      <c r="GJ6" s="28">
        <f>IF('E-Learning UG SCH'!GJ4="—",'E-Learning UG SCH'!GJ4,'E-Learning UG SCH'!GJ4/'Total UG SCH'!GJ4)</f>
        <v>0.10911128753560921</v>
      </c>
      <c r="GK6" s="28">
        <f>IF('E-Learning UG SCH'!GK4="—",'E-Learning UG SCH'!GK4,'E-Learning UG SCH'!GK4/'Total UG SCH'!GK4)</f>
        <v>0.11361819686987423</v>
      </c>
      <c r="GL6" s="28">
        <f>IF('E-Learning UG SCH'!GL4="—",'E-Learning UG SCH'!GL4,'E-Learning UG SCH'!GL4/'Total UG SCH'!GL4)</f>
        <v>0.12733328482420131</v>
      </c>
      <c r="GM6" s="28">
        <f>IF('E-Learning UG SCH'!GN4="—",'E-Learning UG SCH'!GN4,'E-Learning UG SCH'!GN4/'Total UG SCH'!GN4)</f>
        <v>0.16519660221032684</v>
      </c>
      <c r="GN6" s="28">
        <f>IF('E-Learning UG SCH'!GN4="—",'E-Learning UG SCH'!GN4,'E-Learning UG SCH'!GN4/'Total UG SCH'!GN4)</f>
        <v>0.16519660221032684</v>
      </c>
      <c r="GO6" s="28">
        <f>IF('E-Learning UG SCH'!GO4="—",'E-Learning UG SCH'!GO4,'E-Learning UG SCH'!GO4/'Total UG SCH'!GO4)</f>
        <v>0.17834154644558606</v>
      </c>
      <c r="GP6" s="28">
        <f>IF('E-Learning UG SCH'!GP4="—",'E-Learning UG SCH'!GP4,'E-Learning UG SCH'!GP4/'Total UG SCH'!GP4)</f>
        <v>0.17757967543319947</v>
      </c>
      <c r="GQ6" s="28">
        <f>IF('E-Learning UG SCH'!GQ4="—",'E-Learning UG SCH'!GQ4,'E-Learning UG SCH'!GQ4/'Total UG SCH'!GQ4)</f>
        <v>0.18711322358273788</v>
      </c>
      <c r="GR6" s="28">
        <f>IF('E-Learning UG SCH'!GR4="—",'E-Learning UG SCH'!GR4,'E-Learning UG SCH'!GR4/'Total UG SCH'!GR4)</f>
        <v>0.2019048113438637</v>
      </c>
      <c r="GS6" s="28">
        <f>IF('E-Learning UG SCH'!GS4="—",'E-Learning UG SCH'!GS4,'E-Learning UG SCH'!GS4/'Total UG SCH'!GS4)</f>
        <v>0.22011620877387966</v>
      </c>
      <c r="GT6" s="28">
        <f>IF('E-Learning UG SCH'!GT4="—",'E-Learning UG SCH'!GT4,'E-Learning UG SCH'!GT4/'Total UG SCH'!GT4)</f>
        <v>0.22437666882777454</v>
      </c>
      <c r="GU6" s="28">
        <f>IF('E-Learning UG SCH'!GU4="—",'E-Learning UG SCH'!GU4,'E-Learning UG SCH'!GU4/'Total UG SCH'!GU4)</f>
        <v>0.27180510844236222</v>
      </c>
      <c r="GV6" s="28">
        <f>IF('E-Learning UG SCH'!GV4="—",'E-Learning UG SCH'!GV4,'E-Learning UG SCH'!GV4/'Total UG SCH'!GV4)</f>
        <v>0.26408420234699914</v>
      </c>
      <c r="GW6" s="28">
        <f>IF('E-Learning UG SCH'!GW4="—",'E-Learning UG SCH'!GW4,'E-Learning UG SCH'!GW4/'Total UG SCH'!GW4)</f>
        <v>0.3094023804083717</v>
      </c>
      <c r="GX6" s="29" t="str">
        <f>IF('E-Learning UG SCH'!GX4="—",'E-Learning UG SCH'!GX4,'E-Learning UG SCH'!GX4/'Total UG SCH'!GX4)</f>
        <v>—</v>
      </c>
      <c r="GY6" s="28" t="str">
        <f>IF('E-Learning UG SCH'!GY4="—",'E-Learning UG SCH'!GY4,'E-Learning UG SCH'!GY4/'Total UG SCH'!GY4)</f>
        <v>—</v>
      </c>
      <c r="GZ6" s="28" t="str">
        <f>IF('E-Learning UG SCH'!GZ4="—",'E-Learning UG SCH'!GZ4,'E-Learning UG SCH'!GZ4/'Total UG SCH'!GZ4)</f>
        <v>—</v>
      </c>
      <c r="HA6" s="28" t="str">
        <f>IF('E-Learning UG SCH'!HA4="—",'E-Learning UG SCH'!HA4,'E-Learning UG SCH'!HA4/'Total UG SCH'!HA4)</f>
        <v>—</v>
      </c>
      <c r="HB6" s="28">
        <f>IF('E-Learning UG SCH'!HB4="—",'E-Learning UG SCH'!HB4,'E-Learning UG SCH'!HB4/'Total UG SCH'!HB4)</f>
        <v>0.10291031588248288</v>
      </c>
      <c r="HC6" s="28">
        <f>IF('E-Learning UG SCH'!HC4="—",'E-Learning UG SCH'!HC4,'E-Learning UG SCH'!HC4/'Total UG SCH'!HC4)</f>
        <v>8.4879482017519992E-2</v>
      </c>
      <c r="HD6" s="28">
        <f>IF('E-Learning UG SCH'!HD4="—",'E-Learning UG SCH'!HD4,'E-Learning UG SCH'!HD4/'Total UG SCH'!HD4)</f>
        <v>0.10244001260523117</v>
      </c>
      <c r="HE6" s="28">
        <f>IF('E-Learning UG SCH'!HE4="—",'E-Learning UG SCH'!HE4,'E-Learning UG SCH'!HE4/'Total UG SCH'!HE4)</f>
        <v>7.5225777902930585E-2</v>
      </c>
      <c r="HF6" s="28">
        <f>IF('E-Learning UG SCH'!HF4="—",'E-Learning UG SCH'!HF4,'E-Learning UG SCH'!HF4/'Total UG SCH'!HF4)</f>
        <v>6.8724495979960401E-2</v>
      </c>
      <c r="HG6" s="28">
        <f>IF('E-Learning UG SCH'!HG4="—",'E-Learning UG SCH'!HG4,'E-Learning UG SCH'!HG4/'Total UG SCH'!HG4)</f>
        <v>8.1501062305449873E-2</v>
      </c>
      <c r="HH6" s="28">
        <f>IF('E-Learning UG SCH'!HH4="—",'E-Learning UG SCH'!HH4,'E-Learning UG SCH'!HH4/'Total UG SCH'!HH4)</f>
        <v>7.2928774158670093E-2</v>
      </c>
      <c r="HI6" s="28">
        <f>IF('E-Learning UG SCH'!HI4="—",'E-Learning UG SCH'!HI4,'E-Learning UG SCH'!HI4/'Total UG SCH'!HI4)</f>
        <v>6.8804966373512674E-2</v>
      </c>
      <c r="HJ6" s="28">
        <f>IF('E-Learning UG SCH'!HJ4="—",'E-Learning UG SCH'!HJ4,'E-Learning UG SCH'!HJ4/'Total UG SCH'!HJ4)</f>
        <v>6.8196303377947742E-2</v>
      </c>
      <c r="HK6" s="28">
        <f>IF('E-Learning UG SCH'!HK4="—",'E-Learning UG SCH'!HK4,'E-Learning UG SCH'!HK4/'Total UG SCH'!HK4)</f>
        <v>0.12091503267973856</v>
      </c>
      <c r="HL6" s="28">
        <f>IF('E-Learning UG SCH'!HL4="—",'E-Learning UG SCH'!HL4,'E-Learning UG SCH'!HL4/'Total UG SCH'!HL4)</f>
        <v>8.2436830728713759E-2</v>
      </c>
      <c r="HM6" s="28">
        <f>IF('E-Learning UG SCH'!HM4="—",'E-Learning UG SCH'!HM4,'E-Learning UG SCH'!HM4/'Total UG SCH'!HM4)</f>
        <v>8.6219637195776022E-2</v>
      </c>
      <c r="HN6" s="28">
        <f>IF('E-Learning UG SCH'!HN4="—",'E-Learning UG SCH'!HN4,'E-Learning UG SCH'!HN4/'Total UG SCH'!HN4)</f>
        <v>0.14764192435212126</v>
      </c>
      <c r="HO6" s="29" t="str">
        <f>IF('E-Learning UG SCH'!HO4="NA",'E-Learning UG SCH'!HO4,'E-Learning UG SCH'!HO4/'Total UG SCH'!HO4)</f>
        <v>NA</v>
      </c>
      <c r="HP6" s="28" t="str">
        <f>IF('E-Learning UG SCH'!HP4="NA",'E-Learning UG SCH'!HP4,'E-Learning UG SCH'!HP4/'Total UG SCH'!HP4)</f>
        <v>NA</v>
      </c>
      <c r="HQ6" s="28" t="str">
        <f>IF('E-Learning UG SCH'!HQ4="NA",'E-Learning UG SCH'!HQ4,'E-Learning UG SCH'!HQ4/'Total UG SCH'!HQ4)</f>
        <v>NA</v>
      </c>
      <c r="HR6" s="28" t="str">
        <f>IF('E-Learning UG SCH'!HR4="NA",'E-Learning UG SCH'!HR4,'E-Learning UG SCH'!HR4/'Total UG SCH'!HR4)</f>
        <v>NA</v>
      </c>
      <c r="HS6" s="28" t="str">
        <f>IF('E-Learning UG SCH'!HS4="NA",'E-Learning UG SCH'!HS4,'E-Learning UG SCH'!HS4/'Total UG SCH'!HS4)</f>
        <v>NA</v>
      </c>
      <c r="HT6" s="28" t="str">
        <f>IF('E-Learning UG SCH'!HT4="NA",'E-Learning UG SCH'!HT4,'E-Learning UG SCH'!HT4/'Total UG SCH'!HT4)</f>
        <v>NA</v>
      </c>
      <c r="HU6" s="28" t="str">
        <f>IF('E-Learning UG SCH'!HU4="NA",'E-Learning UG SCH'!HU4,'E-Learning UG SCH'!HU4/'Total UG SCH'!HU4)</f>
        <v>NA</v>
      </c>
      <c r="HV6" s="28">
        <f>IF('E-Learning UG SCH'!HV4="NA",'E-Learning UG SCH'!HV4,'E-Learning UG SCH'!HV4/'Total UG SCH'!HV4)</f>
        <v>8.1376441671393462E-2</v>
      </c>
      <c r="HW6" s="28">
        <f>IF('E-Learning UG SCH'!HW4="NA",'E-Learning UG SCH'!HW4,'E-Learning UG SCH'!HW4/'Total UG SCH'!HW4)</f>
        <v>0.12136925258254</v>
      </c>
      <c r="HX6" s="28">
        <f>IF('E-Learning UG SCH'!HX4="NA",'E-Learning UG SCH'!HX4,'E-Learning UG SCH'!HX4/'Total UG SCH'!HX4)</f>
        <v>8.0790942534568061E-2</v>
      </c>
      <c r="HY6" s="28">
        <f>IF('E-Learning UG SCH'!HY4="NA",'E-Learning UG SCH'!HY4,'E-Learning UG SCH'!HY4/'Total UG SCH'!HY4)</f>
        <v>7.5604196694935136E-2</v>
      </c>
      <c r="HZ6" s="28">
        <f>IF('E-Learning UG SCH'!HZ4="NA",'E-Learning UG SCH'!HZ4,'E-Learning UG SCH'!HZ4/'Total UG SCH'!HZ4)</f>
        <v>5.9183174370261681E-2</v>
      </c>
      <c r="IA6" s="28" t="str">
        <f>IF('E-Learning UG SCH'!IA4="NA",'E-Learning UG SCH'!IA4,'E-Learning UG SCH'!IA4/'Total UG SCH'!IA4)</f>
        <v>NA</v>
      </c>
      <c r="IB6" s="28">
        <f>IF('E-Learning UG SCH'!IB4="NA",'E-Learning UG SCH'!IB4,'E-Learning UG SCH'!IB4/'Total UG SCH'!IB4)</f>
        <v>8.5502670717420223E-2</v>
      </c>
      <c r="IC6" s="28">
        <f>IF('E-Learning UG SCH'!IC4="NA",'E-Learning UG SCH'!IC4,'E-Learning UG SCH'!IC4/'Total UG SCH'!IC4)</f>
        <v>0.14244355671259931</v>
      </c>
      <c r="ID6" s="28" t="e">
        <f>IF('E-Learning UG SCH'!ID4="NA",'E-Learning UG SCH'!ID4,'E-Learning UG SCH'!ID4/'Total UG SCH'!ID4)</f>
        <v>#REF!</v>
      </c>
      <c r="IE6" s="28">
        <f>IF('E-Learning UG SCH'!IE4="NA",'E-Learning UG SCH'!IE4,'E-Learning UG SCH'!IE4/'Total UG SCH'!IE4)</f>
        <v>0.11962761830876649</v>
      </c>
      <c r="IF6" s="29" t="str">
        <f>IF('E-Learning UG SCH'!IF4="—",'E-Learning UG SCH'!IF4,'E-Learning UG SCH'!IF4/'Total UG SCH'!IF4)</f>
        <v>—</v>
      </c>
      <c r="IG6" s="28" t="str">
        <f>IF('E-Learning UG SCH'!IG4="—",'E-Learning UG SCH'!IG4,'E-Learning UG SCH'!IG4/'Total UG SCH'!IG4)</f>
        <v>—</v>
      </c>
      <c r="IH6" s="28" t="str">
        <f>IF('E-Learning UG SCH'!IH4="—",'E-Learning UG SCH'!IH4,'E-Learning UG SCH'!IH4/'Total UG SCH'!IH4)</f>
        <v>—</v>
      </c>
      <c r="II6" s="28" t="str">
        <f>IF('E-Learning UG SCH'!II4="—",'E-Learning UG SCH'!II4,'E-Learning UG SCH'!II4/'Total UG SCH'!II4)</f>
        <v>—</v>
      </c>
      <c r="IJ6" s="28">
        <f>IF('E-Learning UG SCH'!IJ4="—",'E-Learning UG SCH'!IJ4,'E-Learning UG SCH'!IJ4/'Total UG SCH'!IJ4)</f>
        <v>7.363575295372822E-2</v>
      </c>
      <c r="IK6" s="28">
        <f>IF('E-Learning UG SCH'!IK4="—",'E-Learning UG SCH'!IK4,'E-Learning UG SCH'!IK4/'Total UG SCH'!IK4)</f>
        <v>5.9553349875930521E-2</v>
      </c>
      <c r="IL6" s="28">
        <f>IF('E-Learning UG SCH'!IL4="—",'E-Learning UG SCH'!IL4,'E-Learning UG SCH'!IL4/'Total UG SCH'!IL4)</f>
        <v>7.0328074052324954E-2</v>
      </c>
      <c r="IM6" s="28">
        <f>IF('E-Learning UG SCH'!IM4="—",'E-Learning UG SCH'!IM4,'E-Learning UG SCH'!IM4/'Total UG SCH'!IM4)</f>
        <v>7.9006911942472807E-2</v>
      </c>
      <c r="IN6" s="28">
        <f>IF('E-Learning UG SCH'!IN4="—",'E-Learning UG SCH'!IN4,'E-Learning UG SCH'!IN4/'Total UG SCH'!IN4)</f>
        <v>0.10027760466829075</v>
      </c>
      <c r="IO6" s="28">
        <f>IF('E-Learning UG SCH'!IO4="—",'E-Learning UG SCH'!IO4,'E-Learning UG SCH'!IO4/'Total UG SCH'!IO4)</f>
        <v>8.1068551891985863E-2</v>
      </c>
      <c r="IP6" s="28">
        <f>IF('E-Learning UG SCH'!IP4="—",'E-Learning UG SCH'!IP4,'E-Learning UG SCH'!IP4/'Total UG SCH'!IP4)</f>
        <v>7.458023401371805E-2</v>
      </c>
      <c r="IQ6" s="28">
        <f>IF('E-Learning UG SCH'!IQ4="—",'E-Learning UG SCH'!IQ4,'E-Learning UG SCH'!IQ4/'Total UG SCH'!IQ4)</f>
        <v>6.2820512820512819E-2</v>
      </c>
      <c r="IR6" s="28">
        <f>IF('E-Learning UG SCH'!IR4="—",'E-Learning UG SCH'!IR4,'E-Learning UG SCH'!IR4/'Total UG SCH'!IR4)</f>
        <v>2.7552002866035243E-2</v>
      </c>
      <c r="IS6" s="28">
        <f>IF('E-Learning UG SCH'!IS4="—",'E-Learning UG SCH'!IS4,'E-Learning UG SCH'!IS4/'Total UG SCH'!IS4)</f>
        <v>0.10085810362472868</v>
      </c>
      <c r="IT6" s="28">
        <f>IF('E-Learning UG SCH'!IT4="—",'E-Learning UG SCH'!IT4,'E-Learning UG SCH'!IT4/'Total UG SCH'!IT4)</f>
        <v>0.11396464914452817</v>
      </c>
      <c r="IU6" s="28">
        <f>IF('E-Learning UG SCH'!IU4="—",'E-Learning UG SCH'!IU4,'E-Learning UG SCH'!IU4/'Total UG SCH'!IU4)</f>
        <v>8.9408047086067158E-2</v>
      </c>
      <c r="IV6" s="28">
        <f>IF('E-Learning UG SCH'!IV4="—",'E-Learning UG SCH'!IV4,'E-Learning UG SCH'!IV4/'Total UG SCH'!IV4)</f>
        <v>0.13351294549031884</v>
      </c>
      <c r="IW6" s="31" t="str">
        <f>IF('E-Learning G SCH'!B4="—",'E-Learning G SCH'!B4,'E-Learning G SCH'!B4/'Total G SCH'!B4)</f>
        <v>—</v>
      </c>
      <c r="IX6" s="28" t="str">
        <f>IF('E-Learning G SCH'!C4="—",'E-Learning G SCH'!C4,'E-Learning G SCH'!C4/'Total G SCH'!C4)</f>
        <v>—</v>
      </c>
      <c r="IY6" s="28" t="str">
        <f>IF('E-Learning G SCH'!D4="—",'E-Learning G SCH'!D4,'E-Learning G SCH'!D4/'Total G SCH'!D4)</f>
        <v>—</v>
      </c>
      <c r="IZ6" s="28">
        <f>IF('E-Learning G SCH'!E4="—",'E-Learning G SCH'!E4,'E-Learning G SCH'!E4/'Total G SCH'!E4)</f>
        <v>6.8896091961704903E-2</v>
      </c>
      <c r="JA6" s="28">
        <f>IF('E-Learning G SCH'!F4="—",'E-Learning G SCH'!F4,'E-Learning G SCH'!F4/'Total G SCH'!F4)</f>
        <v>7.8446392600788714E-2</v>
      </c>
      <c r="JB6" s="28">
        <f>IF('E-Learning G SCH'!G4="—",'E-Learning G SCH'!G4,'E-Learning G SCH'!G4/'Total G SCH'!G4)</f>
        <v>9.4792333157148023E-2</v>
      </c>
      <c r="JC6" s="28">
        <f>IF('E-Learning G SCH'!H4="—",'E-Learning G SCH'!H4,'E-Learning G SCH'!H4/'Total G SCH'!H4)</f>
        <v>0.13067390116247582</v>
      </c>
      <c r="JD6" s="28">
        <f>IF('E-Learning G SCH'!I4="—",'E-Learning G SCH'!I4,'E-Learning G SCH'!I4/'Total G SCH'!I4)</f>
        <v>0.10921617683913637</v>
      </c>
      <c r="JE6" s="28">
        <f>IF('E-Learning G SCH'!J4="—",'E-Learning G SCH'!J4,'E-Learning G SCH'!J4/'Total G SCH'!J4)</f>
        <v>0.12749457655575966</v>
      </c>
      <c r="JF6" s="28">
        <f>IF('E-Learning G SCH'!K4="—",'E-Learning G SCH'!K4,'E-Learning G SCH'!K4/'Total G SCH'!K4)</f>
        <v>0.13705853794585215</v>
      </c>
      <c r="JG6" s="28">
        <f>IF('E-Learning G SCH'!L4="—",'E-Learning G SCH'!L4,'E-Learning G SCH'!L4/'Total G SCH'!L4)</f>
        <v>0.14143201423928509</v>
      </c>
      <c r="JH6" s="28">
        <f>IF('E-Learning G SCH'!M4="—",'E-Learning G SCH'!M4,'E-Learning G SCH'!M4/'Total G SCH'!M4)</f>
        <v>0.15979751914416163</v>
      </c>
      <c r="JI6" s="28">
        <f>IF('E-Learning G SCH'!N4="—",'E-Learning G SCH'!N4,'E-Learning G SCH'!N4/'Total G SCH'!N4)</f>
        <v>0.1840516438307879</v>
      </c>
      <c r="JJ6" s="28">
        <f>IF('E-Learning G SCH'!O4="—",'E-Learning G SCH'!O4,'E-Learning G SCH'!O4/'Total G SCH'!O4)</f>
        <v>0.19420819357930044</v>
      </c>
      <c r="JK6" s="28">
        <f>IF('E-Learning G SCH'!P4="—",'E-Learning G SCH'!P4,'E-Learning G SCH'!P4/'Total G SCH'!P4)</f>
        <v>0.21955040871934606</v>
      </c>
      <c r="JL6" s="28">
        <f>IF('E-Learning G SCH'!Q4="—",'E-Learning G SCH'!Q4,'E-Learning G SCH'!Q4/'Total G SCH'!Q4)</f>
        <v>0.25997179082746907</v>
      </c>
      <c r="JM6" s="28">
        <f>IF('E-Learning G SCH'!R4="—",'E-Learning G SCH'!R4,'E-Learning G SCH'!R4/'Total G SCH'!R4)</f>
        <v>0.26139536283798531</v>
      </c>
      <c r="JN6" s="31" t="str">
        <f>IF('E-Learning G SCH'!S4="—",'E-Learning G SCH'!S4,'E-Learning G SCH'!S4/'Total G SCH'!S4)</f>
        <v>—</v>
      </c>
      <c r="JO6" s="28" t="str">
        <f>IF('E-Learning G SCH'!T4="—",'E-Learning G SCH'!T4,'E-Learning G SCH'!T4/'Total G SCH'!T4)</f>
        <v>—</v>
      </c>
      <c r="JP6" s="28" t="str">
        <f>IF('E-Learning G SCH'!U4="—",'E-Learning G SCH'!U4,'E-Learning G SCH'!U4/'Total G SCH'!U4)</f>
        <v>—</v>
      </c>
      <c r="JQ6" s="28" t="str">
        <f>IF('E-Learning G SCH'!V4="—",'E-Learning G SCH'!V4,'E-Learning G SCH'!V4/'Total G SCH'!V4)</f>
        <v>—</v>
      </c>
      <c r="JR6" s="28">
        <f>IF('E-Learning G SCH'!W4="—",'E-Learning G SCH'!W4,'E-Learning G SCH'!W4/'Total G SCH'!W4)</f>
        <v>0.12997680711248549</v>
      </c>
      <c r="JS6" s="28">
        <f>IF('E-Learning G SCH'!X4="—",'E-Learning G SCH'!X4,'E-Learning G SCH'!X4/'Total G SCH'!X4)</f>
        <v>0.12430575167090276</v>
      </c>
      <c r="JT6" s="28">
        <f>IF('E-Learning G SCH'!Y4="—",'E-Learning G SCH'!Y4,'E-Learning G SCH'!Y4/'Total G SCH'!Y4)</f>
        <v>0.15656780663166359</v>
      </c>
      <c r="JU6" s="28">
        <f>IF('E-Learning G SCH'!Z4="—",'E-Learning G SCH'!Z4,'E-Learning G SCH'!Z4/'Total G SCH'!Z4)</f>
        <v>0.16308309037900875</v>
      </c>
      <c r="JV6" s="28">
        <f>IF('E-Learning G SCH'!AA4="—",'E-Learning G SCH'!AA4,'E-Learning G SCH'!AA4/'Total G SCH'!AA4)</f>
        <v>0.16862271315153607</v>
      </c>
      <c r="JW6" s="28">
        <f>IF('E-Learning G SCH'!AB4="—",'E-Learning G SCH'!AB4,'E-Learning G SCH'!AB4/'Total G SCH'!AB4)</f>
        <v>0.17919863597612959</v>
      </c>
      <c r="JX6" s="28">
        <f>IF('E-Learning G SCH'!AC4="—",'E-Learning G SCH'!AC4,'E-Learning G SCH'!AC4/'Total G SCH'!AC4)</f>
        <v>0.21415519201162572</v>
      </c>
      <c r="JY6" s="28">
        <f>IF('E-Learning G SCH'!AD4="—",'E-Learning G SCH'!AD4,'E-Learning G SCH'!AD4/'Total G SCH'!AD4)</f>
        <v>0.25522345164535132</v>
      </c>
      <c r="JZ6" s="28">
        <f>IF('E-Learning G SCH'!AE4="—",'E-Learning G SCH'!AE4,'E-Learning G SCH'!AE4/'Total G SCH'!AE4)</f>
        <v>0.27978856073918712</v>
      </c>
      <c r="KA6" s="28">
        <f>IF('E-Learning G SCH'!AF4="—",'E-Learning G SCH'!AF4,'E-Learning G SCH'!AF4/'Total G SCH'!AF4)</f>
        <v>0.33510901202701959</v>
      </c>
      <c r="KB6" s="28">
        <f>IF('E-Learning G SCH'!AG4="—",'E-Learning G SCH'!AG4,'E-Learning G SCH'!AG4/'Total G SCH'!AG4)</f>
        <v>0.36383244687369787</v>
      </c>
      <c r="KC6" s="28">
        <f>IF('E-Learning G SCH'!AH4="—",'E-Learning G SCH'!AH4,'E-Learning G SCH'!AH4/'Total G SCH'!AH4)</f>
        <v>0.3076987116781485</v>
      </c>
      <c r="KD6" s="28">
        <f>IF('E-Learning G SCH'!AI4="—",'E-Learning G SCH'!AI4,'E-Learning G SCH'!AI4/'Total G SCH'!AI4)</f>
        <v>0.32737483029579956</v>
      </c>
      <c r="KE6" s="31" t="str">
        <f>IF('E-Learning G SCH'!AJ4="—",'E-Learning G SCH'!AJ4,'E-Learning G SCH'!AJ4/'Total G SCH'!AJ4)</f>
        <v>—</v>
      </c>
      <c r="KF6" s="30" t="str">
        <f>IF('E-Learning G SCH'!AK4="—",'E-Learning G SCH'!AK4,'E-Learning G SCH'!AK4/'Total G SCH'!AK4)</f>
        <v>—</v>
      </c>
      <c r="KG6" s="30" t="str">
        <f>IF('E-Learning G SCH'!AL4="—",'E-Learning G SCH'!AL4,'E-Learning G SCH'!AL4/'Total G SCH'!AL4)</f>
        <v>—</v>
      </c>
      <c r="KH6" s="30">
        <f>IF('E-Learning G SCH'!AM4="—",'E-Learning G SCH'!AM4,'E-Learning G SCH'!AM4/'Total G SCH'!AM4)</f>
        <v>0.29488510309173432</v>
      </c>
      <c r="KI6" s="30">
        <f>IF('E-Learning G SCH'!AN4="—",'E-Learning G SCH'!AN4,'E-Learning G SCH'!AN4/'Total G SCH'!AN4)</f>
        <v>0.29954554435882236</v>
      </c>
      <c r="KJ6" s="30">
        <f>IF('E-Learning G SCH'!AO4="—",'E-Learning G SCH'!AO4,'E-Learning G SCH'!AO4/'Total G SCH'!AO4)</f>
        <v>0.26971318672129779</v>
      </c>
      <c r="KK6" s="30">
        <f>IF('E-Learning G SCH'!AP4="—",'E-Learning G SCH'!AP4,'E-Learning G SCH'!AP4/'Total G SCH'!AP4)</f>
        <v>0.26640784053785332</v>
      </c>
      <c r="KL6" s="30">
        <f>IF('E-Learning G SCH'!AQ4="—",'E-Learning G SCH'!AQ4,'E-Learning G SCH'!AQ4/'Total G SCH'!AQ4)</f>
        <v>0.30062970503290565</v>
      </c>
      <c r="KM6" s="30">
        <f>IF('E-Learning G SCH'!AR4="—",'E-Learning G SCH'!AR4,'E-Learning G SCH'!AR4/'Total G SCH'!AR4)</f>
        <v>0.36296276018140838</v>
      </c>
      <c r="KN6" s="30">
        <f>IF('E-Learning G SCH'!AS4="—",'E-Learning G SCH'!AS4,'E-Learning G SCH'!AS4/'Total G SCH'!AS4)</f>
        <v>0.35354375267066257</v>
      </c>
      <c r="KO6" s="30">
        <f>IF('E-Learning G SCH'!AT4="—",'E-Learning G SCH'!AT4,'E-Learning G SCH'!AT4/'Total G SCH'!AT4)</f>
        <v>0.33249682010381931</v>
      </c>
      <c r="KP6" s="30">
        <f>IF('E-Learning G SCH'!AU4="—",'E-Learning G SCH'!AU4,'E-Learning G SCH'!AU4/'Total G SCH'!AU4)</f>
        <v>0.32851294241944007</v>
      </c>
      <c r="KQ6" s="110">
        <f>IF('E-Learning G SCH'!AV4="—",'E-Learning G SCH'!AV4,'E-Learning G SCH'!AV4/'Total G SCH'!AV4)</f>
        <v>0.32745365082154471</v>
      </c>
      <c r="KR6" s="110">
        <f>IF('E-Learning G SCH'!AW4="—",'E-Learning G SCH'!AW4,'E-Learning G SCH'!AW4/'Total G SCH'!AW4)</f>
        <v>0.37917093671552543</v>
      </c>
      <c r="KS6" s="110">
        <f>IF('E-Learning G SCH'!AX4="—",'E-Learning G SCH'!AX4,'E-Learning G SCH'!AX4/'Total G SCH'!AX4)</f>
        <v>0.4472787309433926</v>
      </c>
      <c r="KT6" s="110">
        <f>IF('E-Learning G SCH'!AY4="—",'E-Learning G SCH'!AY4,'E-Learning G SCH'!AY4/'Total G SCH'!AY4)</f>
        <v>0.57929540147296565</v>
      </c>
      <c r="KU6" s="110">
        <f>IF('E-Learning G SCH'!AZ4="—",'E-Learning G SCH'!AZ4,'E-Learning G SCH'!AZ4/'Total G SCH'!AZ4)</f>
        <v>0.59925138374547049</v>
      </c>
      <c r="KV6" s="29" t="str">
        <f>IF('E-Learning G SCH'!BA4="—",'E-Learning G SCH'!BA4,'E-Learning G SCH'!BA4/'Total G SCH'!BA4)</f>
        <v>—</v>
      </c>
      <c r="KW6" s="28" t="str">
        <f>IF('E-Learning G SCH'!BB4="—",'E-Learning G SCH'!BB4,'E-Learning G SCH'!BB4/'Total G SCH'!BB4)</f>
        <v>—</v>
      </c>
      <c r="KX6" s="28" t="str">
        <f>IF('E-Learning G SCH'!BC4="—",'E-Learning G SCH'!BC4,'E-Learning G SCH'!BC4/'Total G SCH'!BC4)</f>
        <v>—</v>
      </c>
      <c r="KY6" s="28">
        <f>IF('E-Learning G SCH'!BD4="—",'E-Learning G SCH'!BD4,'E-Learning G SCH'!BD4/'Total G SCH'!BD4)</f>
        <v>0.28898040457980723</v>
      </c>
      <c r="KZ6" s="28">
        <f>IF('E-Learning G SCH'!BE4="—",'E-Learning G SCH'!BE4,'E-Learning G SCH'!BE4/'Total G SCH'!BE4)</f>
        <v>0.26115580140628347</v>
      </c>
      <c r="LA6" s="28">
        <f>IF('E-Learning G SCH'!BF4="—",'E-Learning G SCH'!BF4,'E-Learning G SCH'!BF4/'Total G SCH'!BF4)</f>
        <v>0.18057637847742794</v>
      </c>
      <c r="LB6" s="28">
        <f>IF('E-Learning G SCH'!BG4="—",'E-Learning G SCH'!BG4,'E-Learning G SCH'!BG4/'Total G SCH'!BG4)</f>
        <v>0.22095645204381512</v>
      </c>
      <c r="LC6" s="28">
        <f>IF('E-Learning G SCH'!BH4="—",'E-Learning G SCH'!BH4,'E-Learning G SCH'!BH4/'Total G SCH'!BH4)</f>
        <v>0.2229843880396507</v>
      </c>
      <c r="LD6" s="28">
        <f>IF('E-Learning G SCH'!BI4="—",'E-Learning G SCH'!BI4,'E-Learning G SCH'!BI4/'Total G SCH'!BI4)</f>
        <v>0.34618786485052183</v>
      </c>
      <c r="LE6" s="28">
        <f>IF('E-Learning G SCH'!BJ4="—",'E-Learning G SCH'!BJ4,'E-Learning G SCH'!BJ4/'Total G SCH'!BJ4)</f>
        <v>0.36717440075569724</v>
      </c>
      <c r="LF6" s="28">
        <f>IF('E-Learning G SCH'!BK4="—",'E-Learning G SCH'!BK4,'E-Learning G SCH'!BK4/'Total G SCH'!BK4)</f>
        <v>0.39763741328287971</v>
      </c>
      <c r="LG6" s="28">
        <f>IF('E-Learning G SCH'!BL4="—",'E-Learning G SCH'!BL4,'E-Learning G SCH'!BL4/'Total G SCH'!BL4)</f>
        <v>0.4476887499682346</v>
      </c>
      <c r="LH6" s="28">
        <f>IF('E-Learning G SCH'!BM4="—",'E-Learning G SCH'!BM4,'E-Learning G SCH'!BM4/'Total G SCH'!BM4)</f>
        <v>0.44261883858020823</v>
      </c>
      <c r="LI6" s="28">
        <f>IF('E-Learning G SCH'!BN4="—",'E-Learning G SCH'!BN4,'E-Learning G SCH'!BN4/'Total G SCH'!BN4)</f>
        <v>0.3173833789046317</v>
      </c>
      <c r="LJ6" s="28">
        <f>IF('E-Learning G SCH'!BO4="—",'E-Learning G SCH'!BO4,'E-Learning G SCH'!BO4/'Total G SCH'!BO4)</f>
        <v>0.35317244552260657</v>
      </c>
      <c r="LK6" s="28">
        <f>IF('E-Learning G SCH'!BP4="—",'E-Learning G SCH'!BP4,'E-Learning G SCH'!BP4/'Total G SCH'!BP4)</f>
        <v>0.37057954644191504</v>
      </c>
      <c r="LL6" s="28">
        <f>IF('E-Learning G SCH'!BQ4="—",'E-Learning G SCH'!BQ4,'E-Learning G SCH'!BQ4/'Total G SCH'!BQ4)</f>
        <v>0.34835656289349137</v>
      </c>
      <c r="LM6" s="29" t="str">
        <f>IF('E-Learning G SCH'!BR4="—",'E-Learning G SCH'!BR4,'E-Learning G SCH'!BR4/'Total G SCH'!BR4)</f>
        <v>—</v>
      </c>
      <c r="LN6" s="28" t="str">
        <f>IF('E-Learning G SCH'!BS4="—",'E-Learning G SCH'!BS4,'E-Learning G SCH'!BS4/'Total G SCH'!BS4)</f>
        <v>—</v>
      </c>
      <c r="LO6" s="28" t="str">
        <f>IF('E-Learning G SCH'!BT4="—",'E-Learning G SCH'!BT4,'E-Learning G SCH'!BT4/'Total G SCH'!BT4)</f>
        <v>—</v>
      </c>
      <c r="LP6" s="28">
        <f>IF('E-Learning G SCH'!BU4="—",'E-Learning G SCH'!BU4,'E-Learning G SCH'!BU4/'Total G SCH'!BU4)</f>
        <v>0.7457318658462605</v>
      </c>
      <c r="LQ6" s="28">
        <f>IF('E-Learning G SCH'!BV4="—",'E-Learning G SCH'!BV4,'E-Learning G SCH'!BV4/'Total G SCH'!BV4)</f>
        <v>0.8335168995663248</v>
      </c>
      <c r="LR6" s="28">
        <f>IF('E-Learning G SCH'!BW4="—",'E-Learning G SCH'!BW4,'E-Learning G SCH'!BW4/'Total G SCH'!BW4)</f>
        <v>0.72909813734789009</v>
      </c>
      <c r="LS6" s="28">
        <f>IF('E-Learning G SCH'!BX4="—",'E-Learning G SCH'!BX4,'E-Learning G SCH'!BX4/'Total G SCH'!BX4)</f>
        <v>0.46479999999999999</v>
      </c>
      <c r="LT6" s="28">
        <f>IF('E-Learning G SCH'!BY4="—",'E-Learning G SCH'!BY4,'E-Learning G SCH'!BY4/'Total G SCH'!BY4)</f>
        <v>0.74137663010622679</v>
      </c>
      <c r="LU6" s="28">
        <f>IF('E-Learning G SCH'!BZ4="—",'E-Learning G SCH'!BZ4,'E-Learning G SCH'!BZ4/'Total G SCH'!BZ4)</f>
        <v>0.7316976923736811</v>
      </c>
      <c r="LV6" s="28">
        <f>IF('E-Learning G SCH'!CA4="—",'E-Learning G SCH'!CA4,'E-Learning G SCH'!CA4/'Total G SCH'!CA4)</f>
        <v>0.76231127679403543</v>
      </c>
      <c r="LW6" s="28">
        <f>IF('E-Learning G SCH'!CB4="—",'E-Learning G SCH'!CB4,'E-Learning G SCH'!CB4/'Total G SCH'!CB4)</f>
        <v>0.74898851297849034</v>
      </c>
      <c r="LX6" s="28">
        <f>IF('E-Learning G SCH'!CC4="—",'E-Learning G SCH'!CC4,'E-Learning G SCH'!CC4/'Total G SCH'!CC4)</f>
        <v>0.75828180767104003</v>
      </c>
      <c r="LY6" s="28">
        <f>IF('E-Learning G SCH'!CD4="—",'E-Learning G SCH'!CD4,'E-Learning G SCH'!CD4/'Total G SCH'!CD4)</f>
        <v>0.75690041938944697</v>
      </c>
      <c r="LZ6" s="28">
        <f>IF('E-Learning G SCH'!CE4="—",'E-Learning G SCH'!CE4,'E-Learning G SCH'!CE4/'Total G SCH'!CE4)</f>
        <v>0.80010546104819114</v>
      </c>
      <c r="MA6" s="28">
        <f>IF('E-Learning G SCH'!CF4="—",'E-Learning G SCH'!CF4,'E-Learning G SCH'!CF4/'Total G SCH'!CF4)</f>
        <v>0.85203419068478281</v>
      </c>
      <c r="MB6" s="28">
        <f>IF('E-Learning G SCH'!CG4="—",'E-Learning G SCH'!CG4,'E-Learning G SCH'!CG4/'Total G SCH'!CG4)</f>
        <v>0.89243126453464394</v>
      </c>
      <c r="MC6" s="28">
        <f>IF('E-Learning G SCH'!CH4="—",'E-Learning G SCH'!CH4,'E-Learning G SCH'!CH4/'Total G SCH'!CH4)</f>
        <v>0.92012483130904188</v>
      </c>
      <c r="MD6" s="29" t="str">
        <f>IF('E-Learning G SCH'!CI4="—",'E-Learning G SCH'!CI4,'E-Learning G SCH'!CI4/'Total G SCH'!CI4)</f>
        <v>—</v>
      </c>
      <c r="ME6" s="28" t="str">
        <f>IF('E-Learning G SCH'!CJ4="—",'E-Learning G SCH'!CJ4,'E-Learning G SCH'!CJ4/'Total G SCH'!CJ4)</f>
        <v>—</v>
      </c>
      <c r="MF6" s="28" t="str">
        <f>IF('E-Learning G SCH'!CK4="—",'E-Learning G SCH'!CK4,'E-Learning G SCH'!CK4/'Total G SCH'!CK4)</f>
        <v>—</v>
      </c>
      <c r="MG6" s="28" t="str">
        <f>IF('E-Learning G SCH'!CL4="—",'E-Learning G SCH'!CL4,'E-Learning G SCH'!CL4/'Total G SCH'!CL4)</f>
        <v>—</v>
      </c>
      <c r="MH6" s="28" t="str">
        <f>IF('E-Learning G SCH'!CM4="—",'E-Learning G SCH'!CM4,'E-Learning G SCH'!CM4/'Total G SCH'!CM4)</f>
        <v>—</v>
      </c>
      <c r="MI6" s="28" t="str">
        <f>IF('E-Learning G SCH'!CN4="—",'E-Learning G SCH'!CN4,'E-Learning G SCH'!CN4/'Total G SCH'!CN4)</f>
        <v>—</v>
      </c>
      <c r="MJ6" s="28" t="str">
        <f>IF('E-Learning G SCH'!CO4="—",'E-Learning G SCH'!CO4,'E-Learning G SCH'!CO4/'Total G SCH'!CO4)</f>
        <v>—</v>
      </c>
      <c r="MK6" s="28" t="str">
        <f>IF('E-Learning G SCH'!CP4="—",'E-Learning G SCH'!CP4,'E-Learning G SCH'!CP4/'Total G SCH'!CP4)</f>
        <v>—</v>
      </c>
      <c r="ML6" s="28" t="str">
        <f>IF('E-Learning G SCH'!CQ4="—",'E-Learning G SCH'!CQ4,'E-Learning G SCH'!CQ4/'Total G SCH'!CQ4)</f>
        <v>—</v>
      </c>
      <c r="MM6" s="28" t="str">
        <f>IF('E-Learning G SCH'!CR4="—",'E-Learning G SCH'!CR4,'E-Learning G SCH'!CR4/'Total G SCH'!CR4)</f>
        <v>—</v>
      </c>
      <c r="MN6" s="28" t="str">
        <f>IF('E-Learning G SCH'!CS4="—",'E-Learning G SCH'!CS4,'E-Learning G SCH'!CS4/'Total G SCH'!CS4)</f>
        <v>—</v>
      </c>
      <c r="MO6" s="28" t="str">
        <f>IF('E-Learning G SCH'!CT4="—",'E-Learning G SCH'!CT4,'E-Learning G SCH'!CT4/'Total G SCH'!CT4)</f>
        <v>—</v>
      </c>
      <c r="MP6" s="28" t="str">
        <f>IF('E-Learning G SCH'!CU4="—",'E-Learning G SCH'!CU4,'E-Learning G SCH'!CU4/'Total G SCH'!CU4)</f>
        <v>—</v>
      </c>
      <c r="MQ6" s="28">
        <f>IF('E-Learning G SCH'!CV4="—",'E-Learning G SCH'!CV4,'E-Learning G SCH'!CV4/'Total G SCH'!CV4)</f>
        <v>1</v>
      </c>
      <c r="MR6" s="28">
        <f>IF('E-Learning G SCH'!CW4="—",'E-Learning G SCH'!CW4,'E-Learning G SCH'!CW4/'Total G SCH'!CW4)</f>
        <v>0.9854368932038835</v>
      </c>
      <c r="MS6" s="28">
        <f>IF('E-Learning G SCH'!CX4="—",'E-Learning G SCH'!CX4,'E-Learning G SCH'!CX4/'Total G SCH'!CX4)</f>
        <v>0.98737373737373735</v>
      </c>
      <c r="MT6" s="28">
        <f>IF('E-Learning G SCH'!CY4="—",'E-Learning G SCH'!CY4,'E-Learning G SCH'!CY4/'Total G SCH'!CY4)</f>
        <v>0.99378881987577639</v>
      </c>
      <c r="MU6" s="29" t="str">
        <f>IF('E-Learning G SCH'!CZ4="—",'E-Learning G SCH'!CZ4,'E-Learning G SCH'!CZ4/'Total G SCH'!CZ4)</f>
        <v>—</v>
      </c>
      <c r="MV6" s="28" t="str">
        <f>IF('E-Learning G SCH'!DA4="—",'E-Learning G SCH'!DA4,'E-Learning G SCH'!DA4/'Total G SCH'!DA4)</f>
        <v>—</v>
      </c>
      <c r="MW6" s="28" t="str">
        <f>IF('E-Learning G SCH'!DB4="—",'E-Learning G SCH'!DB4,'E-Learning G SCH'!DB4/'Total G SCH'!DB4)</f>
        <v>—</v>
      </c>
      <c r="MX6" s="28">
        <f>IF('E-Learning G SCH'!DC4="—",'E-Learning G SCH'!DC4,'E-Learning G SCH'!DC4/'Total G SCH'!DC4)</f>
        <v>0.23767840844455615</v>
      </c>
      <c r="MY6" s="28">
        <f>IF('E-Learning G SCH'!DD4="—",'E-Learning G SCH'!DD4,'E-Learning G SCH'!DD4/'Total G SCH'!DD4)</f>
        <v>0.20969486118043118</v>
      </c>
      <c r="MZ6" s="28">
        <f>IF('E-Learning G SCH'!DE4="—",'E-Learning G SCH'!DE4,'E-Learning G SCH'!DE4/'Total G SCH'!DE4)</f>
        <v>0.21728414874593058</v>
      </c>
      <c r="NA6" s="28">
        <f>IF('E-Learning G SCH'!DF4="—",'E-Learning G SCH'!DF4,'E-Learning G SCH'!DF4/'Total G SCH'!DF4)</f>
        <v>0.23848552215751817</v>
      </c>
      <c r="NB6" s="28">
        <f>IF('E-Learning G SCH'!DG4="—",'E-Learning G SCH'!DG4,'E-Learning G SCH'!DG4/'Total G SCH'!DG4)</f>
        <v>0.24450217444957914</v>
      </c>
      <c r="NC6" s="28">
        <f>IF('E-Learning G SCH'!DH4="—",'E-Learning G SCH'!DH4,'E-Learning G SCH'!DH4/'Total G SCH'!DH4)</f>
        <v>0.27818550872940317</v>
      </c>
      <c r="ND6" s="28">
        <f>IF('E-Learning G SCH'!DI4="—",'E-Learning G SCH'!DI4,'E-Learning G SCH'!DI4/'Total G SCH'!DI4)</f>
        <v>0.28260879301001834</v>
      </c>
      <c r="NE6" s="28">
        <f>IF('E-Learning G SCH'!DJ4="—",'E-Learning G SCH'!DJ4,'E-Learning G SCH'!DJ4/'Total G SCH'!DJ4)</f>
        <v>0.28018736688770068</v>
      </c>
      <c r="NF6" s="28">
        <f>IF('E-Learning G SCH'!DK4="—",'E-Learning G SCH'!DK4,'E-Learning G SCH'!DK4/'Total G SCH'!DK4)</f>
        <v>0.29169592047890031</v>
      </c>
      <c r="NG6" s="28">
        <f>IF('E-Learning G SCH'!DL4="—",'E-Learning G SCH'!DL4,'E-Learning G SCH'!DL4/'Total G SCH'!DL4)</f>
        <v>0.30560215833862336</v>
      </c>
      <c r="NH6" s="28">
        <f>IF('E-Learning G SCH'!DM4="—",'E-Learning G SCH'!DM4,'E-Learning G SCH'!DM4/'Total G SCH'!DM4)</f>
        <v>0.32732666985393666</v>
      </c>
      <c r="NI6" s="28">
        <f>IF('E-Learning G SCH'!DN4="—",'E-Learning G SCH'!DN4,'E-Learning G SCH'!DN4/'Total G SCH'!DN4)</f>
        <v>0.37386854474155434</v>
      </c>
      <c r="NJ6" s="28">
        <f>IF('E-Learning G SCH'!DO4="—",'E-Learning G SCH'!DO4,'E-Learning G SCH'!DO4/'Total G SCH'!DO4)</f>
        <v>0.41063653242634857</v>
      </c>
      <c r="NK6" s="28">
        <f>IF('E-Learning G SCH'!DP4="—",'E-Learning G SCH'!DP4,'E-Learning G SCH'!DP4/'Total G SCH'!DP4)</f>
        <v>0.43303077350248526</v>
      </c>
    </row>
    <row r="7" spans="1:375" x14ac:dyDescent="0.25">
      <c r="A7" s="134" t="s">
        <v>9</v>
      </c>
      <c r="B7" s="30" t="str">
        <f>IF('Total UG SCH'!B5="NA",'E-Learning UG SCH'!B5,'E-Learning UG SCH'!B5/'Total UG SCH'!B5)</f>
        <v>NA</v>
      </c>
      <c r="C7" s="30">
        <f>IF('Total UG SCH'!C5="NA",'E-Learning UG SCH'!C5,'E-Learning UG SCH'!C5/'Total UG SCH'!C5)</f>
        <v>6.440693646651628E-3</v>
      </c>
      <c r="D7" s="30">
        <f>IF('Total UG SCH'!D5="NA",'E-Learning UG SCH'!D5,'E-Learning UG SCH'!D5/'Total UG SCH'!D5)</f>
        <v>7.6338842953805677E-3</v>
      </c>
      <c r="E7" s="30">
        <f>IF('Total UG SCH'!E5="NA",'E-Learning UG SCH'!E5,'E-Learning UG SCH'!E5/'Total UG SCH'!E5)</f>
        <v>1.2574594516718524E-2</v>
      </c>
      <c r="F7" s="30">
        <f>IF('Total UG SCH'!F5="NA",'E-Learning UG SCH'!F5,'E-Learning UG SCH'!F5/'Total UG SCH'!F5)</f>
        <v>1.4993209288035911E-2</v>
      </c>
      <c r="G7" s="30">
        <f>IF('Total UG SCH'!G5="NA",'E-Learning UG SCH'!G5,'E-Learning UG SCH'!G5/'Total UG SCH'!G5)</f>
        <v>1.8522581398062784E-2</v>
      </c>
      <c r="H7" s="30">
        <f>IF('Total UG SCH'!H5="NA",'E-Learning UG SCH'!H5,'E-Learning UG SCH'!H5/'Total UG SCH'!H5)</f>
        <v>2.0784899874573881E-2</v>
      </c>
      <c r="I7" s="30">
        <f>IF('Total UG SCH'!I5="NA",'E-Learning UG SCH'!I5,'E-Learning UG SCH'!I5/'Total UG SCH'!I5)</f>
        <v>3.1921793823537492E-2</v>
      </c>
      <c r="J7" s="30">
        <f>IF('Total UG SCH'!J5="NA",'E-Learning UG SCH'!J5,'E-Learning UG SCH'!J5/'Total UG SCH'!J5)</f>
        <v>2.9576358688934823E-2</v>
      </c>
      <c r="K7" s="30">
        <f>IF('Total UG SCH'!K5="NA",'E-Learning UG SCH'!K5,'E-Learning UG SCH'!K5/'Total UG SCH'!K5)</f>
        <v>3.5837046243728431E-2</v>
      </c>
      <c r="L7" s="30">
        <f>IF('Total UG SCH'!L5="NA",'E-Learning UG SCH'!L5,'E-Learning UG SCH'!L5/'Total UG SCH'!L5)</f>
        <v>6.2746403835908363E-2</v>
      </c>
      <c r="M7" s="30">
        <f>IF('Total UG SCH'!M5="NA",'E-Learning UG SCH'!M5,'E-Learning UG SCH'!M5/'Total UG SCH'!M5)</f>
        <v>9.0732357328964536E-2</v>
      </c>
      <c r="N7" s="30">
        <f>IF('Total UG SCH'!N5="NA",'E-Learning UG SCH'!N5,'E-Learning UG SCH'!N5/'Total UG SCH'!N5)</f>
        <v>8.2175993997784136E-2</v>
      </c>
      <c r="O7" s="30">
        <f>IF('Total UG SCH'!O5="NA",'E-Learning UG SCH'!O5,'E-Learning UG SCH'!O5/'Total UG SCH'!O5)</f>
        <v>8.2701352053756505E-2</v>
      </c>
      <c r="P7" s="30">
        <f>IF('Total UG SCH'!P5="NA",'E-Learning UG SCH'!P5,'E-Learning UG SCH'!P5/'Total UG SCH'!P5)</f>
        <v>8.6561428056301223E-2</v>
      </c>
      <c r="Q7" s="30">
        <f>IF('Total UG SCH'!Q5="NA",'E-Learning UG SCH'!Q5,'E-Learning UG SCH'!Q5/'Total UG SCH'!Q5)</f>
        <v>8.9677896658954495E-2</v>
      </c>
      <c r="R7" s="30">
        <f>IF('Total UG SCH'!R5="NA",'E-Learning UG SCH'!R5,'E-Learning UG SCH'!R5/'Total UG SCH'!R5)</f>
        <v>9.7309779608982711E-2</v>
      </c>
      <c r="S7" s="31">
        <f>IF('E-Learning UG SCH'!S5="—",'E-Learning UG SCH'!S5,'E-Learning UG SCH'!S5/'Total UG SCH'!S5)</f>
        <v>6.440693646651628E-3</v>
      </c>
      <c r="T7" s="30" t="str">
        <f>IF('E-Learning UG SCH'!T5="NA",'E-Learning UG SCH'!T5,'E-Learning UG SCH'!T5/'Total UG SCH'!T5)</f>
        <v>NA</v>
      </c>
      <c r="U7" s="30" t="str">
        <f>IF('E-Learning UG SCH'!U5="NA",'E-Learning UG SCH'!U5,'E-Learning UG SCH'!U5/'Total UG SCH'!U5)</f>
        <v>NA</v>
      </c>
      <c r="V7" s="30" t="str">
        <f>IF('E-Learning UG SCH'!V5="NA",'E-Learning UG SCH'!V5,'E-Learning UG SCH'!V5/'Total UG SCH'!V5)</f>
        <v>NA</v>
      </c>
      <c r="W7" s="30" t="str">
        <f>IF('E-Learning UG SCH'!W5="NA",'E-Learning UG SCH'!W5,'E-Learning UG SCH'!W5/'Total UG SCH'!W5)</f>
        <v>NA</v>
      </c>
      <c r="X7" s="30" t="str">
        <f>IF('E-Learning UG SCH'!X5="NA",'E-Learning UG SCH'!X5,'E-Learning UG SCH'!X5/'Total UG SCH'!X5)</f>
        <v>NA</v>
      </c>
      <c r="Y7" s="30" t="str">
        <f>IF('E-Learning UG SCH'!Y5="NA",'E-Learning UG SCH'!Y5,'E-Learning UG SCH'!Y5/'Total UG SCH'!Y5)</f>
        <v>NA</v>
      </c>
      <c r="Z7" s="30" t="str">
        <f>IF('E-Learning UG SCH'!Z5="NA",'E-Learning UG SCH'!Z5,'E-Learning UG SCH'!Z5/'Total UG SCH'!Z5)</f>
        <v>NA</v>
      </c>
      <c r="AA7" s="30" t="str">
        <f>IF('E-Learning UG SCH'!AA5="NA",'E-Learning UG SCH'!AA5,'E-Learning UG SCH'!AA5/'Total UG SCH'!AA5)</f>
        <v>NA</v>
      </c>
      <c r="AB7" s="30" t="str">
        <f>IF('E-Learning UG SCH'!AB5="NA",'E-Learning UG SCH'!AB5,'E-Learning UG SCH'!AB5/'Total UG SCH'!AB5)</f>
        <v>NA</v>
      </c>
      <c r="AC7" s="30">
        <f>IF('E-Learning UG SCH'!AC5="NA",'E-Learning UG SCH'!AC5,'E-Learning UG SCH'!AC5/'Total UG SCH'!AC5)</f>
        <v>0.28541487347219829</v>
      </c>
      <c r="AD7" s="30">
        <f>IF('E-Learning UG SCH'!AD5="NA",'E-Learning UG SCH'!AD5,'E-Learning UG SCH'!AD5/'Total UG SCH'!AD5)</f>
        <v>0.30498112683231826</v>
      </c>
      <c r="AE7" s="30">
        <f>IF('E-Learning UG SCH'!AE5="NA",'E-Learning UG SCH'!AE5,'E-Learning UG SCH'!AE5/'Total UG SCH'!AE5)</f>
        <v>0.31071727497578361</v>
      </c>
      <c r="AF7" s="30">
        <f>IF('E-Learning UG SCH'!AF5="NA",'E-Learning UG SCH'!AF5,'E-Learning UG SCH'!AF5/'Total UG SCH'!AF5)</f>
        <v>0.33114596903467014</v>
      </c>
      <c r="AG7" s="30">
        <f>IF('E-Learning UG SCH'!AG5="NA",'E-Learning UG SCH'!AG5,'E-Learning UG SCH'!AG5/'Total UG SCH'!AG5)</f>
        <v>0.35028051001821492</v>
      </c>
      <c r="AH7" s="30">
        <f>IF('E-Learning UG SCH'!AH5="NA",'E-Learning UG SCH'!AH5,'E-Learning UG SCH'!AH5/'Total UG SCH'!AH5)</f>
        <v>0.35597383749436151</v>
      </c>
      <c r="AI7" s="30">
        <f>IF('E-Learning UG SCH'!AI5="NA",'E-Learning UG SCH'!AI5,'E-Learning UG SCH'!AI5/'Total UG SCH'!AI5)</f>
        <v>0.42145546168667558</v>
      </c>
      <c r="AJ7" s="31">
        <f>IF('E-Learning UG SCH'!AJ5="—",'E-Learning UG SCH'!AJ5,'E-Learning UG SCH'!AJ5/'Total UG SCH'!AJ5)</f>
        <v>5.9817083212657093E-2</v>
      </c>
      <c r="AK7" s="30">
        <f>IF('E-Learning UG SCH'!AK5="—",'E-Learning UG SCH'!AK5,'E-Learning UG SCH'!AK5/'Total UG SCH'!AK5)</f>
        <v>5.9817083212657093E-2</v>
      </c>
      <c r="AL7" s="30">
        <f>IF('E-Learning UG SCH'!AL5="—",'E-Learning UG SCH'!AL5,'E-Learning UG SCH'!AL5/'Total UG SCH'!AL5)</f>
        <v>7.6027736839603094E-2</v>
      </c>
      <c r="AM7" s="30">
        <f>IF('E-Learning UG SCH'!AM5="—",'E-Learning UG SCH'!AM5,'E-Learning UG SCH'!AM5/'Total UG SCH'!AM5)</f>
        <v>8.0597205834751648E-2</v>
      </c>
      <c r="AN7" s="30">
        <f>IF('E-Learning UG SCH'!AN5="—",'E-Learning UG SCH'!AN5,'E-Learning UG SCH'!AN5/'Total UG SCH'!AN5)</f>
        <v>8.1894869365349912E-2</v>
      </c>
      <c r="AO7" s="30">
        <f>IF('E-Learning UG SCH'!AO5="—",'E-Learning UG SCH'!AO5,'E-Learning UG SCH'!AO5/'Total UG SCH'!AO5)</f>
        <v>0.10802932246776181</v>
      </c>
      <c r="AP7" s="30">
        <f>IF('E-Learning UG SCH'!AP5="—",'E-Learning UG SCH'!AP5,'E-Learning UG SCH'!AP5/'Total UG SCH'!AP5)</f>
        <v>0.13616756939655283</v>
      </c>
      <c r="AQ7" s="30">
        <f>IF('E-Learning UG SCH'!AQ5="—",'E-Learning UG SCH'!AQ5,'E-Learning UG SCH'!AQ5/'Total UG SCH'!AQ5)</f>
        <v>0.1521400738231071</v>
      </c>
      <c r="AR7" s="30">
        <f>IF('E-Learning UG SCH'!AR5="—",'E-Learning UG SCH'!AR5,'E-Learning UG SCH'!AR5/'Total UG SCH'!AR5)</f>
        <v>0.16274353800815983</v>
      </c>
      <c r="AS7" s="30">
        <f>IF('E-Learning UG SCH'!AS5="—",'E-Learning UG SCH'!AS5,'E-Learning UG SCH'!AS5/'Total UG SCH'!AS5)</f>
        <v>0.18517083992146025</v>
      </c>
      <c r="AT7" s="30">
        <f>IF('E-Learning UG SCH'!AT5="—",'E-Learning UG SCH'!AT5,'E-Learning UG SCH'!AT5/'Total UG SCH'!AT5)</f>
        <v>0.17973023379563816</v>
      </c>
      <c r="AU7" s="30">
        <f>IF('E-Learning UG SCH'!AU5="—",'E-Learning UG SCH'!AU5,'E-Learning UG SCH'!AU5/'Total UG SCH'!AU5)</f>
        <v>0.18969633562289212</v>
      </c>
      <c r="AV7" s="30">
        <f>IF('E-Learning UG SCH'!AV5="—",'E-Learning UG SCH'!AV5,'E-Learning UG SCH'!AV5/'Total UG SCH'!AV5)</f>
        <v>0.18083567865076186</v>
      </c>
      <c r="AW7" s="30">
        <f>IF('E-Learning UG SCH'!AW5="—",'E-Learning UG SCH'!AW5,'E-Learning UG SCH'!AW5/'Total UG SCH'!AW5)</f>
        <v>0.21179389142822677</v>
      </c>
      <c r="AX7" s="30">
        <f>IF('E-Learning UG SCH'!AX5="—",'E-Learning UG SCH'!AX5,'E-Learning UG SCH'!AX5/'Total UG SCH'!AX5)</f>
        <v>0.21657077736135091</v>
      </c>
      <c r="AY7" s="30">
        <f>IF('E-Learning UG SCH'!AY5="—",'E-Learning UG SCH'!AY5,'E-Learning UG SCH'!AY5/'Total UG SCH'!AY5)</f>
        <v>0.22225064506066899</v>
      </c>
      <c r="AZ7" s="30">
        <f>IF('E-Learning UG SCH'!AZ5="—",'E-Learning UG SCH'!AZ5,'E-Learning UG SCH'!AZ5/'Total UG SCH'!AZ5)</f>
        <v>0.23369528562757133</v>
      </c>
      <c r="BA7" s="31" t="str">
        <f>IF('E-Learning UG SCH'!BA5="NA",'E-Learning UG SCH'!BA5,'E-Learning UG SCH'!BA5/'Total UG SCH'!BA5)</f>
        <v>NA</v>
      </c>
      <c r="BB7" s="30" t="str">
        <f>IF('E-Learning UG SCH'!BB5="NA",'E-Learning UG SCH'!BB5,'E-Learning UG SCH'!BB5/'Total UG SCH'!BB5)</f>
        <v>NA</v>
      </c>
      <c r="BC7" s="30" t="str">
        <f>IF('E-Learning UG SCH'!BC5="NA",'E-Learning UG SCH'!BC5,'E-Learning UG SCH'!BC5/'Total UG SCH'!BC5)</f>
        <v>NA</v>
      </c>
      <c r="BD7" s="30" t="str">
        <f>IF('E-Learning UG SCH'!BD5="NA",'E-Learning UG SCH'!BD5,'E-Learning UG SCH'!BD5/'Total UG SCH'!BD5)</f>
        <v>NA</v>
      </c>
      <c r="BE7" s="30">
        <f>IF('E-Learning UG SCH'!BE5="NA",'E-Learning UG SCH'!BE5,'E-Learning UG SCH'!BE5/'Total UG SCH'!BE5)</f>
        <v>6.0704004664213093E-2</v>
      </c>
      <c r="BF7" s="30">
        <f>IF('E-Learning UG SCH'!BF5="NA",'E-Learning UG SCH'!BF5,'E-Learning UG SCH'!BF5/'Total UG SCH'!BF5)</f>
        <v>9.5581041611620121E-2</v>
      </c>
      <c r="BG7" s="30">
        <f>IF('E-Learning UG SCH'!BG5="NA",'E-Learning UG SCH'!BG5,'E-Learning UG SCH'!BG5/'Total UG SCH'!BG5)</f>
        <v>0.11241105687282855</v>
      </c>
      <c r="BH7" s="30">
        <f>IF('E-Learning UG SCH'!BH5="NA",'E-Learning UG SCH'!BH5,'E-Learning UG SCH'!BH5/'Total UG SCH'!BH5)</f>
        <v>0.11898740770643157</v>
      </c>
      <c r="BI7" s="30">
        <f>IF('E-Learning UG SCH'!BI5="NA",'E-Learning UG SCH'!BI5,'E-Learning UG SCH'!BI5/'Total UG SCH'!BI5)</f>
        <v>0.13765692574370109</v>
      </c>
      <c r="BJ7" s="30">
        <f>IF('E-Learning UG SCH'!BJ5="NA",'E-Learning UG SCH'!BJ5,'E-Learning UG SCH'!BJ5/'Total UG SCH'!BJ5)</f>
        <v>0.10573941478265772</v>
      </c>
      <c r="BK7" s="30">
        <f>IF('E-Learning UG SCH'!BK5="NA",'E-Learning UG SCH'!BK5,'E-Learning UG SCH'!BK5/'Total UG SCH'!BK5)</f>
        <v>0.14582101432795089</v>
      </c>
      <c r="BL7" s="30">
        <f>IF('E-Learning UG SCH'!BL5="NA",'E-Learning UG SCH'!BL5,'E-Learning UG SCH'!BL5/'Total UG SCH'!BL5)</f>
        <v>0.25887479247292938</v>
      </c>
      <c r="BM7" s="30">
        <f>IF('E-Learning UG SCH'!BM5="NA",'E-Learning UG SCH'!BM5,'E-Learning UG SCH'!BM5/'Total UG SCH'!BM5)</f>
        <v>0.15331501163161976</v>
      </c>
      <c r="BN7" s="30">
        <f>IF('E-Learning UG SCH'!BN5="NA",'E-Learning UG SCH'!BN5,'E-Learning UG SCH'!BN5/'Total UG SCH'!BN5)</f>
        <v>0.21859576947648501</v>
      </c>
      <c r="BO7" s="30">
        <f>IF('E-Learning UG SCH'!BO5="NA",'E-Learning UG SCH'!BO5,'E-Learning UG SCH'!BO5/'Total UG SCH'!BO5)</f>
        <v>0.18390515055334442</v>
      </c>
      <c r="BP7" s="30">
        <f>IF('E-Learning UG SCH'!BP5="NA",'E-Learning UG SCH'!BP5,'E-Learning UG SCH'!BP5/'Total UG SCH'!BP5)</f>
        <v>0.19732275656916212</v>
      </c>
      <c r="BQ7" s="30">
        <f>IF('E-Learning UG SCH'!BQ5="NA",'E-Learning UG SCH'!BQ5,'E-Learning UG SCH'!BQ5/'Total UG SCH'!BQ5)</f>
        <v>0.20645277882448843</v>
      </c>
      <c r="BR7" s="31">
        <f>IF('E-Learning UG SCH'!BR5="—",'E-Learning UG SCH'!BR5,'E-Learning UG SCH'!BR5/'Total UG SCH'!BR5)</f>
        <v>1.867023368328229E-2</v>
      </c>
      <c r="BS7" s="30">
        <f>IF('E-Learning UG SCH'!BS5="—",'E-Learning UG SCH'!BS5,'E-Learning UG SCH'!BS5/'Total UG SCH'!BS5)</f>
        <v>1.867023368328229E-2</v>
      </c>
      <c r="BT7" s="30">
        <f>IF('E-Learning UG SCH'!BT5="—",'E-Learning UG SCH'!BT5,'E-Learning UG SCH'!BT5/'Total UG SCH'!BT5)</f>
        <v>2.9456044655989069E-2</v>
      </c>
      <c r="BU7" s="30">
        <f>IF('E-Learning UG SCH'!BU5="—",'E-Learning UG SCH'!BU5,'E-Learning UG SCH'!BU5/'Total UG SCH'!BU5)</f>
        <v>4.7823033098915203E-2</v>
      </c>
      <c r="BV7" s="30">
        <f>IF('E-Learning UG SCH'!BV5="—",'E-Learning UG SCH'!BV5,'E-Learning UG SCH'!BV5/'Total UG SCH'!BV5)</f>
        <v>7.8205185559169957E-2</v>
      </c>
      <c r="BW7" s="30">
        <f>IF('E-Learning UG SCH'!BW5="—",'E-Learning UG SCH'!BW5,'E-Learning UG SCH'!BW5/'Total UG SCH'!BW5)</f>
        <v>8.8779364586567322E-2</v>
      </c>
      <c r="BX7" s="30">
        <f>IF('E-Learning UG SCH'!BX5="—",'E-Learning UG SCH'!BX5,'E-Learning UG SCH'!BX5/'Total UG SCH'!BX5)</f>
        <v>0.10793425367055826</v>
      </c>
      <c r="BY7" s="30">
        <f>IF('E-Learning UG SCH'!BY5="—",'E-Learning UG SCH'!BY5,'E-Learning UG SCH'!BY5/'Total UG SCH'!BY5)</f>
        <v>0.14016745293042629</v>
      </c>
      <c r="BZ7" s="30">
        <f>IF('E-Learning UG SCH'!BZ5="—",'E-Learning UG SCH'!BZ5,'E-Learning UG SCH'!BZ5/'Total UG SCH'!BZ5)</f>
        <v>0.16412044109885837</v>
      </c>
      <c r="CA7" s="30">
        <f>IF('E-Learning UG SCH'!CA5="—",'E-Learning UG SCH'!CA5,'E-Learning UG SCH'!CA5/'Total UG SCH'!CA5)</f>
        <v>0.17453685343606595</v>
      </c>
      <c r="CB7" s="30">
        <f>IF('E-Learning UG SCH'!CB5="—",'E-Learning UG SCH'!CB5,'E-Learning UG SCH'!CB5/'Total UG SCH'!CB5)</f>
        <v>0.19714423371731418</v>
      </c>
      <c r="CC7" s="30">
        <f>IF('E-Learning UG SCH'!CC5="—",'E-Learning UG SCH'!CC5,'E-Learning UG SCH'!CC5/'Total UG SCH'!CC5)</f>
        <v>0.20114892881824464</v>
      </c>
      <c r="CD7" s="30">
        <f>IF('E-Learning UG SCH'!CD5="—",'E-Learning UG SCH'!CD5,'E-Learning UG SCH'!CD5/'Total UG SCH'!CD5)</f>
        <v>0.20862940443923522</v>
      </c>
      <c r="CE7" s="30">
        <f>IF('E-Learning UG SCH'!CE5="—",'E-Learning UG SCH'!CE5,'E-Learning UG SCH'!CE5/'Total UG SCH'!CE5)</f>
        <v>0.26229459615641065</v>
      </c>
      <c r="CF7" s="30">
        <f>IF('E-Learning UG SCH'!CF5="—",'E-Learning UG SCH'!CF5,'E-Learning UG SCH'!CF5/'Total UG SCH'!CF5)</f>
        <v>0.2369736770985352</v>
      </c>
      <c r="CG7" s="30">
        <f>IF('E-Learning UG SCH'!CG5="—",'E-Learning UG SCH'!CG5,'E-Learning UG SCH'!CG5/'Total UG SCH'!CG5)</f>
        <v>0.23295310197652558</v>
      </c>
      <c r="CH7" s="30" t="e">
        <f>IF('E-Learning UG SCH'!CH5="—",'E-Learning UG SCH'!CH5,'E-Learning UG SCH'!CH5/'Total UG SCH'!CH5)</f>
        <v>#VALUE!</v>
      </c>
      <c r="CI7" s="31">
        <f>IF('E-Learning UG SCH'!CI5="—",'E-Learning UG SCH'!CI5,'E-Learning UG SCH'!CI5/'Total UG SCH'!CI5)</f>
        <v>2.5135556248052353E-2</v>
      </c>
      <c r="CJ7" s="30">
        <f>IF('E-Learning UG SCH'!CJ5="—",'E-Learning UG SCH'!CJ5,'E-Learning UG SCH'!CJ5/'Total UG SCH'!CJ5)</f>
        <v>2.5135556248052353E-2</v>
      </c>
      <c r="CK7" s="30">
        <f>IF('E-Learning UG SCH'!CK5="—",'E-Learning UG SCH'!CK5,'E-Learning UG SCH'!CK5/'Total UG SCH'!CK5)</f>
        <v>5.0599731841955861E-2</v>
      </c>
      <c r="CL7" s="30">
        <f>IF('E-Learning UG SCH'!CL5="—",'E-Learning UG SCH'!CL5,'E-Learning UG SCH'!CL5/'Total UG SCH'!CL5)</f>
        <v>6.1598497074843654E-2</v>
      </c>
      <c r="CM7" s="30">
        <f>IF('E-Learning UG SCH'!CM5="—",'E-Learning UG SCH'!CM5,'E-Learning UG SCH'!CM5/'Total UG SCH'!CM5)</f>
        <v>7.7557474253614894E-2</v>
      </c>
      <c r="CN7" s="30">
        <f>IF('E-Learning UG SCH'!CN5="—",'E-Learning UG SCH'!CN5,'E-Learning UG SCH'!CN5/'Total UG SCH'!CN5)</f>
        <v>9.7385925315563837E-2</v>
      </c>
      <c r="CO7" s="30">
        <f>IF('E-Learning UG SCH'!CO5="—",'E-Learning UG SCH'!CO5,'E-Learning UG SCH'!CO5/'Total UG SCH'!CO5)</f>
        <v>0.11032533376238239</v>
      </c>
      <c r="CP7" s="30">
        <f>IF('E-Learning UG SCH'!CP5="—",'E-Learning UG SCH'!CP5,'E-Learning UG SCH'!CP5/'Total UG SCH'!CP5)</f>
        <v>0.10586377083839013</v>
      </c>
      <c r="CQ7" s="30">
        <f>IF('E-Learning UG SCH'!CQ5="—",'E-Learning UG SCH'!CQ5,'E-Learning UG SCH'!CQ5/'Total UG SCH'!CQ5)</f>
        <v>0.11559249929631912</v>
      </c>
      <c r="CR7" s="30">
        <f>IF('E-Learning UG SCH'!CR5="—",'E-Learning UG SCH'!CR5,'E-Learning UG SCH'!CR5/'Total UG SCH'!CR5)</f>
        <v>0.12341961765581487</v>
      </c>
      <c r="CS7" s="30">
        <f>IF('E-Learning UG SCH'!CS5="—",'E-Learning UG SCH'!CS5,'E-Learning UG SCH'!CS5/'Total UG SCH'!CS5)</f>
        <v>0.13809679413235276</v>
      </c>
      <c r="CT7" s="30">
        <f>IF('E-Learning UG SCH'!CT5="—",'E-Learning UG SCH'!CT5,'E-Learning UG SCH'!CT5/'Total UG SCH'!CT5)</f>
        <v>0.1638361513854846</v>
      </c>
      <c r="CU7" s="30">
        <f>IF('E-Learning UG SCH'!CU5="—",'E-Learning UG SCH'!CU5,'E-Learning UG SCH'!CU5/'Total UG SCH'!CU5)</f>
        <v>0.17443989705075735</v>
      </c>
      <c r="CV7" s="30">
        <f>IF('E-Learning UG SCH'!CV5="—",'E-Learning UG SCH'!CV5,'E-Learning UG SCH'!CV5/'Total UG SCH'!CV5)</f>
        <v>0.19326676841097803</v>
      </c>
      <c r="CW7" s="30">
        <f>IF('E-Learning UG SCH'!CW5="—",'E-Learning UG SCH'!CW5,'E-Learning UG SCH'!CW5/'Total UG SCH'!CW5)</f>
        <v>0.22148047523556935</v>
      </c>
      <c r="CX7" s="30">
        <f>IF('E-Learning UG SCH'!CX5="—",'E-Learning UG SCH'!CX5,'E-Learning UG SCH'!CX5/'Total UG SCH'!CX5)</f>
        <v>0.23083392946175024</v>
      </c>
      <c r="CY7" s="30">
        <f>IF('E-Learning UG SCH'!CY5="—",'E-Learning UG SCH'!CY5,'E-Learning UG SCH'!CY5/'Total UG SCH'!CY5)</f>
        <v>0.24998238909532783</v>
      </c>
      <c r="CZ7" s="31">
        <f>IF('E-Learning UG SCH'!CZ5="—",'E-Learning UG SCH'!CZ5,'E-Learning UG SCH'!CZ5/'Total UG SCH'!CZ5)</f>
        <v>3.4949224771347251E-2</v>
      </c>
      <c r="DA7" s="30">
        <f>IF('E-Learning UG SCH'!DA5="—",'E-Learning UG SCH'!DA5,'E-Learning UG SCH'!DA5/'Total UG SCH'!DA5)</f>
        <v>3.4949224771347251E-2</v>
      </c>
      <c r="DB7" s="30">
        <f>IF('E-Learning UG SCH'!DB5="—",'E-Learning UG SCH'!DB5,'E-Learning UG SCH'!DB5/'Total UG SCH'!DB5)</f>
        <v>4.7431410819984476E-2</v>
      </c>
      <c r="DC7" s="30">
        <f>IF('E-Learning UG SCH'!DC5="—",'E-Learning UG SCH'!DC5,'E-Learning UG SCH'!DC5/'Total UG SCH'!DC5)</f>
        <v>5.583433449712373E-2</v>
      </c>
      <c r="DD7" s="30">
        <f>IF('E-Learning UG SCH'!DD5="—",'E-Learning UG SCH'!DD5,'E-Learning UG SCH'!DD5/'Total UG SCH'!DD5)</f>
        <v>6.2965793584709426E-2</v>
      </c>
      <c r="DE7" s="30">
        <f>IF('E-Learning UG SCH'!DE5="—",'E-Learning UG SCH'!DE5,'E-Learning UG SCH'!DE5/'Total UG SCH'!DE5)</f>
        <v>8.2808129758301902E-2</v>
      </c>
      <c r="DF7" s="30">
        <f>IF('E-Learning UG SCH'!DF5="—",'E-Learning UG SCH'!DF5,'E-Learning UG SCH'!DF5/'Total UG SCH'!DF5)</f>
        <v>0.10024375428771182</v>
      </c>
      <c r="DG7" s="30">
        <f>IF('E-Learning UG SCH'!DG5="—",'E-Learning UG SCH'!DG5,'E-Learning UG SCH'!DG5/'Total UG SCH'!DG5)</f>
        <v>0.11013063392061501</v>
      </c>
      <c r="DH7" s="30">
        <f>IF('E-Learning UG SCH'!DH5="—",'E-Learning UG SCH'!DH5,'E-Learning UG SCH'!DH5/'Total UG SCH'!DH5)</f>
        <v>0.11758857468453052</v>
      </c>
      <c r="DI7" s="30">
        <f>IF('E-Learning UG SCH'!DI5="—",'E-Learning UG SCH'!DI5,'E-Learning UG SCH'!DI5/'Total UG SCH'!DI5)</f>
        <v>0.12822342771891596</v>
      </c>
      <c r="DJ7" s="30">
        <f>IF('E-Learning UG SCH'!DJ5="—",'E-Learning UG SCH'!DJ5,'E-Learning UG SCH'!DJ5/'Total UG SCH'!DJ5)</f>
        <v>0.14880503014083338</v>
      </c>
      <c r="DK7" s="30">
        <f>IF('E-Learning UG SCH'!DK5="—",'E-Learning UG SCH'!DK5,'E-Learning UG SCH'!DK5/'Total UG SCH'!DK5)</f>
        <v>0.16430934975718633</v>
      </c>
      <c r="DL7" s="30">
        <f>IF('E-Learning UG SCH'!DL5="—",'E-Learning UG SCH'!DL5,'E-Learning UG SCH'!DL5/'Total UG SCH'!DL5)</f>
        <v>0.16069783578077898</v>
      </c>
      <c r="DM7" s="30">
        <f>IF('E-Learning UG SCH'!DM5="—",'E-Learning UG SCH'!DM5,'E-Learning UG SCH'!DM5/'Total UG SCH'!DM5)</f>
        <v>0.1831935665712327</v>
      </c>
      <c r="DN7" s="30">
        <f>IF('E-Learning UG SCH'!DN5="—",'E-Learning UG SCH'!DN5,'E-Learning UG SCH'!DN5/'Total UG SCH'!DN5)</f>
        <v>0.18886067723092501</v>
      </c>
      <c r="DO7" s="30">
        <f>IF('E-Learning UG SCH'!DO5="—",'E-Learning UG SCH'!DO5,'E-Learning UG SCH'!DO5/'Total UG SCH'!DO5)</f>
        <v>0.1940415903458679</v>
      </c>
      <c r="DP7" s="30">
        <f>IF('E-Learning UG SCH'!DP5="—",'E-Learning UG SCH'!DP5,'E-Learning UG SCH'!DP5/'Total UG SCH'!DP5)</f>
        <v>0.20397234002477183</v>
      </c>
      <c r="DQ7" s="31">
        <f>IF('E-Learning UG SCH'!DQ5="NA",'E-Learning UG SCH'!DQ5,'E-Learning UG SCH'!DQ5/'Total UG SCH'!DQ5)</f>
        <v>6.6828905760459315E-2</v>
      </c>
      <c r="DR7" s="30">
        <f>IF('E-Learning UG SCH'!DR5="NA",'E-Learning UG SCH'!DR5,'E-Learning UG SCH'!DR5/'Total UG SCH'!DR5)</f>
        <v>6.6828905760459315E-2</v>
      </c>
      <c r="DS7" s="30">
        <f>IF('E-Learning UG SCH'!DS5="NA",'E-Learning UG SCH'!DS5,'E-Learning UG SCH'!DS5/'Total UG SCH'!DS5)</f>
        <v>8.3521218832130428E-2</v>
      </c>
      <c r="DT7" s="30">
        <f>IF('E-Learning UG SCH'!DT5="NA",'E-Learning UG SCH'!DT5,'E-Learning UG SCH'!DT5/'Total UG SCH'!DT5)</f>
        <v>9.3923233226584954E-2</v>
      </c>
      <c r="DU7" s="30" t="str">
        <f>IF('E-Learning UG SCH'!DU5="NA",'E-Learning UG SCH'!DU5,'E-Learning UG SCH'!DU5/'Total UG SCH'!DU5)</f>
        <v>NA</v>
      </c>
      <c r="DV7" s="30" t="str">
        <f>IF('E-Learning UG SCH'!DV5="NA",'E-Learning UG SCH'!DV5,'E-Learning UG SCH'!DV5/'Total UG SCH'!DV5)</f>
        <v>NA</v>
      </c>
      <c r="DW7" s="30" t="str">
        <f>IF('E-Learning UG SCH'!DW5="NA",'E-Learning UG SCH'!DW5,'E-Learning UG SCH'!DW5/'Total UG SCH'!DW5)</f>
        <v>NA</v>
      </c>
      <c r="DX7" s="30" t="str">
        <f>IF('E-Learning UG SCH'!DX5="NA",'E-Learning UG SCH'!DX5,'E-Learning UG SCH'!DX5/'Total UG SCH'!DX5)</f>
        <v>NA</v>
      </c>
      <c r="DY7" s="30" t="str">
        <f>IF('E-Learning UG SCH'!DY5="NA",'E-Learning UG SCH'!DY5,'E-Learning UG SCH'!DY5/'Total UG SCH'!DY5)</f>
        <v>NA</v>
      </c>
      <c r="DZ7" s="30" t="str">
        <f>IF('E-Learning UG SCH'!DZ5="NA",'E-Learning UG SCH'!DZ5,'E-Learning UG SCH'!DZ5/'Total UG SCH'!DZ5)</f>
        <v>NA</v>
      </c>
      <c r="EA7" s="30" t="str">
        <f>IF('E-Learning UG SCH'!EA5="NA",'E-Learning UG SCH'!EA5,'E-Learning UG SCH'!EA5/'Total UG SCH'!EA5)</f>
        <v>NA</v>
      </c>
      <c r="EB7" s="30" t="str">
        <f>IF('E-Learning UG SCH'!EB5="NA",'E-Learning UG SCH'!EB5,'E-Learning UG SCH'!EB5/'Total UG SCH'!EB5)</f>
        <v>NA</v>
      </c>
      <c r="EC7" s="30" t="str">
        <f>IF('E-Learning UG SCH'!EC5="NA",'E-Learning UG SCH'!EC5,'E-Learning UG SCH'!EC5/'Total UG SCH'!EC5)</f>
        <v>NA</v>
      </c>
      <c r="ED7" s="30" t="str">
        <f>IF('E-Learning UG SCH'!ED5="NA",'E-Learning UG SCH'!ED5,'E-Learning UG SCH'!ED5/'Total UG SCH'!ED5)</f>
        <v>NA</v>
      </c>
      <c r="EE7" s="30" t="str">
        <f>IF('E-Learning UG SCH'!EE5="NA",'E-Learning UG SCH'!EE5,'E-Learning UG SCH'!EE5/'Total UG SCH'!EE5)</f>
        <v>NA</v>
      </c>
      <c r="EF7" s="30" t="str">
        <f>IF('E-Learning UG SCH'!EF5="NA",'E-Learning UG SCH'!EF5,'E-Learning UG SCH'!EF5/'Total UG SCH'!EF5)</f>
        <v>NA</v>
      </c>
      <c r="EG7" s="30" t="str">
        <f>IF('E-Learning UG SCH'!EG5="NA",'E-Learning UG SCH'!EG5,'E-Learning UG SCH'!EG5/'Total UG SCH'!EG5)</f>
        <v>NA</v>
      </c>
      <c r="EH7" s="31" t="str">
        <f>IF('E-Learning UG SCH'!EH5="NA",'E-Learning UG SCH'!EH5,'E-Learning UG SCH'!EH5/'Total UG SCH'!EH5)</f>
        <v>NA</v>
      </c>
      <c r="EI7" s="30" t="str">
        <f>IF('E-Learning UG SCH'!EI5="NA",'E-Learning UG SCH'!EI5,'E-Learning UG SCH'!EI5/'Total UG SCH'!EI5)</f>
        <v>NA</v>
      </c>
      <c r="EJ7" s="30">
        <f>IF('E-Learning UG SCH'!EJ5="NA",'E-Learning UG SCH'!EJ5,'E-Learning UG SCH'!EJ5/'Total UG SCH'!EJ5)</f>
        <v>8.3521218832130428E-2</v>
      </c>
      <c r="EK7" s="30">
        <f>IF('E-Learning UG SCH'!EK5="NA",'E-Learning UG SCH'!EK5,'E-Learning UG SCH'!EK5/'Total UG SCH'!EK5)</f>
        <v>0.21537969236201532</v>
      </c>
      <c r="EL7" s="30">
        <f>IF('E-Learning UG SCH'!EL5="NA",'E-Learning UG SCH'!EL5,'E-Learning UG SCH'!EL5/'Total UG SCH'!EL5)</f>
        <v>0.2392973678485969</v>
      </c>
      <c r="EM7" s="30">
        <f>IF('E-Learning UG SCH'!EM5="NA",'E-Learning UG SCH'!EM5,'E-Learning UG SCH'!EM5/'Total UG SCH'!EM5)</f>
        <v>0.27620048886903042</v>
      </c>
      <c r="EN7" s="30">
        <f>IF('E-Learning UG SCH'!EN5="NA",'E-Learning UG SCH'!EN5,'E-Learning UG SCH'!EN5/'Total UG SCH'!EN5)</f>
        <v>0.29324802139389916</v>
      </c>
      <c r="EO7" s="30">
        <f>IF('E-Learning UG SCH'!EO5="NA",'E-Learning UG SCH'!EO5,'E-Learning UG SCH'!EO5/'Total UG SCH'!EO5)</f>
        <v>0.2708235954005796</v>
      </c>
      <c r="EP7" s="30">
        <f>IF('E-Learning UG SCH'!EP5="NA",'E-Learning UG SCH'!EP5,'E-Learning UG SCH'!EP5/'Total UG SCH'!EP5)</f>
        <v>0.2785029742233972</v>
      </c>
      <c r="EQ7" s="30">
        <f>IF('E-Learning UG SCH'!EQ5="NA",'E-Learning UG SCH'!EQ5,'E-Learning UG SCH'!EQ5/'Total UG SCH'!EQ5)</f>
        <v>0.28732069773910279</v>
      </c>
      <c r="ER7" s="30">
        <f>IF('E-Learning UG SCH'!ER5="NA",'E-Learning UG SCH'!ER5,'E-Learning UG SCH'!ER5/'Total UG SCH'!ER5)</f>
        <v>0.29600212267893983</v>
      </c>
      <c r="ES7" s="30">
        <f>IF('E-Learning UG SCH'!ES5="NA",'E-Learning UG SCH'!ES5,'E-Learning UG SCH'!ES5/'Total UG SCH'!ES5)</f>
        <v>0.29494480209396995</v>
      </c>
      <c r="ET7" s="30">
        <f>IF('E-Learning UG SCH'!ET5="NA",'E-Learning UG SCH'!ET5,'E-Learning UG SCH'!ET5/'Total UG SCH'!ET5)</f>
        <v>0.30943794006237119</v>
      </c>
      <c r="EU7" s="30">
        <f>IF('E-Learning UG SCH'!EU5="NA",'E-Learning UG SCH'!EU5,'E-Learning UG SCH'!EU5/'Total UG SCH'!EU5)</f>
        <v>0.31440400420194031</v>
      </c>
      <c r="EV7" s="30">
        <f>IF('E-Learning UG SCH'!EV5="NA",'E-Learning UG SCH'!EV5,'E-Learning UG SCH'!EV5/'Total UG SCH'!EV5)</f>
        <v>0.30639119661856873</v>
      </c>
      <c r="EW7" s="30">
        <f>IF('E-Learning UG SCH'!EW5="NA",'E-Learning UG SCH'!EW5,'E-Learning UG SCH'!EW5/'Total UG SCH'!EW5)</f>
        <v>0.28701858335577701</v>
      </c>
      <c r="EX7" s="30">
        <f>IF('E-Learning UG SCH'!EX5="NA",'E-Learning UG SCH'!EX5,'E-Learning UG SCH'!EX5/'Total UG SCH'!EX5)</f>
        <v>0.30760072770078656</v>
      </c>
      <c r="EY7" s="31">
        <f>IF('E-Learning UG SCH'!EY5="—",'E-Learning UG SCH'!EY5,'E-Learning UG SCH'!EY5/'Total UG SCH'!EY5)</f>
        <v>5.4337908940613147E-2</v>
      </c>
      <c r="EZ7" s="30">
        <f>IF('E-Learning UG SCH'!EZ5="—",'E-Learning UG SCH'!EZ5,'E-Learning UG SCH'!EZ5/'Total UG SCH'!EZ5)</f>
        <v>5.4337908940613147E-2</v>
      </c>
      <c r="FA7" s="30">
        <f>IF('E-Learning UG SCH'!FA5="—",'E-Learning UG SCH'!FA5,'E-Learning UG SCH'!FA5/'Total UG SCH'!FA5)</f>
        <v>0.1239909307296358</v>
      </c>
      <c r="FB7" s="30">
        <f>IF('E-Learning UG SCH'!FB5="—",'E-Learning UG SCH'!FB5,'E-Learning UG SCH'!FB5/'Total UG SCH'!FB5)</f>
        <v>0.12330361616836479</v>
      </c>
      <c r="FC7" s="30">
        <f>IF('E-Learning UG SCH'!FC5="—",'E-Learning UG SCH'!FC5,'E-Learning UG SCH'!FC5/'Total UG SCH'!FC5)</f>
        <v>0.15766466551497046</v>
      </c>
      <c r="FD7" s="30">
        <f>IF('E-Learning UG SCH'!FD5="—",'E-Learning UG SCH'!FD5,'E-Learning UG SCH'!FD5/'Total UG SCH'!FD5)</f>
        <v>0.18521669653846984</v>
      </c>
      <c r="FE7" s="30">
        <f>IF('E-Learning UG SCH'!FE5="—",'E-Learning UG SCH'!FE5,'E-Learning UG SCH'!FE5/'Total UG SCH'!FE5)</f>
        <v>0.17399872912963799</v>
      </c>
      <c r="FF7" s="30">
        <f>IF('E-Learning UG SCH'!FF5="—",'E-Learning UG SCH'!FF5,'E-Learning UG SCH'!FF5/'Total UG SCH'!FF5)</f>
        <v>0.16338264545002487</v>
      </c>
      <c r="FG7" s="30">
        <f>IF('E-Learning UG SCH'!FG5="—",'E-Learning UG SCH'!FG5,'E-Learning UG SCH'!FG5/'Total UG SCH'!FG5)</f>
        <v>0.17894927817950912</v>
      </c>
      <c r="FH7" s="30">
        <f>IF('E-Learning UG SCH'!FH5="—",'E-Learning UG SCH'!FH5,'E-Learning UG SCH'!FH5/'Total UG SCH'!FH5)</f>
        <v>0.19050388563009243</v>
      </c>
      <c r="FI7" s="30">
        <f>IF('E-Learning UG SCH'!FI5="—",'E-Learning UG SCH'!FI5,'E-Learning UG SCH'!FI5/'Total UG SCH'!FI5)</f>
        <v>0.20679751077070369</v>
      </c>
      <c r="FJ7" s="30">
        <f>IF('E-Learning UG SCH'!FJ5="—",'E-Learning UG SCH'!FJ5,'E-Learning UG SCH'!FJ5/'Total UG SCH'!FJ5)</f>
        <v>0.20355946699397398</v>
      </c>
      <c r="FK7" s="30">
        <f>IF('E-Learning UG SCH'!FK5="—",'E-Learning UG SCH'!FK5,'E-Learning UG SCH'!FK5/'Total UG SCH'!FK5)</f>
        <v>0.21176470588235294</v>
      </c>
      <c r="FL7" s="30">
        <f>IF('E-Learning UG SCH'!FL5="—",'E-Learning UG SCH'!FL5,'E-Learning UG SCH'!FL5/'Total UG SCH'!FL5)</f>
        <v>0.22053149094384977</v>
      </c>
      <c r="FM7" s="30">
        <f>IF('E-Learning UG SCH'!FM5="—",'E-Learning UG SCH'!FM5,'E-Learning UG SCH'!FM5/'Total UG SCH'!FM5)</f>
        <v>0.25192337981753637</v>
      </c>
      <c r="FN7" s="30">
        <f>IF('E-Learning UG SCH'!FN5="—",'E-Learning UG SCH'!FN5,'E-Learning UG SCH'!FN5/'Total UG SCH'!FN5)</f>
        <v>0.31061563459108144</v>
      </c>
      <c r="FO7" s="30">
        <f>IF('E-Learning UG SCH'!FO5="—",'E-Learning UG SCH'!FO5,'E-Learning UG SCH'!FO5/'Total UG SCH'!FO5)</f>
        <v>0.31541226294680291</v>
      </c>
      <c r="FP7" s="31">
        <f>IF('E-Learning UG SCH'!FP5="—",'E-Learning UG SCH'!FP5,'E-Learning UG SCH'!FP5/'Total UG SCH'!FP5)</f>
        <v>6.9418206729594603E-2</v>
      </c>
      <c r="FQ7" s="30">
        <f>IF('E-Learning UG SCH'!FQ5="—",'E-Learning UG SCH'!FQ5,'E-Learning UG SCH'!FQ5/'Total UG SCH'!FQ5)</f>
        <v>6.9418206729594603E-2</v>
      </c>
      <c r="FR7" s="30">
        <f>IF('E-Learning UG SCH'!FR5="—",'E-Learning UG SCH'!FR5,'E-Learning UG SCH'!FR5/'Total UG SCH'!FR5)</f>
        <v>0.10661201552451627</v>
      </c>
      <c r="FS7" s="30">
        <f>IF('E-Learning UG SCH'!FS5="—",'E-Learning UG SCH'!FS5,'E-Learning UG SCH'!FS5/'Total UG SCH'!FS5)</f>
        <v>0.11858136648719245</v>
      </c>
      <c r="FT7" s="30">
        <f>IF('E-Learning UG SCH'!FT5="—",'E-Learning UG SCH'!FT5,'E-Learning UG SCH'!FT5/'Total UG SCH'!FT5)</f>
        <v>0.12741242381717055</v>
      </c>
      <c r="FU7" s="30">
        <f>IF('E-Learning UG SCH'!FU5="—",'E-Learning UG SCH'!FU5,'E-Learning UG SCH'!FU5/'Total UG SCH'!FU5)</f>
        <v>0.14572605107223477</v>
      </c>
      <c r="FV7" s="30">
        <f>IF('E-Learning UG SCH'!FV5="—",'E-Learning UG SCH'!FV5,'E-Learning UG SCH'!FV5/'Total UG SCH'!FV5)</f>
        <v>0.15647203634885867</v>
      </c>
      <c r="FW7" s="30">
        <f>IF('E-Learning UG SCH'!FW5="—",'E-Learning UG SCH'!FW5,'E-Learning UG SCH'!FW5/'Total UG SCH'!FW5)</f>
        <v>0.17633491226181505</v>
      </c>
      <c r="FX7" s="30">
        <f>IF('E-Learning UG SCH'!FX5="—",'E-Learning UG SCH'!FX5,'E-Learning UG SCH'!FX5/'Total UG SCH'!FX5)</f>
        <v>0.18976850528722491</v>
      </c>
      <c r="FY7" s="30">
        <f>IF('E-Learning UG SCH'!FY5="—",'E-Learning UG SCH'!FY5,'E-Learning UG SCH'!FY5/'Total UG SCH'!FY5)</f>
        <v>0.19626522319520787</v>
      </c>
      <c r="FZ7" s="30">
        <f>IF('E-Learning UG SCH'!FZ5="—",'E-Learning UG SCH'!FZ5,'E-Learning UG SCH'!FZ5/'Total UG SCH'!FZ5)</f>
        <v>0.21653180841722094</v>
      </c>
      <c r="GA7" s="30">
        <f>IF('E-Learning UG SCH'!GA5="—",'E-Learning UG SCH'!GA5,'E-Learning UG SCH'!GA5/'Total UG SCH'!GA5)</f>
        <v>0.23346722580687401</v>
      </c>
      <c r="GB7" s="30">
        <f>IF('E-Learning UG SCH'!GB5="—",'E-Learning UG SCH'!GB5,'E-Learning UG SCH'!GB5/'Total UG SCH'!GB5)</f>
        <v>0.24958610418398447</v>
      </c>
      <c r="GC7" s="30">
        <f>IF('E-Learning UG SCH'!GC5="—",'E-Learning UG SCH'!GC5,'E-Learning UG SCH'!GC5/'Total UG SCH'!GC5)</f>
        <v>0.25856571002103262</v>
      </c>
      <c r="GD7" s="30">
        <f>IF('E-Learning UG SCH'!GD5="—",'E-Learning UG SCH'!GD5,'E-Learning UG SCH'!GD5/'Total UG SCH'!GD5)</f>
        <v>0.25913227021622548</v>
      </c>
      <c r="GE7" s="30">
        <f>IF('E-Learning UG SCH'!GE5="—",'E-Learning UG SCH'!GE5,'E-Learning UG SCH'!GE5/'Total UG SCH'!GE5)</f>
        <v>0.25820018218933061</v>
      </c>
      <c r="GF7" s="30">
        <f>IF('E-Learning UG SCH'!GF5="—",'E-Learning UG SCH'!GF5,'E-Learning UG SCH'!GF5/'Total UG SCH'!GF5)</f>
        <v>0.30608719171019488</v>
      </c>
      <c r="GG7" s="31">
        <f>IF('E-Learning UG SCH'!GH5="—",'E-Learning UG SCH'!GH5,'E-Learning UG SCH'!GH5/'Total UG SCH'!GH5)</f>
        <v>6.4914015114534346E-2</v>
      </c>
      <c r="GH7" s="30">
        <f>IF('E-Learning UG SCH'!GH5="—",'E-Learning UG SCH'!GH5,'E-Learning UG SCH'!GH5/'Total UG SCH'!GH5)</f>
        <v>6.4914015114534346E-2</v>
      </c>
      <c r="GI7" s="30">
        <f>IF('E-Learning UG SCH'!GI5="—",'E-Learning UG SCH'!GI5,'E-Learning UG SCH'!GI5/'Total UG SCH'!GI5)</f>
        <v>0.10896931515529723</v>
      </c>
      <c r="GJ7" s="30">
        <f>IF('E-Learning UG SCH'!GJ5="—",'E-Learning UG SCH'!GJ5,'E-Learning UG SCH'!GJ5/'Total UG SCH'!GJ5)</f>
        <v>0.13129940198507731</v>
      </c>
      <c r="GK7" s="30">
        <f>IF('E-Learning UG SCH'!GK5="—",'E-Learning UG SCH'!GK5,'E-Learning UG SCH'!GK5/'Total UG SCH'!GK5)</f>
        <v>0.15340324703732711</v>
      </c>
      <c r="GL7" s="30">
        <f>IF('E-Learning UG SCH'!GL5="—",'E-Learning UG SCH'!GL5,'E-Learning UG SCH'!GL5/'Total UG SCH'!GL5)</f>
        <v>0.17654060684359316</v>
      </c>
      <c r="GM7" s="30">
        <f>IF('E-Learning UG SCH'!GN5="—",'E-Learning UG SCH'!GN5,'E-Learning UG SCH'!GN5/'Total UG SCH'!GN5)</f>
        <v>0.20361411864848869</v>
      </c>
      <c r="GN7" s="30">
        <f>IF('E-Learning UG SCH'!GN5="—",'E-Learning UG SCH'!GN5,'E-Learning UG SCH'!GN5/'Total UG SCH'!GN5)</f>
        <v>0.20361411864848869</v>
      </c>
      <c r="GO7" s="30">
        <f>IF('E-Learning UG SCH'!GO5="—",'E-Learning UG SCH'!GO5,'E-Learning UG SCH'!GO5/'Total UG SCH'!GO5)</f>
        <v>0.21673469959475131</v>
      </c>
      <c r="GP7" s="30">
        <f>IF('E-Learning UG SCH'!GP5="—",'E-Learning UG SCH'!GP5,'E-Learning UG SCH'!GP5/'Total UG SCH'!GP5)</f>
        <v>0.22567354906862261</v>
      </c>
      <c r="GQ7" s="30">
        <f>IF('E-Learning UG SCH'!GQ5="—",'E-Learning UG SCH'!GQ5,'E-Learning UG SCH'!GQ5/'Total UG SCH'!GQ5)</f>
        <v>0.24140986648459525</v>
      </c>
      <c r="GR7" s="30">
        <f>IF('E-Learning UG SCH'!GR5="—",'E-Learning UG SCH'!GR5,'E-Learning UG SCH'!GR5/'Total UG SCH'!GR5)</f>
        <v>0.24921592001674597</v>
      </c>
      <c r="GS7" s="30">
        <f>IF('E-Learning UG SCH'!GS5="—",'E-Learning UG SCH'!GS5,'E-Learning UG SCH'!GS5/'Total UG SCH'!GS5)</f>
        <v>0.26255983780974235</v>
      </c>
      <c r="GT7" s="30">
        <f>IF('E-Learning UG SCH'!GT5="—",'E-Learning UG SCH'!GT5,'E-Learning UG SCH'!GT5/'Total UG SCH'!GT5)</f>
        <v>0.26948890711564877</v>
      </c>
      <c r="GU7" s="30">
        <f>IF('E-Learning UG SCH'!GU5="—",'E-Learning UG SCH'!GU5,'E-Learning UG SCH'!GU5/'Total UG SCH'!GU5)</f>
        <v>0.27214353381790579</v>
      </c>
      <c r="GV7" s="30">
        <f>IF('E-Learning UG SCH'!GV5="—",'E-Learning UG SCH'!GV5,'E-Learning UG SCH'!GV5/'Total UG SCH'!GV5)</f>
        <v>0.27371573971875607</v>
      </c>
      <c r="GW7" s="30">
        <f>IF('E-Learning UG SCH'!GW5="—",'E-Learning UG SCH'!GW5,'E-Learning UG SCH'!GW5/'Total UG SCH'!GW5)</f>
        <v>0.30821185161726067</v>
      </c>
      <c r="GX7" s="31" t="str">
        <f>IF('E-Learning UG SCH'!GX5="—",'E-Learning UG SCH'!GX5,'E-Learning UG SCH'!GX5/'Total UG SCH'!GX5)</f>
        <v>—</v>
      </c>
      <c r="GY7" s="30" t="str">
        <f>IF('E-Learning UG SCH'!GY5="—",'E-Learning UG SCH'!GY5,'E-Learning UG SCH'!GY5/'Total UG SCH'!GY5)</f>
        <v>—</v>
      </c>
      <c r="GZ7" s="30" t="str">
        <f>IF('E-Learning UG SCH'!GZ5="—",'E-Learning UG SCH'!GZ5,'E-Learning UG SCH'!GZ5/'Total UG SCH'!GZ5)</f>
        <v>—</v>
      </c>
      <c r="HA7" s="30" t="str">
        <f>IF('E-Learning UG SCH'!HA5="—",'E-Learning UG SCH'!HA5,'E-Learning UG SCH'!HA5/'Total UG SCH'!HA5)</f>
        <v>—</v>
      </c>
      <c r="HB7" s="30" t="str">
        <f>IF('E-Learning UG SCH'!HB5="—",'E-Learning UG SCH'!HB5,'E-Learning UG SCH'!HB5/'Total UG SCH'!HB5)</f>
        <v>—</v>
      </c>
      <c r="HC7" s="30" t="str">
        <f>IF('E-Learning UG SCH'!HC5="—",'E-Learning UG SCH'!HC5,'E-Learning UG SCH'!HC5/'Total UG SCH'!HC5)</f>
        <v>—</v>
      </c>
      <c r="HD7" s="30" t="str">
        <f>IF('E-Learning UG SCH'!HD5="—",'E-Learning UG SCH'!HD5,'E-Learning UG SCH'!HD5/'Total UG SCH'!HD5)</f>
        <v>—</v>
      </c>
      <c r="HE7" s="30" t="str">
        <f>IF('E-Learning UG SCH'!HE5="—",'E-Learning UG SCH'!HE5,'E-Learning UG SCH'!HE5/'Total UG SCH'!HE5)</f>
        <v>—</v>
      </c>
      <c r="HF7" s="30" t="str">
        <f>IF('E-Learning UG SCH'!HF5="—",'E-Learning UG SCH'!HF5,'E-Learning UG SCH'!HF5/'Total UG SCH'!HF5)</f>
        <v>—</v>
      </c>
      <c r="HG7" s="30" t="str">
        <f>IF('E-Learning UG SCH'!HG5="—",'E-Learning UG SCH'!HG5,'E-Learning UG SCH'!HG5/'Total UG SCH'!HG5)</f>
        <v>—</v>
      </c>
      <c r="HH7" s="30" t="str">
        <f>IF('E-Learning UG SCH'!HH5="—",'E-Learning UG SCH'!HH5,'E-Learning UG SCH'!HH5/'Total UG SCH'!HH5)</f>
        <v>—</v>
      </c>
      <c r="HI7" s="30" t="str">
        <f>IF('E-Learning UG SCH'!HI5="—",'E-Learning UG SCH'!HI5,'E-Learning UG SCH'!HI5/'Total UG SCH'!HI5)</f>
        <v>—</v>
      </c>
      <c r="HJ7" s="30" t="str">
        <f>IF('E-Learning UG SCH'!HJ5="—",'E-Learning UG SCH'!HJ5,'E-Learning UG SCH'!HJ5/'Total UG SCH'!HJ5)</f>
        <v>—</v>
      </c>
      <c r="HK7" s="30" t="str">
        <f>IF('E-Learning UG SCH'!HK5="—",'E-Learning UG SCH'!HK5,'E-Learning UG SCH'!HK5/'Total UG SCH'!HK5)</f>
        <v>—</v>
      </c>
      <c r="HL7" s="30" t="str">
        <f>IF('E-Learning UG SCH'!HL5="—",'E-Learning UG SCH'!HL5,'E-Learning UG SCH'!HL5/'Total UG SCH'!HL5)</f>
        <v>—</v>
      </c>
      <c r="HM7" s="30" t="e">
        <f>IF('E-Learning UG SCH'!HM5="—",'E-Learning UG SCH'!HM5,'E-Learning UG SCH'!HM5/'Total UG SCH'!HM5)</f>
        <v>#VALUE!</v>
      </c>
      <c r="HN7" s="30" t="e">
        <f>IF('E-Learning UG SCH'!HN5="—",'E-Learning UG SCH'!HN5,'E-Learning UG SCH'!HN5/'Total UG SCH'!HN5)</f>
        <v>#VALUE!</v>
      </c>
      <c r="HO7" s="31" t="str">
        <f>IF('E-Learning UG SCH'!HO5="—",'E-Learning UG SCH'!HO5,'E-Learning UG SCH'!HO5/'Total UG SCH'!HO5)</f>
        <v>—</v>
      </c>
      <c r="HP7" s="30" t="str">
        <f>IF('E-Learning UG SCH'!HP5="—",'E-Learning UG SCH'!HP5,'E-Learning UG SCH'!HP5/'Total UG SCH'!HP5)</f>
        <v>—</v>
      </c>
      <c r="HQ7" s="30" t="str">
        <f>IF('E-Learning UG SCH'!HQ5="—",'E-Learning UG SCH'!HQ5,'E-Learning UG SCH'!HQ5/'Total UG SCH'!HQ5)</f>
        <v>—</v>
      </c>
      <c r="HR7" s="30" t="str">
        <f>IF('E-Learning UG SCH'!HR5="—",'E-Learning UG SCH'!HR5,'E-Learning UG SCH'!HR5/'Total UG SCH'!HR5)</f>
        <v>—</v>
      </c>
      <c r="HS7" s="30" t="str">
        <f>IF('E-Learning UG SCH'!HS5="—",'E-Learning UG SCH'!HS5,'E-Learning UG SCH'!HS5/'Total UG SCH'!HS5)</f>
        <v>—</v>
      </c>
      <c r="HT7" s="30" t="str">
        <f>IF('E-Learning UG SCH'!HT5="—",'E-Learning UG SCH'!HT5,'E-Learning UG SCH'!HT5/'Total UG SCH'!HT5)</f>
        <v>—</v>
      </c>
      <c r="HU7" s="30" t="str">
        <f>IF('E-Learning UG SCH'!HU5="—",'E-Learning UG SCH'!HU5,'E-Learning UG SCH'!HU5/'Total UG SCH'!HU5)</f>
        <v>—</v>
      </c>
      <c r="HV7" s="30" t="str">
        <f>IF('E-Learning UG SCH'!HV5="—",'E-Learning UG SCH'!HV5,'E-Learning UG SCH'!HV5/'Total UG SCH'!HV5)</f>
        <v>—</v>
      </c>
      <c r="HW7" s="30" t="str">
        <f>IF('E-Learning UG SCH'!HW5="—",'E-Learning UG SCH'!HW5,'E-Learning UG SCH'!HW5/'Total UG SCH'!HW5)</f>
        <v>—</v>
      </c>
      <c r="HX7" s="30" t="str">
        <f>IF('E-Learning UG SCH'!HX5="—",'E-Learning UG SCH'!HX5,'E-Learning UG SCH'!HX5/'Total UG SCH'!HX5)</f>
        <v>—</v>
      </c>
      <c r="HY7" s="30" t="str">
        <f>IF('E-Learning UG SCH'!HY5="—",'E-Learning UG SCH'!HY5,'E-Learning UG SCH'!HY5/'Total UG SCH'!HY5)</f>
        <v>—</v>
      </c>
      <c r="HZ7" s="30" t="str">
        <f>IF('E-Learning UG SCH'!HZ5="—",'E-Learning UG SCH'!HZ5,'E-Learning UG SCH'!HZ5/'Total UG SCH'!HZ5)</f>
        <v>—</v>
      </c>
      <c r="IA7" s="30" t="str">
        <f>IF('E-Learning UG SCH'!IA5="—",'E-Learning UG SCH'!IA5,'E-Learning UG SCH'!IA5/'Total UG SCH'!IA5)</f>
        <v>—</v>
      </c>
      <c r="IB7" s="30" t="str">
        <f>IF('E-Learning UG SCH'!IB5="—",'E-Learning UG SCH'!IB5,'E-Learning UG SCH'!IB5/'Total UG SCH'!IB5)</f>
        <v>—</v>
      </c>
      <c r="IC7" s="30" t="str">
        <f>IF('E-Learning UG SCH'!IC5="—",'E-Learning UG SCH'!IC5,'E-Learning UG SCH'!IC5/'Total UG SCH'!IC5)</f>
        <v>—</v>
      </c>
      <c r="ID7" s="30" t="e">
        <f>IF('E-Learning UG SCH'!ID5="—",'E-Learning UG SCH'!ID5,'E-Learning UG SCH'!ID5/'Total UG SCH'!ID5)</f>
        <v>#VALUE!</v>
      </c>
      <c r="IE7" s="30" t="e">
        <f>IF('E-Learning UG SCH'!IE5="—",'E-Learning UG SCH'!IE5,'E-Learning UG SCH'!IE5/'Total UG SCH'!IE5)</f>
        <v>#VALUE!</v>
      </c>
      <c r="IF7" s="31" t="str">
        <f>IF('E-Learning UG SCH'!IF5="—",'E-Learning UG SCH'!IF5,'E-Learning UG SCH'!IF5/'Total UG SCH'!IF5)</f>
        <v>—</v>
      </c>
      <c r="IG7" s="30" t="str">
        <f>IF('E-Learning UG SCH'!IG5="—",'E-Learning UG SCH'!IG5,'E-Learning UG SCH'!IG5/'Total UG SCH'!IG5)</f>
        <v>—</v>
      </c>
      <c r="IH7" s="30" t="str">
        <f>IF('E-Learning UG SCH'!IH5="—",'E-Learning UG SCH'!IH5,'E-Learning UG SCH'!IH5/'Total UG SCH'!IH5)</f>
        <v>—</v>
      </c>
      <c r="II7" s="30" t="str">
        <f>IF('E-Learning UG SCH'!II5="—",'E-Learning UG SCH'!II5,'E-Learning UG SCH'!II5/'Total UG SCH'!II5)</f>
        <v>—</v>
      </c>
      <c r="IJ7" s="30" t="str">
        <f>IF('E-Learning UG SCH'!IJ5="—",'E-Learning UG SCH'!IJ5,'E-Learning UG SCH'!IJ5/'Total UG SCH'!IJ5)</f>
        <v>—</v>
      </c>
      <c r="IK7" s="30" t="str">
        <f>IF('E-Learning UG SCH'!IK5="—",'E-Learning UG SCH'!IK5,'E-Learning UG SCH'!IK5/'Total UG SCH'!IK5)</f>
        <v>—</v>
      </c>
      <c r="IL7" s="30" t="str">
        <f>IF('E-Learning UG SCH'!IL5="—",'E-Learning UG SCH'!IL5,'E-Learning UG SCH'!IL5/'Total UG SCH'!IL5)</f>
        <v>—</v>
      </c>
      <c r="IM7" s="30" t="str">
        <f>IF('E-Learning UG SCH'!IM5="—",'E-Learning UG SCH'!IM5,'E-Learning UG SCH'!IM5/'Total UG SCH'!IM5)</f>
        <v>—</v>
      </c>
      <c r="IN7" s="30" t="str">
        <f>IF('E-Learning UG SCH'!IN5="—",'E-Learning UG SCH'!IN5,'E-Learning UG SCH'!IN5/'Total UG SCH'!IN5)</f>
        <v>—</v>
      </c>
      <c r="IO7" s="30" t="str">
        <f>IF('E-Learning UG SCH'!IO5="—",'E-Learning UG SCH'!IO5,'E-Learning UG SCH'!IO5/'Total UG SCH'!IO5)</f>
        <v>—</v>
      </c>
      <c r="IP7" s="30" t="str">
        <f>IF('E-Learning UG SCH'!IP5="—",'E-Learning UG SCH'!IP5,'E-Learning UG SCH'!IP5/'Total UG SCH'!IP5)</f>
        <v>—</v>
      </c>
      <c r="IQ7" s="30" t="str">
        <f>IF('E-Learning UG SCH'!IQ5="na",'E-Learning UG SCH'!IQ5,'E-Learning UG SCH'!IQ5/'Total UG SCH'!IQ5)</f>
        <v>NA</v>
      </c>
      <c r="IR7" s="30" t="str">
        <f>IF('E-Learning UG SCH'!IR5="na",'E-Learning UG SCH'!IR5,'E-Learning UG SCH'!IR5/'Total UG SCH'!IR5)</f>
        <v>NA</v>
      </c>
      <c r="IS7" s="30" t="str">
        <f>IF('E-Learning UG SCH'!IS5="na",'E-Learning UG SCH'!IS5,'E-Learning UG SCH'!IS5/'Total UG SCH'!IS5)</f>
        <v>NA</v>
      </c>
      <c r="IT7" s="30" t="str">
        <f>IF('E-Learning UG SCH'!IT5="na",'E-Learning UG SCH'!IT5,'E-Learning UG SCH'!IT5/'Total UG SCH'!IT5)</f>
        <v>NA</v>
      </c>
      <c r="IU7" s="30" t="str">
        <f>IF('E-Learning UG SCH'!IU5="na",'E-Learning UG SCH'!IU5,'E-Learning UG SCH'!IU5/'Total UG SCH'!IU5)</f>
        <v>NA</v>
      </c>
      <c r="IV7" s="30" t="str">
        <f>IF('E-Learning UG SCH'!IV5="na",'E-Learning UG SCH'!IV5,'E-Learning UG SCH'!IV5/'Total UG SCH'!IV5)</f>
        <v>NA</v>
      </c>
      <c r="IW7" s="31" t="str">
        <f>IF('E-Learning G SCH'!B5="NA",'E-Learning G SCH'!B5,'E-Learning G SCH'!B5/'Total G SCH'!B5)</f>
        <v>NA</v>
      </c>
      <c r="IX7" s="30">
        <f>IF('E-Learning G SCH'!C5="NA",'E-Learning G SCH'!C5,'E-Learning G SCH'!C5/'Total G SCH'!C5)</f>
        <v>9.5415015864143748E-2</v>
      </c>
      <c r="IY7" s="30">
        <f>IF('E-Learning G SCH'!D5="NA",'E-Learning G SCH'!D5,'E-Learning G SCH'!D5/'Total G SCH'!D5)</f>
        <v>9.3352825347574442E-2</v>
      </c>
      <c r="IZ7" s="30">
        <f>IF('E-Learning G SCH'!E5="NA",'E-Learning G SCH'!E5,'E-Learning G SCH'!E5/'Total G SCH'!E5)</f>
        <v>0.11164501839477438</v>
      </c>
      <c r="JA7" s="30">
        <f>IF('E-Learning G SCH'!F5="NA",'E-Learning G SCH'!F5,'E-Learning G SCH'!F5/'Total G SCH'!F5)</f>
        <v>0.14652847006391836</v>
      </c>
      <c r="JB7" s="30">
        <f>IF('E-Learning G SCH'!G5="NA",'E-Learning G SCH'!G5,'E-Learning G SCH'!G5/'Total G SCH'!G5)</f>
        <v>0.17632472874772465</v>
      </c>
      <c r="JC7" s="30">
        <f>IF('E-Learning G SCH'!H5="NA",'E-Learning G SCH'!H5,'E-Learning G SCH'!H5/'Total G SCH'!H5)</f>
        <v>0.18104164359286742</v>
      </c>
      <c r="JD7" s="30">
        <f>IF('E-Learning G SCH'!I5="NA",'E-Learning G SCH'!I5,'E-Learning G SCH'!I5/'Total G SCH'!I5)</f>
        <v>0.19934113039796783</v>
      </c>
      <c r="JE7" s="30">
        <f>IF('E-Learning G SCH'!J5="NA",'E-Learning G SCH'!J5,'E-Learning G SCH'!J5/'Total G SCH'!J5)</f>
        <v>0.21543604161538163</v>
      </c>
      <c r="JF7" s="30">
        <f>IF('E-Learning G SCH'!K5="NA",'E-Learning G SCH'!K5,'E-Learning G SCH'!K5/'Total G SCH'!K5)</f>
        <v>0.1955989586706213</v>
      </c>
      <c r="JG7" s="30">
        <f>IF('E-Learning G SCH'!L5="NA",'E-Learning G SCH'!L5,'E-Learning G SCH'!L5/'Total G SCH'!L5)</f>
        <v>0.20626063199133976</v>
      </c>
      <c r="JH7" s="30">
        <f>IF('E-Learning G SCH'!M5="NA",'E-Learning G SCH'!M5,'E-Learning G SCH'!M5/'Total G SCH'!M5)</f>
        <v>0.23245404481102422</v>
      </c>
      <c r="JI7" s="30">
        <f>IF('E-Learning G SCH'!N5="NA",'E-Learning G SCH'!N5,'E-Learning G SCH'!N5/'Total G SCH'!N5)</f>
        <v>0.26037265532498288</v>
      </c>
      <c r="JJ7" s="30">
        <f>IF('E-Learning G SCH'!O5="NA",'E-Learning G SCH'!O5,'E-Learning G SCH'!O5/'Total G SCH'!O5)</f>
        <v>0.29151168805576766</v>
      </c>
      <c r="JK7" s="30">
        <f>IF('E-Learning G SCH'!P5="NA",'E-Learning G SCH'!P5,'E-Learning G SCH'!P5/'Total G SCH'!P5)</f>
        <v>0.30407645064855465</v>
      </c>
      <c r="JL7" s="30">
        <f>IF('E-Learning G SCH'!Q5="NA",'E-Learning G SCH'!Q5,'E-Learning G SCH'!Q5/'Total G SCH'!Q5)</f>
        <v>0.31990997711496882</v>
      </c>
      <c r="JM7" s="30">
        <f>IF('E-Learning G SCH'!R5="NA",'E-Learning G SCH'!R5,'E-Learning G SCH'!R5/'Total G SCH'!R5)</f>
        <v>0.32695984703632885</v>
      </c>
      <c r="JN7" s="31">
        <f>IF('E-Learning G SCH'!S5="—",'E-Learning G SCH'!S5,'E-Learning G SCH'!S5/'Total G SCH'!S5)</f>
        <v>9.5415015864143748E-2</v>
      </c>
      <c r="JO7" s="30" t="str">
        <f>IF('E-Learning G SCH'!T5="NA",'E-Learning G SCH'!T5,'E-Learning G SCH'!T5/'Total G SCH'!T5)</f>
        <v>NA</v>
      </c>
      <c r="JP7" s="30" t="str">
        <f>IF('E-Learning G SCH'!U5="NA",'E-Learning G SCH'!U5,'E-Learning G SCH'!U5/'Total G SCH'!U5)</f>
        <v>NA</v>
      </c>
      <c r="JQ7" s="30" t="str">
        <f>IF('E-Learning G SCH'!V5="NA",'E-Learning G SCH'!V5,'E-Learning G SCH'!V5/'Total G SCH'!V5)</f>
        <v>NA</v>
      </c>
      <c r="JR7" s="30" t="str">
        <f>IF('E-Learning G SCH'!W5="NA",'E-Learning G SCH'!W5,'E-Learning G SCH'!W5/'Total G SCH'!W5)</f>
        <v>NA</v>
      </c>
      <c r="JS7" s="30" t="str">
        <f>IF('E-Learning G SCH'!X5="NA",'E-Learning G SCH'!X5,'E-Learning G SCH'!X5/'Total G SCH'!X5)</f>
        <v>NA</v>
      </c>
      <c r="JT7" s="30" t="str">
        <f>IF('E-Learning G SCH'!Y5="NA",'E-Learning G SCH'!Y5,'E-Learning G SCH'!Y5/'Total G SCH'!Y5)</f>
        <v>NA</v>
      </c>
      <c r="JU7" s="30" t="str">
        <f>IF('E-Learning G SCH'!Z5="NA",'E-Learning G SCH'!Z5,'E-Learning G SCH'!Z5/'Total G SCH'!Z5)</f>
        <v>NA</v>
      </c>
      <c r="JV7" s="30" t="str">
        <f>IF('E-Learning G SCH'!AA5="NA",'E-Learning G SCH'!AA5,'E-Learning G SCH'!AA5/'Total G SCH'!AA5)</f>
        <v>NA</v>
      </c>
      <c r="JW7" s="30" t="str">
        <f>IF('E-Learning G SCH'!AB5="NA",'E-Learning G SCH'!AB5,'E-Learning G SCH'!AB5/'Total G SCH'!AB5)</f>
        <v>NA</v>
      </c>
      <c r="JX7" s="30">
        <f>IF('E-Learning G SCH'!AC5="NA",'E-Learning G SCH'!AC5,'E-Learning G SCH'!AC5/'Total G SCH'!AC5)</f>
        <v>0.23517711476142586</v>
      </c>
      <c r="JY7" s="30">
        <f>IF('E-Learning G SCH'!AD5="NA",'E-Learning G SCH'!AD5,'E-Learning G SCH'!AD5/'Total G SCH'!AD5)</f>
        <v>0.22156445234808245</v>
      </c>
      <c r="JZ7" s="30">
        <f>IF('E-Learning G SCH'!AE5="NA",'E-Learning G SCH'!AE5,'E-Learning G SCH'!AE5/'Total G SCH'!AE5)</f>
        <v>0.25158601528131513</v>
      </c>
      <c r="KA7" s="30">
        <f>IF('E-Learning G SCH'!AF5="NA",'E-Learning G SCH'!AF5,'E-Learning G SCH'!AF5/'Total G SCH'!AF5)</f>
        <v>0.23901073042168675</v>
      </c>
      <c r="KB7" s="30">
        <f>IF('E-Learning G SCH'!AG5="NA",'E-Learning G SCH'!AG5,'E-Learning G SCH'!AG5/'Total G SCH'!AG5)</f>
        <v>0.28586305649570426</v>
      </c>
      <c r="KC7" s="30">
        <f>IF('E-Learning G SCH'!AH5="NA",'E-Learning G SCH'!AH5,'E-Learning G SCH'!AH5/'Total G SCH'!AH5)</f>
        <v>0.29162566193354889</v>
      </c>
      <c r="KD7" s="30">
        <f>IF('E-Learning G SCH'!AI5="NA",'E-Learning G SCH'!AI5,'E-Learning G SCH'!AI5/'Total G SCH'!AI5)</f>
        <v>0.28685970971091845</v>
      </c>
      <c r="KE7" s="31">
        <f>IF('E-Learning G SCH'!AJ5="—",'E-Learning G SCH'!AJ5,'E-Learning G SCH'!AJ5/'Total G SCH'!AJ5)</f>
        <v>9.4649785583010002E-2</v>
      </c>
      <c r="KF7" s="30">
        <f>IF('E-Learning G SCH'!AK5="—",'E-Learning G SCH'!AK5,'E-Learning G SCH'!AK5/'Total G SCH'!AK5)</f>
        <v>9.4649785583010002E-2</v>
      </c>
      <c r="KG7" s="30">
        <f>IF('E-Learning G SCH'!AL5="—",'E-Learning G SCH'!AL5,'E-Learning G SCH'!AL5/'Total G SCH'!AL5)</f>
        <v>0.13760062611806798</v>
      </c>
      <c r="KH7" s="30">
        <f>IF('E-Learning G SCH'!AM5="—",'E-Learning G SCH'!AM5,'E-Learning G SCH'!AM5/'Total G SCH'!AM5)</f>
        <v>0.17137592769868965</v>
      </c>
      <c r="KI7" s="30">
        <f>IF('E-Learning G SCH'!AN5="—",'E-Learning G SCH'!AN5,'E-Learning G SCH'!AN5/'Total G SCH'!AN5)</f>
        <v>0.17419926336892164</v>
      </c>
      <c r="KJ7" s="30">
        <f>IF('E-Learning G SCH'!AO5="—",'E-Learning G SCH'!AO5,'E-Learning G SCH'!AO5/'Total G SCH'!AO5)</f>
        <v>0.2468021735469059</v>
      </c>
      <c r="KK7" s="30">
        <f>IF('E-Learning G SCH'!AP5="—",'E-Learning G SCH'!AP5,'E-Learning G SCH'!AP5/'Total G SCH'!AP5)</f>
        <v>0.31326997812986768</v>
      </c>
      <c r="KL7" s="30">
        <f>IF('E-Learning G SCH'!AQ5="—",'E-Learning G SCH'!AQ5,'E-Learning G SCH'!AQ5/'Total G SCH'!AQ5)</f>
        <v>0.42263503189268969</v>
      </c>
      <c r="KM7" s="30">
        <f>IF('E-Learning G SCH'!AR5="—",'E-Learning G SCH'!AR5,'E-Learning G SCH'!AR5/'Total G SCH'!AR5)</f>
        <v>0.47132481692530792</v>
      </c>
      <c r="KN7" s="30">
        <f>IF('E-Learning G SCH'!AS5="—",'E-Learning G SCH'!AS5,'E-Learning G SCH'!AS5/'Total G SCH'!AS5)</f>
        <v>0.4686367227437494</v>
      </c>
      <c r="KO7" s="30">
        <f>IF('E-Learning G SCH'!AT5="—",'E-Learning G SCH'!AT5,'E-Learning G SCH'!AT5/'Total G SCH'!AT5)</f>
        <v>0.57347485741367199</v>
      </c>
      <c r="KP7" s="30">
        <f>IF('E-Learning G SCH'!AU5="—",'E-Learning G SCH'!AU5,'E-Learning G SCH'!AU5/'Total G SCH'!AU5)</f>
        <v>0.60054384663843763</v>
      </c>
      <c r="KQ7" s="110">
        <f>IF('E-Learning G SCH'!AV5="—",'E-Learning G SCH'!AV5,'E-Learning G SCH'!AV5/'Total G SCH'!AV5)</f>
        <v>0.61301671721170659</v>
      </c>
      <c r="KR7" s="110">
        <f>IF('E-Learning G SCH'!AW5="—",'E-Learning G SCH'!AW5,'E-Learning G SCH'!AW5/'Total G SCH'!AW5)</f>
        <v>0.65897400537819761</v>
      </c>
      <c r="KS7" s="110">
        <f>IF('E-Learning G SCH'!AX5="—",'E-Learning G SCH'!AX5,'E-Learning G SCH'!AX5/'Total G SCH'!AX5)</f>
        <v>0.68464791668067426</v>
      </c>
      <c r="KT7" s="110">
        <f>IF('E-Learning G SCH'!AY5="—",'E-Learning G SCH'!AY5,'E-Learning G SCH'!AY5/'Total G SCH'!AY5)</f>
        <v>0.68535320378151265</v>
      </c>
      <c r="KU7" s="110">
        <f>IF('E-Learning G SCH'!AZ5="—",'E-Learning G SCH'!AZ5,'E-Learning G SCH'!AZ5/'Total G SCH'!AZ5)</f>
        <v>0.69950967877085835</v>
      </c>
      <c r="KV7" s="31" t="str">
        <f>IF('E-Learning G SCH'!BA5="NA",'E-Learning G SCH'!BA5,'E-Learning G SCH'!BA5/'Total G SCH'!BA5)</f>
        <v>NA</v>
      </c>
      <c r="KW7" s="30" t="str">
        <f>IF('E-Learning G SCH'!BB5="NA",'E-Learning G SCH'!BB5,'E-Learning G SCH'!BB5/'Total G SCH'!BB5)</f>
        <v>NA</v>
      </c>
      <c r="KX7" s="30" t="str">
        <f>IF('E-Learning G SCH'!BC5="NA",'E-Learning G SCH'!BC5,'E-Learning G SCH'!BC5/'Total G SCH'!BC5)</f>
        <v>NA</v>
      </c>
      <c r="KY7" s="30" t="str">
        <f>IF('E-Learning G SCH'!BD5="NA",'E-Learning G SCH'!BD5,'E-Learning G SCH'!BD5/'Total G SCH'!BD5)</f>
        <v>NA</v>
      </c>
      <c r="KZ7" s="30">
        <f>IF('E-Learning G SCH'!BE5="NA",'E-Learning G SCH'!BE5,'E-Learning G SCH'!BE5/'Total G SCH'!BE5)</f>
        <v>8.4396832789939452E-2</v>
      </c>
      <c r="LA7" s="30">
        <f>IF('E-Learning G SCH'!BF5="NA",'E-Learning G SCH'!BF5,'E-Learning G SCH'!BF5/'Total G SCH'!BF5)</f>
        <v>0.11726306761328441</v>
      </c>
      <c r="LB7" s="30">
        <f>IF('E-Learning G SCH'!BG5="NA",'E-Learning G SCH'!BG5,'E-Learning G SCH'!BG5/'Total G SCH'!BG5)</f>
        <v>0.15298686355355259</v>
      </c>
      <c r="LC7" s="30">
        <f>IF('E-Learning G SCH'!BH5="NA",'E-Learning G SCH'!BH5,'E-Learning G SCH'!BH5/'Total G SCH'!BH5)</f>
        <v>0.36693690518152977</v>
      </c>
      <c r="LD7" s="30">
        <f>IF('E-Learning G SCH'!BI5="NA",'E-Learning G SCH'!BI5,'E-Learning G SCH'!BI5/'Total G SCH'!BI5)</f>
        <v>0.39963933971424609</v>
      </c>
      <c r="LE7" s="30">
        <f>IF('E-Learning G SCH'!BJ5="NA",'E-Learning G SCH'!BJ5,'E-Learning G SCH'!BJ5/'Total G SCH'!BJ5)</f>
        <v>0.41908325537885877</v>
      </c>
      <c r="LF7" s="30">
        <f>IF('E-Learning G SCH'!BK5="NA",'E-Learning G SCH'!BK5,'E-Learning G SCH'!BK5/'Total G SCH'!BK5)</f>
        <v>0.49965183262644808</v>
      </c>
      <c r="LG7" s="30">
        <f>IF('E-Learning G SCH'!BL5="NA",'E-Learning G SCH'!BL5,'E-Learning G SCH'!BL5/'Total G SCH'!BL5)</f>
        <v>0.53932795194293226</v>
      </c>
      <c r="LH7" s="30">
        <f>IF('E-Learning G SCH'!BM5="NA",'E-Learning G SCH'!BM5,'E-Learning G SCH'!BM5/'Total G SCH'!BM5)</f>
        <v>0.67781499359668995</v>
      </c>
      <c r="LI7" s="30">
        <f>IF('E-Learning G SCH'!BN5="NA",'E-Learning G SCH'!BN5,'E-Learning G SCH'!BN5/'Total G SCH'!BN5)</f>
        <v>0.73112956903543358</v>
      </c>
      <c r="LJ7" s="30">
        <f>IF('E-Learning G SCH'!BO5="NA",'E-Learning G SCH'!BO5,'E-Learning G SCH'!BO5/'Total G SCH'!BO5)</f>
        <v>0.72509243529529332</v>
      </c>
      <c r="LK7" s="30">
        <f>IF('E-Learning G SCH'!BP5="NA",'E-Learning G SCH'!BP5,'E-Learning G SCH'!BP5/'Total G SCH'!BP5)</f>
        <v>0.75093155520690336</v>
      </c>
      <c r="LL7" s="30">
        <f>IF('E-Learning G SCH'!BQ5="NA",'E-Learning G SCH'!BQ5,'E-Learning G SCH'!BQ5/'Total G SCH'!BQ5)</f>
        <v>0.80923739276330364</v>
      </c>
      <c r="LM7" s="31">
        <f>IF('E-Learning G SCH'!BR5="—",'E-Learning G SCH'!BR5,'E-Learning G SCH'!BR5/'Total G SCH'!BR5)</f>
        <v>4.5908080442537351E-2</v>
      </c>
      <c r="LN7" s="30">
        <f>IF('E-Learning G SCH'!BS5="—",'E-Learning G SCH'!BS5,'E-Learning G SCH'!BS5/'Total G SCH'!BS5)</f>
        <v>4.5908080442537351E-2</v>
      </c>
      <c r="LO7" s="30">
        <f>IF('E-Learning G SCH'!BT5="—",'E-Learning G SCH'!BT5,'E-Learning G SCH'!BT5/'Total G SCH'!BT5)</f>
        <v>7.8101787002843925E-2</v>
      </c>
      <c r="LP7" s="30">
        <f>IF('E-Learning G SCH'!BU5="—",'E-Learning G SCH'!BU5,'E-Learning G SCH'!BU5/'Total G SCH'!BU5)</f>
        <v>0.10862328604264088</v>
      </c>
      <c r="LQ7" s="30">
        <f>IF('E-Learning G SCH'!BV5="—",'E-Learning G SCH'!BV5,'E-Learning G SCH'!BV5/'Total G SCH'!BV5)</f>
        <v>0.32307692307692309</v>
      </c>
      <c r="LR7" s="30">
        <f>IF('E-Learning G SCH'!BW5="—",'E-Learning G SCH'!BW5,'E-Learning G SCH'!BW5/'Total G SCH'!BW5)</f>
        <v>0.46161038961038964</v>
      </c>
      <c r="LS7" s="30">
        <f>IF('E-Learning G SCH'!BX5="—",'E-Learning G SCH'!BX5,'E-Learning G SCH'!BX5/'Total G SCH'!BX5)</f>
        <v>0.52778048068502481</v>
      </c>
      <c r="LT7" s="30">
        <f>IF('E-Learning G SCH'!BY5="—",'E-Learning G SCH'!BY5,'E-Learning G SCH'!BY5/'Total G SCH'!BY5)</f>
        <v>0.49633346198379003</v>
      </c>
      <c r="LU7" s="30">
        <f>IF('E-Learning G SCH'!BZ5="—",'E-Learning G SCH'!BZ5,'E-Learning G SCH'!BZ5/'Total G SCH'!BZ5)</f>
        <v>0.49062049062049062</v>
      </c>
      <c r="LV7" s="30">
        <f>IF('E-Learning G SCH'!CA5="—",'E-Learning G SCH'!CA5,'E-Learning G SCH'!CA5/'Total G SCH'!CA5)</f>
        <v>0.55602240896358546</v>
      </c>
      <c r="LW7" s="30">
        <f>IF('E-Learning G SCH'!CB5="—",'E-Learning G SCH'!CB5,'E-Learning G SCH'!CB5/'Total G SCH'!CB5)</f>
        <v>0.57676348547717837</v>
      </c>
      <c r="LX7" s="30">
        <f>IF('E-Learning G SCH'!CC5="—",'E-Learning G SCH'!CC5,'E-Learning G SCH'!CC5/'Total G SCH'!CC5)</f>
        <v>0.82917522747285</v>
      </c>
      <c r="LY7" s="30">
        <f>IF('E-Learning G SCH'!CD5="—",'E-Learning G SCH'!CD5,'E-Learning G SCH'!CD5/'Total G SCH'!CD5)</f>
        <v>0.86438746438746439</v>
      </c>
      <c r="LZ7" s="30">
        <f>IF('E-Learning G SCH'!CE5="—",'E-Learning G SCH'!CE5,'E-Learning G SCH'!CE5/'Total G SCH'!CE5)</f>
        <v>0.83182719858937626</v>
      </c>
      <c r="MA7" s="30">
        <f>IF('E-Learning G SCH'!CF5="—",'E-Learning G SCH'!CF5,'E-Learning G SCH'!CF5/'Total G SCH'!CF5)</f>
        <v>0.85240807871569135</v>
      </c>
      <c r="MB7" s="30">
        <f>IF('E-Learning G SCH'!CG5="—",'E-Learning G SCH'!CG5,'E-Learning G SCH'!CG5/'Total G SCH'!CG5)</f>
        <v>0.8364790379154835</v>
      </c>
      <c r="MC7" s="30" t="e">
        <f>IF('E-Learning G SCH'!CH5="—",'E-Learning G SCH'!CH5,'E-Learning G SCH'!CH5/'Total G SCH'!CH5)</f>
        <v>#VALUE!</v>
      </c>
      <c r="MD7" s="31">
        <f>IF('E-Learning G SCH'!CI5="—",'E-Learning G SCH'!CI5,'E-Learning G SCH'!CI5/'Total G SCH'!CI5)</f>
        <v>0.26340857320356181</v>
      </c>
      <c r="ME7" s="30">
        <f>IF('E-Learning G SCH'!CJ5="—",'E-Learning G SCH'!CJ5,'E-Learning G SCH'!CJ5/'Total G SCH'!CJ5)</f>
        <v>0.26340857320356181</v>
      </c>
      <c r="MF7" s="30">
        <f>IF('E-Learning G SCH'!CK5="—",'E-Learning G SCH'!CK5,'E-Learning G SCH'!CK5/'Total G SCH'!CK5)</f>
        <v>0.40524781341107874</v>
      </c>
      <c r="MG7" s="30">
        <f>IF('E-Learning G SCH'!CL5="—",'E-Learning G SCH'!CL5,'E-Learning G SCH'!CL5/'Total G SCH'!CL5)</f>
        <v>0.2893553223388306</v>
      </c>
      <c r="MH7" s="30">
        <f>IF('E-Learning G SCH'!CM5="—",'E-Learning G SCH'!CM5,'E-Learning G SCH'!CM5/'Total G SCH'!CM5)</f>
        <v>0.12656558998022413</v>
      </c>
      <c r="MI7" s="30">
        <f>IF('E-Learning G SCH'!CN5="—",'E-Learning G SCH'!CN5,'E-Learning G SCH'!CN5/'Total G SCH'!CN5)</f>
        <v>0.1520039100684262</v>
      </c>
      <c r="MJ7" s="30">
        <f>IF('E-Learning G SCH'!CO5="—",'E-Learning G SCH'!CO5,'E-Learning G SCH'!CO5/'Total G SCH'!CO5)</f>
        <v>0.14749661705006767</v>
      </c>
      <c r="MK7" s="30">
        <f>IF('E-Learning G SCH'!CP5="—",'E-Learning G SCH'!CP5,'E-Learning G SCH'!CP5/'Total G SCH'!CP5)</f>
        <v>0.19559099437148217</v>
      </c>
      <c r="ML7" s="30">
        <f>IF('E-Learning G SCH'!CQ5="—",'E-Learning G SCH'!CQ5,'E-Learning G SCH'!CQ5/'Total G SCH'!CQ5)</f>
        <v>0.13527851458885942</v>
      </c>
      <c r="MM7" s="30">
        <f>IF('E-Learning G SCH'!CR5="—",'E-Learning G SCH'!CR5,'E-Learning G SCH'!CR5/'Total G SCH'!CR5)</f>
        <v>0.22977941176470587</v>
      </c>
      <c r="MN7" s="30">
        <f>IF('E-Learning G SCH'!CS5="—",'E-Learning G SCH'!CS5,'E-Learning G SCH'!CS5/'Total G SCH'!CS5)</f>
        <v>0.30740037950664134</v>
      </c>
      <c r="MO7" s="30">
        <f>IF('E-Learning G SCH'!CT5="—",'E-Learning G SCH'!CT5,'E-Learning G SCH'!CT5/'Total G SCH'!CT5)</f>
        <v>0.23537234042553193</v>
      </c>
      <c r="MP7" s="30">
        <f>IF('E-Learning G SCH'!CU5="—",'E-Learning G SCH'!CU5,'E-Learning G SCH'!CU5/'Total G SCH'!CU5)</f>
        <v>0.2554517133956386</v>
      </c>
      <c r="MQ7" s="30">
        <f>IF('E-Learning G SCH'!CV5="—",'E-Learning G SCH'!CV5,'E-Learning G SCH'!CV5/'Total G SCH'!CV5)</f>
        <v>0.33900364520048604</v>
      </c>
      <c r="MR7" s="30">
        <f>IF('E-Learning G SCH'!CW5="—",'E-Learning G SCH'!CW5,'E-Learning G SCH'!CW5/'Total G SCH'!CW5)</f>
        <v>0.29312424607961401</v>
      </c>
      <c r="MS7" s="30">
        <f>IF('E-Learning G SCH'!CX5="—",'E-Learning G SCH'!CX5,'E-Learning G SCH'!CX5/'Total G SCH'!CX5)</f>
        <v>0.3271461716937355</v>
      </c>
      <c r="MT7" s="30">
        <f>IF('E-Learning G SCH'!CY5="—",'E-Learning G SCH'!CY5,'E-Learning G SCH'!CY5/'Total G SCH'!CY5)</f>
        <v>0.39727315467795016</v>
      </c>
      <c r="MU7" s="31">
        <f>IF('E-Learning G SCH'!CZ5="—",'E-Learning G SCH'!CZ5,'E-Learning G SCH'!CZ5/'Total G SCH'!CZ5)</f>
        <v>9.4151928645326385E-2</v>
      </c>
      <c r="MV7" s="30">
        <f>IF('E-Learning G SCH'!DA5="—",'E-Learning G SCH'!DA5,'E-Learning G SCH'!DA5/'Total G SCH'!DA5)</f>
        <v>9.4151928645326385E-2</v>
      </c>
      <c r="MW7" s="30">
        <f>IF('E-Learning G SCH'!DB5="—",'E-Learning G SCH'!DB5,'E-Learning G SCH'!DB5/'Total G SCH'!DB5)</f>
        <v>0.12144940058321634</v>
      </c>
      <c r="MX7" s="30">
        <f>IF('E-Learning G SCH'!DC5="—",'E-Learning G SCH'!DC5,'E-Learning G SCH'!DC5/'Total G SCH'!DC5)</f>
        <v>0.14500466369571977</v>
      </c>
      <c r="MY7" s="30">
        <f>IF('E-Learning G SCH'!DD5="—",'E-Learning G SCH'!DD5,'E-Learning G SCH'!DD5/'Total G SCH'!DD5)</f>
        <v>0.1611323441791522</v>
      </c>
      <c r="MZ7" s="30">
        <f>IF('E-Learning G SCH'!DE5="—",'E-Learning G SCH'!DE5,'E-Learning G SCH'!DE5/'Total G SCH'!DE5)</f>
        <v>0.22003084957117239</v>
      </c>
      <c r="NA7" s="30">
        <f>IF('E-Learning G SCH'!DF5="—",'E-Learning G SCH'!DF5,'E-Learning G SCH'!DF5/'Total G SCH'!DF5)</f>
        <v>0.26575217664096812</v>
      </c>
      <c r="NB7" s="30">
        <f>IF('E-Learning G SCH'!DG5="—",'E-Learning G SCH'!DG5,'E-Learning G SCH'!DG5/'Total G SCH'!DG5)</f>
        <v>0.35119668995786252</v>
      </c>
      <c r="NC7" s="30">
        <f>IF('E-Learning G SCH'!DH5="—",'E-Learning G SCH'!DH5,'E-Learning G SCH'!DH5/'Total G SCH'!DH5)</f>
        <v>0.3901771359877178</v>
      </c>
      <c r="ND7" s="30">
        <f>IF('E-Learning G SCH'!DI5="—",'E-Learning G SCH'!DI5,'E-Learning G SCH'!DI5/'Total G SCH'!DI5)</f>
        <v>0.32317783305848263</v>
      </c>
      <c r="NE7" s="30">
        <f>IF('E-Learning G SCH'!DJ5="—",'E-Learning G SCH'!DJ5,'E-Learning G SCH'!DJ5/'Total G SCH'!DJ5)</f>
        <v>0.33264265171886248</v>
      </c>
      <c r="NF7" s="30">
        <f>IF('E-Learning G SCH'!DK5="—",'E-Learning G SCH'!DK5,'E-Learning G SCH'!DK5/'Total G SCH'!DK5)</f>
        <v>0.35122018222608853</v>
      </c>
      <c r="NG7" s="30">
        <f>IF('E-Learning G SCH'!DL5="—",'E-Learning G SCH'!DL5,'E-Learning G SCH'!DL5/'Total G SCH'!DL5)</f>
        <v>0.37904965104916533</v>
      </c>
      <c r="NH7" s="30">
        <f>IF('E-Learning G SCH'!DM5="—",'E-Learning G SCH'!DM5,'E-Learning G SCH'!DM5/'Total G SCH'!DM5)</f>
        <v>0.437012056363699</v>
      </c>
      <c r="NI7" s="30">
        <f>IF('E-Learning G SCH'!DN5="—",'E-Learning G SCH'!DN5,'E-Learning G SCH'!DN5/'Total G SCH'!DN5)</f>
        <v>0.53634090901721476</v>
      </c>
      <c r="NJ7" s="30">
        <f>IF('E-Learning G SCH'!DO5="—",'E-Learning G SCH'!DO5,'E-Learning G SCH'!DO5/'Total G SCH'!DO5)</f>
        <v>0.54298963536666722</v>
      </c>
      <c r="NK7" s="30">
        <f>IF('E-Learning G SCH'!DP5="—",'E-Learning G SCH'!DP5,'E-Learning G SCH'!DP5/'Total G SCH'!DP5)</f>
        <v>0.48085511305269302</v>
      </c>
    </row>
    <row r="8" spans="1:375" x14ac:dyDescent="0.25">
      <c r="A8" s="134" t="s">
        <v>10</v>
      </c>
      <c r="B8" s="30" t="str">
        <f>IF('Total UG SCH'!B6="—",'E-Learning UG SCH'!B6,'E-Learning UG SCH'!B6/'Total UG SCH'!B6)</f>
        <v>—</v>
      </c>
      <c r="C8" s="30">
        <f>IF('Total UG SCH'!C6="—",'E-Learning UG SCH'!C6,'E-Learning UG SCH'!C6/'Total UG SCH'!C6)</f>
        <v>2.0248623591950385E-2</v>
      </c>
      <c r="D8" s="30">
        <f>IF('Total UG SCH'!D6="—",'E-Learning UG SCH'!D6,'E-Learning UG SCH'!D6/'Total UG SCH'!D6)</f>
        <v>3.5772936823568985E-3</v>
      </c>
      <c r="E8" s="30">
        <f>IF('Total UG SCH'!E6="—",'E-Learning UG SCH'!E6,'E-Learning UG SCH'!E6/'Total UG SCH'!E6)</f>
        <v>2.4113345629915239E-2</v>
      </c>
      <c r="F8" s="30">
        <f>IF('Total UG SCH'!F6="—",'E-Learning UG SCH'!F6,'E-Learning UG SCH'!F6/'Total UG SCH'!F6)</f>
        <v>4.4792355692984481E-2</v>
      </c>
      <c r="G8" s="30">
        <f>IF('Total UG SCH'!G6="—",'E-Learning UG SCH'!G6,'E-Learning UG SCH'!G6/'Total UG SCH'!G6)</f>
        <v>4.7615559444712817E-2</v>
      </c>
      <c r="H8" s="30">
        <f>IF('Total UG SCH'!H6="—",'E-Learning UG SCH'!H6,'E-Learning UG SCH'!H6/'Total UG SCH'!H6)</f>
        <v>4.0245148110316653E-2</v>
      </c>
      <c r="I8" s="30">
        <f>IF('Total UG SCH'!I6="—",'E-Learning UG SCH'!I6,'E-Learning UG SCH'!I6/'Total UG SCH'!I6)</f>
        <v>3.5013328970541532E-2</v>
      </c>
      <c r="J8" s="30">
        <f>IF('Total UG SCH'!J6="—",'E-Learning UG SCH'!J6,'E-Learning UG SCH'!J6/'Total UG SCH'!J6)</f>
        <v>3.0285445748564972E-2</v>
      </c>
      <c r="K8" s="30">
        <f>IF('Total UG SCH'!K6="—",'E-Learning UG SCH'!K6,'E-Learning UG SCH'!K6/'Total UG SCH'!K6)</f>
        <v>2.6308023808065566E-2</v>
      </c>
      <c r="L8" s="30">
        <f>IF('Total UG SCH'!L6="—",'E-Learning UG SCH'!L6,'E-Learning UG SCH'!L6/'Total UG SCH'!L6)</f>
        <v>2.5605829897117283E-2</v>
      </c>
      <c r="M8" s="30">
        <f>IF('Total UG SCH'!M6="—",'E-Learning UG SCH'!M6,'E-Learning UG SCH'!M6/'Total UG SCH'!M6)</f>
        <v>2.8326989672508133E-2</v>
      </c>
      <c r="N8" s="30">
        <f>IF('Total UG SCH'!N6="—",'E-Learning UG SCH'!N6,'E-Learning UG SCH'!N6/'Total UG SCH'!N6)</f>
        <v>3.078262678180187E-2</v>
      </c>
      <c r="O8" s="30">
        <f>IF('Total UG SCH'!O6="—",'E-Learning UG SCH'!O6,'E-Learning UG SCH'!O6/'Total UG SCH'!O6)</f>
        <v>3.4079896443355344E-2</v>
      </c>
      <c r="P8" s="30">
        <f>IF('Total UG SCH'!P6="—",'E-Learning UG SCH'!P6,'E-Learning UG SCH'!P6/'Total UG SCH'!P6)</f>
        <v>3.6009248950929176E-2</v>
      </c>
      <c r="Q8" s="30">
        <f>IF('Total UG SCH'!Q6="—",'E-Learning UG SCH'!Q6,'E-Learning UG SCH'!Q6/'Total UG SCH'!Q6)</f>
        <v>3.8693262566596394E-2</v>
      </c>
      <c r="R8" s="30">
        <f>IF('Total UG SCH'!R6="—",'E-Learning UG SCH'!R6,'E-Learning UG SCH'!R6/'Total UG SCH'!R6)</f>
        <v>4.1687594173782018E-2</v>
      </c>
      <c r="S8" s="31" t="str">
        <f>IF('E-Learning UG SCH'!S6="NA",'E-Learning UG SCH'!S6,'E-Learning UG SCH'!S6/'Total UG SCH'!S6)</f>
        <v>NA</v>
      </c>
      <c r="T8" s="30" t="str">
        <f>IF('E-Learning UG SCH'!T6="NA",'E-Learning UG SCH'!T6,'E-Learning UG SCH'!T6/'Total UG SCH'!T6)</f>
        <v>NA</v>
      </c>
      <c r="U8" s="30" t="str">
        <f>IF('E-Learning UG SCH'!U6="NA",'E-Learning UG SCH'!U6,'E-Learning UG SCH'!U6/'Total UG SCH'!U6)</f>
        <v>NA</v>
      </c>
      <c r="V8" s="30" t="str">
        <f>IF('E-Learning UG SCH'!V6="NA",'E-Learning UG SCH'!V6,'E-Learning UG SCH'!V6/'Total UG SCH'!V6)</f>
        <v>NA</v>
      </c>
      <c r="W8" s="30" t="str">
        <f>IF('E-Learning UG SCH'!W6="NA",'E-Learning UG SCH'!W6,'E-Learning UG SCH'!W6/'Total UG SCH'!W6)</f>
        <v>NA</v>
      </c>
      <c r="X8" s="30" t="str">
        <f>IF('E-Learning UG SCH'!X6="NA",'E-Learning UG SCH'!X6,'E-Learning UG SCH'!X6/'Total UG SCH'!X6)</f>
        <v>NA</v>
      </c>
      <c r="Y8" s="30" t="str">
        <f>IF('E-Learning UG SCH'!Y6="NA",'E-Learning UG SCH'!Y6,'E-Learning UG SCH'!Y6/'Total UG SCH'!Y6)</f>
        <v>NA</v>
      </c>
      <c r="Z8" s="30" t="str">
        <f>IF('E-Learning UG SCH'!Z6="NA",'E-Learning UG SCH'!Z6,'E-Learning UG SCH'!Z6/'Total UG SCH'!Z6)</f>
        <v>NA</v>
      </c>
      <c r="AA8" s="30" t="str">
        <f>IF('E-Learning UG SCH'!AA6="NA",'E-Learning UG SCH'!AA6,'E-Learning UG SCH'!AA6/'Total UG SCH'!AA6)</f>
        <v>NA</v>
      </c>
      <c r="AB8" s="30" t="str">
        <f>IF('E-Learning UG SCH'!AB6="NA",'E-Learning UG SCH'!AB6,'E-Learning UG SCH'!AB6/'Total UG SCH'!AB6)</f>
        <v>NA</v>
      </c>
      <c r="AC8" s="30" t="str">
        <f>IF('E-Learning UG SCH'!AC6="NA",'E-Learning UG SCH'!AC6,'E-Learning UG SCH'!AC6/'Total UG SCH'!AC6)</f>
        <v>NA</v>
      </c>
      <c r="AD8" s="30" t="str">
        <f>IF('E-Learning UG SCH'!AD6="NA",'E-Learning UG SCH'!AD6,'E-Learning UG SCH'!AD6/'Total UG SCH'!AD6)</f>
        <v>NA</v>
      </c>
      <c r="AE8" s="30" t="str">
        <f>IF('E-Learning UG SCH'!AE6="NA",'E-Learning UG SCH'!AE6,'E-Learning UG SCH'!AE6/'Total UG SCH'!AE6)</f>
        <v>NA</v>
      </c>
      <c r="AF8" s="30" t="str">
        <f>IF('E-Learning UG SCH'!AF6="NA",'E-Learning UG SCH'!AF6,'E-Learning UG SCH'!AF6/'Total UG SCH'!AF6)</f>
        <v>NA</v>
      </c>
      <c r="AG8" s="30" t="str">
        <f>IF('E-Learning UG SCH'!AG6="NA",'E-Learning UG SCH'!AG6,'E-Learning UG SCH'!AG6/'Total UG SCH'!AG6)</f>
        <v>NA</v>
      </c>
      <c r="AH8" s="30" t="str">
        <f>IF('E-Learning UG SCH'!AH6="NA",'E-Learning UG SCH'!AH6,'E-Learning UG SCH'!AH6/'Total UG SCH'!AH6)</f>
        <v>NA</v>
      </c>
      <c r="AI8" s="30" t="str">
        <f>IF('E-Learning UG SCH'!AI6="NA",'E-Learning UG SCH'!AI6,'E-Learning UG SCH'!AI6/'Total UG SCH'!AI6)</f>
        <v>NA</v>
      </c>
      <c r="AJ8" s="31" t="str">
        <f>IF('E-Learning UG SCH'!AJ6="NA",'E-Learning UG SCH'!AJ6,'E-Learning UG SCH'!AJ6/'Total UG SCH'!AJ6)</f>
        <v>NA</v>
      </c>
      <c r="AK8" s="30" t="str">
        <f>IF('E-Learning UG SCH'!AK6="NA",'E-Learning UG SCH'!AK6,'E-Learning UG SCH'!AK6/'Total UG SCH'!AK6)</f>
        <v>NA</v>
      </c>
      <c r="AL8" s="30" t="str">
        <f>IF('E-Learning UG SCH'!AL6="NA",'E-Learning UG SCH'!AL6,'E-Learning UG SCH'!AL6/'Total UG SCH'!AL6)</f>
        <v>NA</v>
      </c>
      <c r="AM8" s="30" t="str">
        <f>IF('E-Learning UG SCH'!AM6="NA",'E-Learning UG SCH'!AM6,'E-Learning UG SCH'!AM6/'Total UG SCH'!AM6)</f>
        <v>NA</v>
      </c>
      <c r="AN8" s="30" t="str">
        <f>IF('E-Learning UG SCH'!AN6="NA",'E-Learning UG SCH'!AN6,'E-Learning UG SCH'!AN6/'Total UG SCH'!AN6)</f>
        <v>NA</v>
      </c>
      <c r="AO8" s="30" t="str">
        <f>IF('E-Learning UG SCH'!AO6="NA",'E-Learning UG SCH'!AO6,'E-Learning UG SCH'!AO6/'Total UG SCH'!AO6)</f>
        <v>NA</v>
      </c>
      <c r="AP8" s="30" t="str">
        <f>IF('E-Learning UG SCH'!AP6="NA",'E-Learning UG SCH'!AP6,'E-Learning UG SCH'!AP6/'Total UG SCH'!AP6)</f>
        <v>NA</v>
      </c>
      <c r="AQ8" s="30" t="str">
        <f>IF('E-Learning UG SCH'!AQ6="NA",'E-Learning UG SCH'!AQ6,'E-Learning UG SCH'!AQ6/'Total UG SCH'!AQ6)</f>
        <v>NA</v>
      </c>
      <c r="AR8" s="30" t="str">
        <f>IF('E-Learning UG SCH'!AR6="NA",'E-Learning UG SCH'!AR6,'E-Learning UG SCH'!AR6/'Total UG SCH'!AR6)</f>
        <v>NA</v>
      </c>
      <c r="AS8" s="30">
        <f>IF('E-Learning UG SCH'!AS6="NA",'E-Learning UG SCH'!AS6,'E-Learning UG SCH'!AS6/'Total UG SCH'!AS6)</f>
        <v>1.479556133160052E-2</v>
      </c>
      <c r="AT8" s="30">
        <f>IF('E-Learning UG SCH'!AT6="NA",'E-Learning UG SCH'!AT6,'E-Learning UG SCH'!AT6/'Total UG SCH'!AT6)</f>
        <v>1.8399471818750436E-2</v>
      </c>
      <c r="AU8" s="30">
        <f>IF('E-Learning UG SCH'!AU6="NA",'E-Learning UG SCH'!AU6,'E-Learning UG SCH'!AU6/'Total UG SCH'!AU6)</f>
        <v>1.8369183380345062E-2</v>
      </c>
      <c r="AV8" s="30">
        <f>IF('E-Learning UG SCH'!AV6="NA",'E-Learning UG SCH'!AV6,'E-Learning UG SCH'!AV6/'Total UG SCH'!AV6)</f>
        <v>3.1372999212805036E-2</v>
      </c>
      <c r="AW8" s="30">
        <f>IF('E-Learning UG SCH'!AW6="NA",'E-Learning UG SCH'!AW6,'E-Learning UG SCH'!AW6/'Total UG SCH'!AW6)</f>
        <v>4.0394713159974643E-2</v>
      </c>
      <c r="AX8" s="30">
        <f>IF('E-Learning UG SCH'!AX6="NA",'E-Learning UG SCH'!AX6,'E-Learning UG SCH'!AX6/'Total UG SCH'!AX6)</f>
        <v>5.1986499125696396E-2</v>
      </c>
      <c r="AY8" s="30">
        <f>IF('E-Learning UG SCH'!AY6="NA",'E-Learning UG SCH'!AY6,'E-Learning UG SCH'!AY6/'Total UG SCH'!AY6)</f>
        <v>7.6619226992246478E-2</v>
      </c>
      <c r="AZ8" s="30">
        <f>IF('E-Learning UG SCH'!AZ6="NA",'E-Learning UG SCH'!AZ6,'E-Learning UG SCH'!AZ6/'Total UG SCH'!AZ6)</f>
        <v>0.11831146427707223</v>
      </c>
      <c r="BA8" s="31" t="str">
        <f>IF('E-Learning UG SCH'!BA6="—",'E-Learning UG SCH'!BA6,'E-Learning UG SCH'!BA6/'Total UG SCH'!BA6)</f>
        <v>—</v>
      </c>
      <c r="BB8" s="30" t="str">
        <f>IF('E-Learning UG SCH'!BB6="—",'E-Learning UG SCH'!BB6,'E-Learning UG SCH'!BB6/'Total UG SCH'!BB6)</f>
        <v>—</v>
      </c>
      <c r="BC8" s="30" t="str">
        <f>IF('E-Learning UG SCH'!BC6="—",'E-Learning UG SCH'!BC6,'E-Learning UG SCH'!BC6/'Total UG SCH'!BC6)</f>
        <v>—</v>
      </c>
      <c r="BD8" s="30" t="str">
        <f>IF('E-Learning UG SCH'!BD6="—",'E-Learning UG SCH'!BD6,'E-Learning UG SCH'!BD6/'Total UG SCH'!BD6)</f>
        <v>—</v>
      </c>
      <c r="BE8" s="30" t="str">
        <f>IF('E-Learning UG SCH'!BE6="—",'E-Learning UG SCH'!BE6,'E-Learning UG SCH'!BE6/'Total UG SCH'!BE6)</f>
        <v>—</v>
      </c>
      <c r="BF8" s="30">
        <f>IF('E-Learning UG SCH'!BF6="—",'E-Learning UG SCH'!BF6,'E-Learning UG SCH'!BF6/'Total UG SCH'!BF6)</f>
        <v>5.4357392087634468E-3</v>
      </c>
      <c r="BG8" s="30">
        <f>IF('E-Learning UG SCH'!BG6="—",'E-Learning UG SCH'!BG6,'E-Learning UG SCH'!BG6/'Total UG SCH'!BG6)</f>
        <v>6.1560317272404408E-3</v>
      </c>
      <c r="BH8" s="30">
        <f>IF('E-Learning UG SCH'!BH6="—",'E-Learning UG SCH'!BH6,'E-Learning UG SCH'!BH6/'Total UG SCH'!BH6)</f>
        <v>9.1022006466355044E-4</v>
      </c>
      <c r="BI8" s="30">
        <f>IF('E-Learning UG SCH'!BI6="—",'E-Learning UG SCH'!BI6,'E-Learning UG SCH'!BI6/'Total UG SCH'!BI6)</f>
        <v>1.6389251832074077E-2</v>
      </c>
      <c r="BJ8" s="30" t="str">
        <f>IF('E-Learning UG SCH'!BJ6="—",'E-Learning UG SCH'!BJ6,'E-Learning UG SCH'!BJ6/'Total UG SCH'!BJ6)</f>
        <v>—</v>
      </c>
      <c r="BK8" s="30" t="str">
        <f>IF('E-Learning UG SCH'!BK6="—",'E-Learning UG SCH'!BK6,'E-Learning UG SCH'!BK6/'Total UG SCH'!BK6)</f>
        <v>—</v>
      </c>
      <c r="BL8" s="30" t="e">
        <f>IF('E-Learning UG SCH'!BL6="—",'E-Learning UG SCH'!BL6,'E-Learning UG SCH'!BL6/'Total UG SCH'!BL6)</f>
        <v>#DIV/0!</v>
      </c>
      <c r="BM8" s="30" t="str">
        <f>IF('E-Learning UG SCH'!BM6="—",'E-Learning UG SCH'!BM6,'E-Learning UG SCH'!BM6/'Total UG SCH'!BM6)</f>
        <v>—</v>
      </c>
      <c r="BN8" s="30" t="e">
        <f>IF('E-Learning UG SCH'!BN6="—",'E-Learning UG SCH'!BN6,'E-Learning UG SCH'!BN6/'Total UG SCH'!BN6)</f>
        <v>#VALUE!</v>
      </c>
      <c r="BO8" s="30" t="e">
        <f>IF('E-Learning UG SCH'!BO6="—",'E-Learning UG SCH'!BO6,'E-Learning UG SCH'!BO6/'Total UG SCH'!BO6)</f>
        <v>#VALUE!</v>
      </c>
      <c r="BP8" s="30" t="str">
        <f>IF('E-Learning UG SCH'!BP6="Na",'E-Learning UG SCH'!BP6,'E-Learning UG SCH'!BP6/'Total UG SCH'!BP6)</f>
        <v>NA</v>
      </c>
      <c r="BQ8" s="30" t="str">
        <f>IF('E-Learning UG SCH'!BQ6="NA",'E-Learning UG SCH'!BQ6,'E-Learning UG SCH'!BQ6/'Total UG SCH'!BQ6)</f>
        <v>NA</v>
      </c>
      <c r="BR8" s="31" t="str">
        <f>IF('E-Learning UG SCH'!BR6="NA",'E-Learning UG SCH'!BR6,'E-Learning UG SCH'!BR6/'Total UG SCH'!BR6)</f>
        <v>NA</v>
      </c>
      <c r="BS8" s="30" t="str">
        <f>IF('E-Learning UG SCH'!BS6="NA",'E-Learning UG SCH'!BS6,'E-Learning UG SCH'!BS6/'Total UG SCH'!BS6)</f>
        <v>NA</v>
      </c>
      <c r="BT8" s="30" t="str">
        <f>IF('E-Learning UG SCH'!BT6="NA",'E-Learning UG SCH'!BT6,'E-Learning UG SCH'!BT6/'Total UG SCH'!BT6)</f>
        <v>NA</v>
      </c>
      <c r="BU8" s="30" t="str">
        <f>IF('E-Learning UG SCH'!BU6="NA",'E-Learning UG SCH'!BU6,'E-Learning UG SCH'!BU6/'Total UG SCH'!BU6)</f>
        <v>NA</v>
      </c>
      <c r="BV8" s="30" t="str">
        <f>IF('E-Learning UG SCH'!BV6="NA",'E-Learning UG SCH'!BV6,'E-Learning UG SCH'!BV6/'Total UG SCH'!BV6)</f>
        <v>NA</v>
      </c>
      <c r="BW8" s="30" t="str">
        <f>IF('E-Learning UG SCH'!BW6="NA",'E-Learning UG SCH'!BW6,'E-Learning UG SCH'!BW6/'Total UG SCH'!BW6)</f>
        <v>NA</v>
      </c>
      <c r="BX8" s="30" t="str">
        <f>IF('E-Learning UG SCH'!BX6="NA",'E-Learning UG SCH'!BX6,'E-Learning UG SCH'!BX6/'Total UG SCH'!BX6)</f>
        <v>NA</v>
      </c>
      <c r="BY8" s="30" t="str">
        <f>IF('E-Learning UG SCH'!BY6="NA",'E-Learning UG SCH'!BY6,'E-Learning UG SCH'!BY6/'Total UG SCH'!BY6)</f>
        <v>NA</v>
      </c>
      <c r="BZ8" s="30" t="str">
        <f>IF('E-Learning UG SCH'!BZ6="NA",'E-Learning UG SCH'!BZ6,'E-Learning UG SCH'!BZ6/'Total UG SCH'!BZ6)</f>
        <v>NA</v>
      </c>
      <c r="CA8" s="30" t="str">
        <f>IF('E-Learning UG SCH'!CA6="NA",'E-Learning UG SCH'!CA6,'E-Learning UG SCH'!CA6/'Total UG SCH'!CA6)</f>
        <v>NA</v>
      </c>
      <c r="CB8" s="30" t="str">
        <f>IF('E-Learning UG SCH'!CB6="NA",'E-Learning UG SCH'!CB6,'E-Learning UG SCH'!CB6/'Total UG SCH'!CB6)</f>
        <v>NA</v>
      </c>
      <c r="CC8" s="30" t="str">
        <f>IF('E-Learning UG SCH'!CC6="NA",'E-Learning UG SCH'!CC6,'E-Learning UG SCH'!CC6/'Total UG SCH'!CC6)</f>
        <v>NA</v>
      </c>
      <c r="CD8" s="30" t="str">
        <f>IF('E-Learning UG SCH'!CD6="NA",'E-Learning UG SCH'!CD6,'E-Learning UG SCH'!CD6/'Total UG SCH'!CD6)</f>
        <v>NA</v>
      </c>
      <c r="CE8" s="30" t="str">
        <f>IF('E-Learning UG SCH'!CE6="NA",'E-Learning UG SCH'!CE6,'E-Learning UG SCH'!CE6/'Total UG SCH'!CE6)</f>
        <v>NA</v>
      </c>
      <c r="CF8" s="30" t="str">
        <f>IF('E-Learning UG SCH'!CF6="NA",'E-Learning UG SCH'!CF6,'E-Learning UG SCH'!CF6/'Total UG SCH'!CF6)</f>
        <v>NA</v>
      </c>
      <c r="CG8" s="30" t="str">
        <f>IF('E-Learning UG SCH'!CG6="NA",'E-Learning UG SCH'!CG6,'E-Learning UG SCH'!CG6/'Total UG SCH'!CG6)</f>
        <v>NA</v>
      </c>
      <c r="CH8" s="30" t="str">
        <f>IF('E-Learning UG SCH'!CH6="NA",'E-Learning UG SCH'!CH6,'E-Learning UG SCH'!CH6/'Total UG SCH'!CH6)</f>
        <v>NA</v>
      </c>
      <c r="CI8" s="31" t="str">
        <f>IF('E-Learning UG SCH'!CI6="NA",'E-Learning UG SCH'!CI6,'E-Learning UG SCH'!CI6/'Total UG SCH'!CI6)</f>
        <v>NA</v>
      </c>
      <c r="CJ8" s="30" t="str">
        <f>IF('E-Learning UG SCH'!CJ6="NA",'E-Learning UG SCH'!CJ6,'E-Learning UG SCH'!CJ6/'Total UG SCH'!CJ6)</f>
        <v>NA</v>
      </c>
      <c r="CK8" s="30" t="str">
        <f>IF('E-Learning UG SCH'!CK6="NA",'E-Learning UG SCH'!CK6,'E-Learning UG SCH'!CK6/'Total UG SCH'!CK6)</f>
        <v>NA</v>
      </c>
      <c r="CL8" s="30" t="str">
        <f>IF('E-Learning UG SCH'!CL6="NA",'E-Learning UG SCH'!CL6,'E-Learning UG SCH'!CL6/'Total UG SCH'!CL6)</f>
        <v>NA</v>
      </c>
      <c r="CM8" s="30" t="str">
        <f>IF('E-Learning UG SCH'!CM6="NA",'E-Learning UG SCH'!CM6,'E-Learning UG SCH'!CM6/'Total UG SCH'!CM6)</f>
        <v>NA</v>
      </c>
      <c r="CN8" s="30" t="str">
        <f>IF('E-Learning UG SCH'!CN6="NA",'E-Learning UG SCH'!CN6,'E-Learning UG SCH'!CN6/'Total UG SCH'!CN6)</f>
        <v>NA</v>
      </c>
      <c r="CO8" s="30" t="str">
        <f>IF('E-Learning UG SCH'!CO6="NA",'E-Learning UG SCH'!CO6,'E-Learning UG SCH'!CO6/'Total UG SCH'!CO6)</f>
        <v>NA</v>
      </c>
      <c r="CP8" s="30" t="str">
        <f>IF('E-Learning UG SCH'!CP6="NA",'E-Learning UG SCH'!CP6,'E-Learning UG SCH'!CP6/'Total UG SCH'!CP6)</f>
        <v>NA</v>
      </c>
      <c r="CQ8" s="30" t="str">
        <f>IF('E-Learning UG SCH'!CQ6="NA",'E-Learning UG SCH'!CQ6,'E-Learning UG SCH'!CQ6/'Total UG SCH'!CQ6)</f>
        <v>NA</v>
      </c>
      <c r="CR8" s="30" t="str">
        <f>IF('E-Learning UG SCH'!CR6="NA",'E-Learning UG SCH'!CR6,'E-Learning UG SCH'!CR6/'Total UG SCH'!CR6)</f>
        <v>NA</v>
      </c>
      <c r="CS8" s="30" t="str">
        <f>IF('E-Learning UG SCH'!CS6="NA",'E-Learning UG SCH'!CS6,'E-Learning UG SCH'!CS6/'Total UG SCH'!CS6)</f>
        <v>NA</v>
      </c>
      <c r="CT8" s="30" t="str">
        <f>IF('E-Learning UG SCH'!CT6="NA",'E-Learning UG SCH'!CT6,'E-Learning UG SCH'!CT6/'Total UG SCH'!CT6)</f>
        <v>NA</v>
      </c>
      <c r="CU8" s="30" t="str">
        <f>IF('E-Learning UG SCH'!CU6="NA",'E-Learning UG SCH'!CU6,'E-Learning UG SCH'!CU6/'Total UG SCH'!CU6)</f>
        <v>NA</v>
      </c>
      <c r="CV8" s="30" t="str">
        <f>IF('E-Learning UG SCH'!CV6="NA",'E-Learning UG SCH'!CV6,'E-Learning UG SCH'!CV6/'Total UG SCH'!CV6)</f>
        <v>NA</v>
      </c>
      <c r="CW8" s="30" t="str">
        <f>IF('E-Learning UG SCH'!CW6="NA",'E-Learning UG SCH'!CW6,'E-Learning UG SCH'!CW6/'Total UG SCH'!CW6)</f>
        <v>NA</v>
      </c>
      <c r="CX8" s="30" t="str">
        <f>IF('E-Learning UG SCH'!CX6="NA",'E-Learning UG SCH'!CX6,'E-Learning UG SCH'!CX6/'Total UG SCH'!CX6)</f>
        <v>NA</v>
      </c>
      <c r="CY8" s="30" t="str">
        <f>IF('E-Learning UG SCH'!CY6="NA",'E-Learning UG SCH'!CY6,'E-Learning UG SCH'!CY6/'Total UG SCH'!CY6)</f>
        <v>NA</v>
      </c>
      <c r="CZ8" s="31" t="str">
        <f>IF('E-Learning UG SCH'!CZ6="—",'E-Learning UG SCH'!CZ6,'E-Learning UG SCH'!CZ6/'Total UG SCH'!CZ6)</f>
        <v>—</v>
      </c>
      <c r="DA8" s="30" t="str">
        <f>IF('E-Learning UG SCH'!DA6="—",'E-Learning UG SCH'!DA6,'E-Learning UG SCH'!DA6/'Total UG SCH'!DA6)</f>
        <v>—</v>
      </c>
      <c r="DB8" s="30" t="str">
        <f>IF('E-Learning UG SCH'!DB6="—",'E-Learning UG SCH'!DB6,'E-Learning UG SCH'!DB6/'Total UG SCH'!DB6)</f>
        <v>—</v>
      </c>
      <c r="DC8" s="30" t="str">
        <f>IF('E-Learning UG SCH'!DC6="—",'E-Learning UG SCH'!DC6,'E-Learning UG SCH'!DC6/'Total UG SCH'!DC6)</f>
        <v>—</v>
      </c>
      <c r="DD8" s="30" t="str">
        <f>IF('E-Learning UG SCH'!DD6="—",'E-Learning UG SCH'!DD6,'E-Learning UG SCH'!DD6/'Total UG SCH'!DD6)</f>
        <v>—</v>
      </c>
      <c r="DE8" s="30">
        <f>IF('E-Learning UG SCH'!DE6="—",'E-Learning UG SCH'!DE6,'E-Learning UG SCH'!DE6/'Total UG SCH'!DE6)</f>
        <v>4.0844885497705631E-2</v>
      </c>
      <c r="DF8" s="30">
        <f>IF('E-Learning UG SCH'!DF6="—",'E-Learning UG SCH'!DF6,'E-Learning UG SCH'!DF6/'Total UG SCH'!DF6)</f>
        <v>3.5026001331373624E-2</v>
      </c>
      <c r="DG8" s="30">
        <f>IF('E-Learning UG SCH'!DG6="—",'E-Learning UG SCH'!DG6,'E-Learning UG SCH'!DG6/'Total UG SCH'!DG6)</f>
        <v>2.9258544608600768E-2</v>
      </c>
      <c r="DH8" s="30">
        <f>IF('E-Learning UG SCH'!DH6="—",'E-Learning UG SCH'!DH6,'E-Learning UG SCH'!DH6/'Total UG SCH'!DH6)</f>
        <v>2.796027356677656E-2</v>
      </c>
      <c r="DI8" s="30">
        <f>IF('E-Learning UG SCH'!DI6="—",'E-Learning UG SCH'!DI6,'E-Learning UG SCH'!DI6/'Total UG SCH'!DI6)</f>
        <v>2.4355698305596741E-2</v>
      </c>
      <c r="DJ8" s="30">
        <f>IF('E-Learning UG SCH'!DJ6="—",'E-Learning UG SCH'!DJ6,'E-Learning UG SCH'!DJ6/'Total UG SCH'!DJ6)</f>
        <v>2.4339262539125123E-2</v>
      </c>
      <c r="DK8" s="30">
        <f>IF('E-Learning UG SCH'!DK6="—",'E-Learning UG SCH'!DK6,'E-Learning UG SCH'!DK6/'Total UG SCH'!DK6)</f>
        <v>2.6607088149803108E-2</v>
      </c>
      <c r="DL8" s="30">
        <f>IF('E-Learning UG SCH'!DL6="—",'E-Learning UG SCH'!DL6,'E-Learning UG SCH'!DL6/'Total UG SCH'!DL6)</f>
        <v>3.088707863945973E-2</v>
      </c>
      <c r="DM8" s="30">
        <f>IF('E-Learning UG SCH'!DM6="—",'E-Learning UG SCH'!DM6,'E-Learning UG SCH'!DM6/'Total UG SCH'!DM6)</f>
        <v>3.5223493099143043E-2</v>
      </c>
      <c r="DN8" s="30">
        <f>IF('E-Learning UG SCH'!DN6="—",'E-Learning UG SCH'!DN6,'E-Learning UG SCH'!DN6/'Total UG SCH'!DN6)</f>
        <v>3.8788633357149424E-2</v>
      </c>
      <c r="DO8" s="30">
        <f>IF('E-Learning UG SCH'!DO6="—",'E-Learning UG SCH'!DO6,'E-Learning UG SCH'!DO6/'Total UG SCH'!DO6)</f>
        <v>4.5779305245573922E-2</v>
      </c>
      <c r="DP8" s="30">
        <f>IF('E-Learning UG SCH'!DP6="—",'E-Learning UG SCH'!DP6,'E-Learning UG SCH'!DP6/'Total UG SCH'!DP6)</f>
        <v>5.5182691276625583E-2</v>
      </c>
      <c r="DQ8" s="31" t="str">
        <f>IF('E-Learning UG SCH'!DQ6="NA",'E-Learning UG SCH'!DQ6,'E-Learning UG SCH'!DQ6/'Total UG SCH'!DQ6)</f>
        <v>NA</v>
      </c>
      <c r="DR8" s="30" t="str">
        <f>IF('E-Learning UG SCH'!DR6="NA",'E-Learning UG SCH'!DR6,'E-Learning UG SCH'!DR6/'Total UG SCH'!DR6)</f>
        <v>NA</v>
      </c>
      <c r="DS8" s="30" t="str">
        <f>IF('E-Learning UG SCH'!DS6="NA",'E-Learning UG SCH'!DS6,'E-Learning UG SCH'!DS6/'Total UG SCH'!DS6)</f>
        <v>NA</v>
      </c>
      <c r="DT8" s="30" t="str">
        <f>IF('E-Learning UG SCH'!DT6="NA",'E-Learning UG SCH'!DT6,'E-Learning UG SCH'!DT6/'Total UG SCH'!DT6)</f>
        <v>NA</v>
      </c>
      <c r="DU8" s="30" t="str">
        <f>IF('E-Learning UG SCH'!DU6="NA",'E-Learning UG SCH'!DU6,'E-Learning UG SCH'!DU6/'Total UG SCH'!DU6)</f>
        <v>NA</v>
      </c>
      <c r="DV8" s="30" t="str">
        <f>IF('E-Learning UG SCH'!DV6="NA",'E-Learning UG SCH'!DV6,'E-Learning UG SCH'!DV6/'Total UG SCH'!DV6)</f>
        <v>NA</v>
      </c>
      <c r="DW8" s="30" t="str">
        <f>IF('E-Learning UG SCH'!DW6="NA",'E-Learning UG SCH'!DW6,'E-Learning UG SCH'!DW6/'Total UG SCH'!DW6)</f>
        <v>NA</v>
      </c>
      <c r="DX8" s="30" t="str">
        <f>IF('E-Learning UG SCH'!DX6="NA",'E-Learning UG SCH'!DX6,'E-Learning UG SCH'!DX6/'Total UG SCH'!DX6)</f>
        <v>NA</v>
      </c>
      <c r="DY8" s="30" t="str">
        <f>IF('E-Learning UG SCH'!DY6="NA",'E-Learning UG SCH'!DY6,'E-Learning UG SCH'!DY6/'Total UG SCH'!DY6)</f>
        <v>NA</v>
      </c>
      <c r="DZ8" s="30" t="str">
        <f>IF('E-Learning UG SCH'!DZ6="NA",'E-Learning UG SCH'!DZ6,'E-Learning UG SCH'!DZ6/'Total UG SCH'!DZ6)</f>
        <v>NA</v>
      </c>
      <c r="EA8" s="30" t="str">
        <f>IF('E-Learning UG SCH'!EA6="NA",'E-Learning UG SCH'!EA6,'E-Learning UG SCH'!EA6/'Total UG SCH'!EA6)</f>
        <v>NA</v>
      </c>
      <c r="EB8" s="30" t="str">
        <f>IF('E-Learning UG SCH'!EB6="NA",'E-Learning UG SCH'!EB6,'E-Learning UG SCH'!EB6/'Total UG SCH'!EB6)</f>
        <v>NA</v>
      </c>
      <c r="EC8" s="30" t="str">
        <f>IF('E-Learning UG SCH'!EC6="NA",'E-Learning UG SCH'!EC6,'E-Learning UG SCH'!EC6/'Total UG SCH'!EC6)</f>
        <v>NA</v>
      </c>
      <c r="ED8" s="30" t="str">
        <f>IF('E-Learning UG SCH'!ED6="NA",'E-Learning UG SCH'!ED6,'E-Learning UG SCH'!ED6/'Total UG SCH'!ED6)</f>
        <v>NA</v>
      </c>
      <c r="EE8" s="30" t="str">
        <f>IF('E-Learning UG SCH'!EE6="NA",'E-Learning UG SCH'!EE6,'E-Learning UG SCH'!EE6/'Total UG SCH'!EE6)</f>
        <v>NA</v>
      </c>
      <c r="EF8" s="30" t="str">
        <f>IF('E-Learning UG SCH'!EF6="NA",'E-Learning UG SCH'!EF6,'E-Learning UG SCH'!EF6/'Total UG SCH'!EF6)</f>
        <v>NA</v>
      </c>
      <c r="EG8" s="30" t="str">
        <f>IF('E-Learning UG SCH'!EG6="NA",'E-Learning UG SCH'!EG6,'E-Learning UG SCH'!EG6/'Total UG SCH'!EG6)</f>
        <v>NA</v>
      </c>
      <c r="EH8" s="31" t="str">
        <f>IF('E-Learning UG SCH'!EH6="NA",'E-Learning UG SCH'!EH6,'E-Learning UG SCH'!EH6/'Total UG SCH'!EH6)</f>
        <v>NA</v>
      </c>
      <c r="EI8" s="30" t="str">
        <f>IF('E-Learning UG SCH'!EI6="NA",'E-Learning UG SCH'!EI6,'E-Learning UG SCH'!EI6/'Total UG SCH'!EI6)</f>
        <v>NA</v>
      </c>
      <c r="EJ8" s="30" t="str">
        <f>IF('E-Learning UG SCH'!EJ6="NA",'E-Learning UG SCH'!EJ6,'E-Learning UG SCH'!EJ6/'Total UG SCH'!EJ6)</f>
        <v>NA</v>
      </c>
      <c r="EK8" s="30" t="str">
        <f>IF('E-Learning UG SCH'!EK6="NA",'E-Learning UG SCH'!EK6,'E-Learning UG SCH'!EK6/'Total UG SCH'!EK6)</f>
        <v>NA</v>
      </c>
      <c r="EL8" s="30" t="str">
        <f>IF('E-Learning UG SCH'!EL6="NA",'E-Learning UG SCH'!EL6,'E-Learning UG SCH'!EL6/'Total UG SCH'!EL6)</f>
        <v>NA</v>
      </c>
      <c r="EM8" s="30" t="str">
        <f>IF('E-Learning UG SCH'!EM6="NA",'E-Learning UG SCH'!EM6,'E-Learning UG SCH'!EM6/'Total UG SCH'!EM6)</f>
        <v>NA</v>
      </c>
      <c r="EN8" s="30" t="str">
        <f>IF('E-Learning UG SCH'!EN6="NA",'E-Learning UG SCH'!EN6,'E-Learning UG SCH'!EN6/'Total UG SCH'!EN6)</f>
        <v>NA</v>
      </c>
      <c r="EO8" s="30">
        <f>IF('E-Learning UG SCH'!EO6="NA",'E-Learning UG SCH'!EO6,'E-Learning UG SCH'!EO6/'Total UG SCH'!EO6)</f>
        <v>0.10329460937980207</v>
      </c>
      <c r="EP8" s="30">
        <f>IF('E-Learning UG SCH'!EP6="NA",'E-Learning UG SCH'!EP6,'E-Learning UG SCH'!EP6/'Total UG SCH'!EP6)</f>
        <v>0.13294918606420203</v>
      </c>
      <c r="EQ8" s="30">
        <f>IF('E-Learning UG SCH'!EQ6="NA",'E-Learning UG SCH'!EQ6,'E-Learning UG SCH'!EQ6/'Total UG SCH'!EQ6)</f>
        <v>0.1087375982686466</v>
      </c>
      <c r="ER8" s="30">
        <f>IF('E-Learning UG SCH'!ER6="NA",'E-Learning UG SCH'!ER6,'E-Learning UG SCH'!ER6/'Total UG SCH'!ER6)</f>
        <v>7.8869366952789705E-2</v>
      </c>
      <c r="ES8" s="30">
        <f>IF('E-Learning UG SCH'!ES6="NA",'E-Learning UG SCH'!ES6,'E-Learning UG SCH'!ES6/'Total UG SCH'!ES6)</f>
        <v>8.376937224653902E-2</v>
      </c>
      <c r="ET8" s="30" t="str">
        <f>IF('E-Learning UG SCH'!ET6="NA",'E-Learning UG SCH'!ET6,'E-Learning UG SCH'!ET6/'Total UG SCH'!ET6)</f>
        <v>NA</v>
      </c>
      <c r="EU8" s="30" t="str">
        <f>IF('E-Learning UG SCH'!EU6="NA",'E-Learning UG SCH'!EU6,'E-Learning UG SCH'!EU6/'Total UG SCH'!EU6)</f>
        <v>NA</v>
      </c>
      <c r="EV8" s="30" t="str">
        <f>IF('E-Learning UG SCH'!EV6="NA",'E-Learning UG SCH'!EV6,'E-Learning UG SCH'!EV6/'Total UG SCH'!EV6)</f>
        <v>NA</v>
      </c>
      <c r="EW8" s="30" t="str">
        <f>IF('E-Learning UG SCH'!EW6="NA",'E-Learning UG SCH'!EW6,'E-Learning UG SCH'!EW6/'Total UG SCH'!EW6)</f>
        <v>NA</v>
      </c>
      <c r="EX8" s="30" t="str">
        <f>IF('E-Learning UG SCH'!EX6="NA",'E-Learning UG SCH'!EX6,'E-Learning UG SCH'!EX6/'Total UG SCH'!EX6)</f>
        <v>NA</v>
      </c>
      <c r="EY8" s="31" t="str">
        <f>IF('E-Learning UG SCH'!EY6="—",'E-Learning UG SCH'!EY6,'E-Learning UG SCH'!EY6/'Total UG SCH'!EY6)</f>
        <v>—</v>
      </c>
      <c r="EZ8" s="30">
        <f>IF('E-Learning UG SCH'!EZ6="—",'E-Learning UG SCH'!EZ6,'E-Learning UG SCH'!EZ6/'Total UG SCH'!EZ6)</f>
        <v>8.875483225997452E-2</v>
      </c>
      <c r="FA8" s="30">
        <f>IF('E-Learning UG SCH'!FA6="—",'E-Learning UG SCH'!FA6,'E-Learning UG SCH'!FA6/'Total UG SCH'!FA6)</f>
        <v>8.7429113636464884E-2</v>
      </c>
      <c r="FB8" s="30">
        <f>IF('E-Learning UG SCH'!FB6="—",'E-Learning UG SCH'!FB6,'E-Learning UG SCH'!FB6/'Total UG SCH'!FB6)</f>
        <v>0.10103987499016334</v>
      </c>
      <c r="FC8" s="30">
        <f>IF('E-Learning UG SCH'!FC6="—",'E-Learning UG SCH'!FC6,'E-Learning UG SCH'!FC6/'Total UG SCH'!FC6)</f>
        <v>0.12383876860885451</v>
      </c>
      <c r="FD8" s="30">
        <f>IF('E-Learning UG SCH'!FD6="—",'E-Learning UG SCH'!FD6,'E-Learning UG SCH'!FD6/'Total UG SCH'!FD6)</f>
        <v>0.11418345835171839</v>
      </c>
      <c r="FE8" s="30" t="str">
        <f>IF('E-Learning UG SCH'!FE6="—",'E-Learning UG SCH'!FE6,'E-Learning UG SCH'!FE6/'Total UG SCH'!FE6)</f>
        <v>—</v>
      </c>
      <c r="FF8" s="30">
        <f>IF('E-Learning UG SCH'!FF6="—",'E-Learning UG SCH'!FF6,'E-Learning UG SCH'!FF6/'Total UG SCH'!FF6)</f>
        <v>0.1693665691420228</v>
      </c>
      <c r="FG8" s="30">
        <f>IF('E-Learning UG SCH'!FG6="—",'E-Learning UG SCH'!FG6,'E-Learning UG SCH'!FG6/'Total UG SCH'!FG6)</f>
        <v>0.19037523494137654</v>
      </c>
      <c r="FH8" s="30">
        <f>IF('E-Learning UG SCH'!FH6="—",'E-Learning UG SCH'!FH6,'E-Learning UG SCH'!FH6/'Total UG SCH'!FH6)</f>
        <v>0.18984591652290644</v>
      </c>
      <c r="FI8" s="30">
        <f>IF('E-Learning UG SCH'!FI6="—",'E-Learning UG SCH'!FI6,'E-Learning UG SCH'!FI6/'Total UG SCH'!FI6)</f>
        <v>0.11895881084203347</v>
      </c>
      <c r="FJ8" s="30">
        <f>IF('E-Learning UG SCH'!FJ6="—",'E-Learning UG SCH'!FJ6,'E-Learning UG SCH'!FJ6/'Total UG SCH'!FJ6)</f>
        <v>0.12595383411082614</v>
      </c>
      <c r="FK8" s="30">
        <f>IF('E-Learning UG SCH'!FK6="—",'E-Learning UG SCH'!FK6,'E-Learning UG SCH'!FK6/'Total UG SCH'!FK6)</f>
        <v>0.12528153462463881</v>
      </c>
      <c r="FL8" s="30">
        <f>IF('E-Learning UG SCH'!FL6="—",'E-Learning UG SCH'!FL6,'E-Learning UG SCH'!FL6/'Total UG SCH'!FL6)</f>
        <v>0.13944221664366416</v>
      </c>
      <c r="FM8" s="30">
        <f>IF('E-Learning UG SCH'!FM6="—",'E-Learning UG SCH'!FM6,'E-Learning UG SCH'!FM6/'Total UG SCH'!FM6)</f>
        <v>0.16543580089366436</v>
      </c>
      <c r="FN8" s="30">
        <f>IF('E-Learning UG SCH'!FN6="—",'E-Learning UG SCH'!FN6,'E-Learning UG SCH'!FN6/'Total UG SCH'!FN6)</f>
        <v>0.19613579456984456</v>
      </c>
      <c r="FO8" s="30">
        <f>IF('E-Learning UG SCH'!FO6="—",'E-Learning UG SCH'!FO6,'E-Learning UG SCH'!FO6/'Total UG SCH'!FO6)</f>
        <v>0.21128847863826905</v>
      </c>
      <c r="FP8" s="31" t="str">
        <f>IF('E-Learning UG SCH'!FP6="—",'E-Learning UG SCH'!FP6,'E-Learning UG SCH'!FP6/'Total UG SCH'!FP6)</f>
        <v>—</v>
      </c>
      <c r="FQ8" s="30">
        <f>IF('E-Learning UG SCH'!FQ6="—",'E-Learning UG SCH'!FQ6,'E-Learning UG SCH'!FQ6/'Total UG SCH'!FQ6)</f>
        <v>0.1176447665809368</v>
      </c>
      <c r="FR8" s="30">
        <f>IF('E-Learning UG SCH'!FR6="—",'E-Learning UG SCH'!FR6,'E-Learning UG SCH'!FR6/'Total UG SCH'!FR6)</f>
        <v>0.12072538860103627</v>
      </c>
      <c r="FS8" s="30">
        <f>IF('E-Learning UG SCH'!FS6="—",'E-Learning UG SCH'!FS6,'E-Learning UG SCH'!FS6/'Total UG SCH'!FS6)</f>
        <v>0.12305986696230599</v>
      </c>
      <c r="FT8" s="30">
        <f>IF('E-Learning UG SCH'!FT6="—",'E-Learning UG SCH'!FT6,'E-Learning UG SCH'!FT6/'Total UG SCH'!FT6)</f>
        <v>0.1247702351524371</v>
      </c>
      <c r="FU8" s="30">
        <f>IF('E-Learning UG SCH'!FU6="—",'E-Learning UG SCH'!FU6,'E-Learning UG SCH'!FU6/'Total UG SCH'!FU6)</f>
        <v>0.15897396395008473</v>
      </c>
      <c r="FV8" s="30">
        <f>IF('E-Learning UG SCH'!FV6="—",'E-Learning UG SCH'!FV6,'E-Learning UG SCH'!FV6/'Total UG SCH'!FV6)</f>
        <v>0.16383938454726588</v>
      </c>
      <c r="FW8" s="30" t="str">
        <f>IF('E-Learning UG SCH'!FW6="NA",'E-Learning UG SCH'!FW6,'E-Learning UG SCH'!FW6/'Total UG SCH'!FW6)</f>
        <v>NA</v>
      </c>
      <c r="FX8" s="30" t="str">
        <f>IF('E-Learning UG SCH'!FX6="NA",'E-Learning UG SCH'!FX6,'E-Learning UG SCH'!FX6/'Total UG SCH'!FX6)</f>
        <v>NA</v>
      </c>
      <c r="FY8" s="30" t="str">
        <f>IF('E-Learning UG SCH'!FY6="NA",'E-Learning UG SCH'!FY6,'E-Learning UG SCH'!FY6/'Total UG SCH'!FY6)</f>
        <v>NA</v>
      </c>
      <c r="FZ8" s="30" t="str">
        <f>IF('E-Learning UG SCH'!FZ6="NA",'E-Learning UG SCH'!FZ6,'E-Learning UG SCH'!FZ6/'Total UG SCH'!FZ6)</f>
        <v>NA</v>
      </c>
      <c r="GA8" s="30" t="str">
        <f>IF('E-Learning UG SCH'!GA6="NA",'E-Learning UG SCH'!GA6,'E-Learning UG SCH'!GA6/'Total UG SCH'!GA6)</f>
        <v>NA</v>
      </c>
      <c r="GB8" s="30" t="str">
        <f>IF('E-Learning UG SCH'!GB6="NA",'E-Learning UG SCH'!GB6,'E-Learning UG SCH'!GB6/'Total UG SCH'!GB6)</f>
        <v>NA</v>
      </c>
      <c r="GC8" s="30" t="str">
        <f>IF('E-Learning UG SCH'!GC6="NA",'E-Learning UG SCH'!GC6,'E-Learning UG SCH'!GC6/'Total UG SCH'!GC6)</f>
        <v>NA</v>
      </c>
      <c r="GD8" s="30" t="str">
        <f>IF('E-Learning UG SCH'!GD6="NA",'E-Learning UG SCH'!GD6,'E-Learning UG SCH'!GD6/'Total UG SCH'!GD6)</f>
        <v>NA</v>
      </c>
      <c r="GE8" s="30" t="str">
        <f>IF('E-Learning UG SCH'!GE6="NA",'E-Learning UG SCH'!GE6,'E-Learning UG SCH'!GE6/'Total UG SCH'!GE6)</f>
        <v>NA</v>
      </c>
      <c r="GF8" s="30" t="str">
        <f>IF('E-Learning UG SCH'!GF6="NA",'E-Learning UG SCH'!GF6,'E-Learning UG SCH'!GF6/'Total UG SCH'!GF6)</f>
        <v>NA</v>
      </c>
      <c r="GG8" s="31">
        <f>IF('E-Learning UG SCH'!GH6="—",'E-Learning UG SCH'!GH6,'E-Learning UG SCH'!GH6/'Total UG SCH'!GH6)</f>
        <v>9.3968557594596214E-2</v>
      </c>
      <c r="GH8" s="30">
        <f>IF('E-Learning UG SCH'!GH6="—",'E-Learning UG SCH'!GH6,'E-Learning UG SCH'!GH6/'Total UG SCH'!GH6)</f>
        <v>9.3968557594596214E-2</v>
      </c>
      <c r="GI8" s="30">
        <f>IF('E-Learning UG SCH'!GI6="—",'E-Learning UG SCH'!GI6,'E-Learning UG SCH'!GI6/'Total UG SCH'!GI6)</f>
        <v>9.3512318911814288E-2</v>
      </c>
      <c r="GJ8" s="30">
        <f>IF('E-Learning UG SCH'!GJ6="—",'E-Learning UG SCH'!GJ6,'E-Learning UG SCH'!GJ6/'Total UG SCH'!GJ6)</f>
        <v>0.1054074465266425</v>
      </c>
      <c r="GK8" s="30">
        <f>IF('E-Learning UG SCH'!GK6="—",'E-Learning UG SCH'!GK6,'E-Learning UG SCH'!GK6/'Total UG SCH'!GK6)</f>
        <v>0.12403826900298998</v>
      </c>
      <c r="GL8" s="30">
        <f>IF('E-Learning UG SCH'!GL6="—",'E-Learning UG SCH'!GL6,'E-Learning UG SCH'!GL6/'Total UG SCH'!GL6)</f>
        <v>0.12423386581027873</v>
      </c>
      <c r="GM8" s="30">
        <f>IF('E-Learning UG SCH'!GN6="—",'E-Learning UG SCH'!GN6,'E-Learning UG SCH'!GN6/'Total UG SCH'!GN6)</f>
        <v>0.13807318216355796</v>
      </c>
      <c r="GN8" s="30">
        <f>IF('E-Learning UG SCH'!GN6="—",'E-Learning UG SCH'!GN6,'E-Learning UG SCH'!GN6/'Total UG SCH'!GN6)</f>
        <v>0.13807318216355796</v>
      </c>
      <c r="GO8" s="30">
        <f>IF('E-Learning UG SCH'!GO6="—",'E-Learning UG SCH'!GO6,'E-Learning UG SCH'!GO6/'Total UG SCH'!GO6)</f>
        <v>0.16345536669440153</v>
      </c>
      <c r="GP8" s="30">
        <f>IF('E-Learning UG SCH'!GP6="—",'E-Learning UG SCH'!GP6,'E-Learning UG SCH'!GP6/'Total UG SCH'!GP6)</f>
        <v>0.15135390983421448</v>
      </c>
      <c r="GQ8" s="30">
        <f>IF('E-Learning UG SCH'!GQ6="—",'E-Learning UG SCH'!GQ6,'E-Learning UG SCH'!GQ6/'Total UG SCH'!GQ6)</f>
        <v>9.9789326518243945E-2</v>
      </c>
      <c r="GR8" s="30">
        <f>IF('E-Learning UG SCH'!GR6="—",'E-Learning UG SCH'!GR6,'E-Learning UG SCH'!GR6/'Total UG SCH'!GR6)</f>
        <v>0.10605668326569315</v>
      </c>
      <c r="GS8" s="30">
        <f>IF('E-Learning UG SCH'!GS6="—",'E-Learning UG SCH'!GS6,'E-Learning UG SCH'!GS6/'Total UG SCH'!GS6)</f>
        <v>0.12528153462463881</v>
      </c>
      <c r="GT8" s="30">
        <f>IF('E-Learning UG SCH'!GT6="—",'E-Learning UG SCH'!GT6,'E-Learning UG SCH'!GT6/'Total UG SCH'!GT6)</f>
        <v>0.13944221664366416</v>
      </c>
      <c r="GU8" s="30">
        <f>IF('E-Learning UG SCH'!GU6="—",'E-Learning UG SCH'!GU6,'E-Learning UG SCH'!GU6/'Total UG SCH'!GU6)</f>
        <v>0.16543580089366436</v>
      </c>
      <c r="GV8" s="30">
        <f>IF('E-Learning UG SCH'!GV6="—",'E-Learning UG SCH'!GV6,'E-Learning UG SCH'!GV6/'Total UG SCH'!GV6)</f>
        <v>0.19613579456984456</v>
      </c>
      <c r="GW8" s="30">
        <f>IF('E-Learning UG SCH'!GW6="—",'E-Learning UG SCH'!GW6,'E-Learning UG SCH'!GW6/'Total UG SCH'!GW6)</f>
        <v>0.21128847863826905</v>
      </c>
      <c r="GX8" s="31" t="str">
        <f>IF('E-Learning UG SCH'!GX6="NA",'E-Learning UG SCH'!GX6,'E-Learning UG SCH'!GX6/'Total UG SCH'!GX6)</f>
        <v>NA</v>
      </c>
      <c r="GY8" s="30" t="str">
        <f>IF('E-Learning UG SCH'!GY6="NA",'E-Learning UG SCH'!GY6,'E-Learning UG SCH'!GY6/'Total UG SCH'!GY6)</f>
        <v>NA</v>
      </c>
      <c r="GZ8" s="30" t="str">
        <f>IF('E-Learning UG SCH'!GZ6="NA",'E-Learning UG SCH'!GZ6,'E-Learning UG SCH'!GZ6/'Total UG SCH'!GZ6)</f>
        <v>NA</v>
      </c>
      <c r="HA8" s="30" t="str">
        <f>IF('E-Learning UG SCH'!HA6="NA",'E-Learning UG SCH'!HA6,'E-Learning UG SCH'!HA6/'Total UG SCH'!HA6)</f>
        <v>NA</v>
      </c>
      <c r="HB8" s="30" t="str">
        <f>IF('E-Learning UG SCH'!HB6="NA",'E-Learning UG SCH'!HB6,'E-Learning UG SCH'!HB6/'Total UG SCH'!HB6)</f>
        <v>NA</v>
      </c>
      <c r="HC8" s="30" t="str">
        <f>IF('E-Learning UG SCH'!HC6="NA",'E-Learning UG SCH'!HC6,'E-Learning UG SCH'!HC6/'Total UG SCH'!HC6)</f>
        <v>NA</v>
      </c>
      <c r="HD8" s="30" t="str">
        <f>IF('E-Learning UG SCH'!HD6="NA",'E-Learning UG SCH'!HD6,'E-Learning UG SCH'!HD6/'Total UG SCH'!HD6)</f>
        <v>NA</v>
      </c>
      <c r="HE8" s="30" t="str">
        <f>IF('E-Learning UG SCH'!HE6="NA",'E-Learning UG SCH'!HE6,'E-Learning UG SCH'!HE6/'Total UG SCH'!HE6)</f>
        <v>NA</v>
      </c>
      <c r="HF8" s="30" t="str">
        <f>IF('E-Learning UG SCH'!HF6="NA",'E-Learning UG SCH'!HF6,'E-Learning UG SCH'!HF6/'Total UG SCH'!HF6)</f>
        <v>NA</v>
      </c>
      <c r="HG8" s="30" t="str">
        <f>IF('E-Learning UG SCH'!HG6="NA",'E-Learning UG SCH'!HG6,'E-Learning UG SCH'!HG6/'Total UG SCH'!HG6)</f>
        <v>NA</v>
      </c>
      <c r="HH8" s="30" t="str">
        <f>IF('E-Learning UG SCH'!HH6="NA",'E-Learning UG SCH'!HH6,'E-Learning UG SCH'!HH6/'Total UG SCH'!HH6)</f>
        <v>NA</v>
      </c>
      <c r="HI8" s="30" t="str">
        <f>IF('E-Learning UG SCH'!HI6="NA",'E-Learning UG SCH'!HI6,'E-Learning UG SCH'!HI6/'Total UG SCH'!HI6)</f>
        <v>NA</v>
      </c>
      <c r="HJ8" s="30" t="str">
        <f>IF('E-Learning UG SCH'!HJ6="NA",'E-Learning UG SCH'!HJ6,'E-Learning UG SCH'!HJ6/'Total UG SCH'!HJ6)</f>
        <v>NA</v>
      </c>
      <c r="HK8" s="30" t="str">
        <f>IF('E-Learning UG SCH'!HK6="NA",'E-Learning UG SCH'!HK6,'E-Learning UG SCH'!HK6/'Total UG SCH'!HK6)</f>
        <v>NA</v>
      </c>
      <c r="HL8" s="30" t="str">
        <f>IF('E-Learning UG SCH'!HL6="NA",'E-Learning UG SCH'!HL6,'E-Learning UG SCH'!HL6/'Total UG SCH'!HL6)</f>
        <v>NA</v>
      </c>
      <c r="HM8" s="30" t="str">
        <f>IF('E-Learning UG SCH'!HM6="NA",'E-Learning UG SCH'!HM6,'E-Learning UG SCH'!HM6/'Total UG SCH'!HM6)</f>
        <v>NA</v>
      </c>
      <c r="HN8" s="30" t="str">
        <f>IF('E-Learning UG SCH'!HN6="NA",'E-Learning UG SCH'!HN6,'E-Learning UG SCH'!HN6/'Total UG SCH'!HN6)</f>
        <v>NA</v>
      </c>
      <c r="HO8" s="31" t="str">
        <f>IF('E-Learning UG SCH'!HO6="NA",'E-Learning UG SCH'!HO6,'E-Learning UG SCH'!HO6/'Total UG SCH'!HO6)</f>
        <v>NA</v>
      </c>
      <c r="HP8" s="30" t="str">
        <f>IF('E-Learning UG SCH'!HP6="NA",'E-Learning UG SCH'!HP6,'E-Learning UG SCH'!HP6/'Total UG SCH'!HP6)</f>
        <v>NA</v>
      </c>
      <c r="HQ8" s="30" t="str">
        <f>IF('E-Learning UG SCH'!HQ6="NA",'E-Learning UG SCH'!HQ6,'E-Learning UG SCH'!HQ6/'Total UG SCH'!HQ6)</f>
        <v>NA</v>
      </c>
      <c r="HR8" s="30" t="str">
        <f>IF('E-Learning UG SCH'!HR6="NA",'E-Learning UG SCH'!HR6,'E-Learning UG SCH'!HR6/'Total UG SCH'!HR6)</f>
        <v>NA</v>
      </c>
      <c r="HS8" s="30" t="str">
        <f>IF('E-Learning UG SCH'!HS6="NA",'E-Learning UG SCH'!HS6,'E-Learning UG SCH'!HS6/'Total UG SCH'!HS6)</f>
        <v>NA</v>
      </c>
      <c r="HT8" s="30" t="str">
        <f>IF('E-Learning UG SCH'!HT6="NA",'E-Learning UG SCH'!HT6,'E-Learning UG SCH'!HT6/'Total UG SCH'!HT6)</f>
        <v>NA</v>
      </c>
      <c r="HU8" s="30" t="str">
        <f>IF('E-Learning UG SCH'!HU6="NA",'E-Learning UG SCH'!HU6,'E-Learning UG SCH'!HU6/'Total UG SCH'!HU6)</f>
        <v>NA</v>
      </c>
      <c r="HV8" s="30" t="str">
        <f>IF('E-Learning UG SCH'!HV6="NA",'E-Learning UG SCH'!HV6,'E-Learning UG SCH'!HV6/'Total UG SCH'!HV6)</f>
        <v>NA</v>
      </c>
      <c r="HW8" s="30" t="str">
        <f>IF('E-Learning UG SCH'!HW6="NA",'E-Learning UG SCH'!HW6,'E-Learning UG SCH'!HW6/'Total UG SCH'!HW6)</f>
        <v>NA</v>
      </c>
      <c r="HX8" s="30" t="str">
        <f>IF('E-Learning UG SCH'!HX6="NA",'E-Learning UG SCH'!HX6,'E-Learning UG SCH'!HX6/'Total UG SCH'!HX6)</f>
        <v>NA</v>
      </c>
      <c r="HY8" s="30" t="str">
        <f>IF('E-Learning UG SCH'!HY6="NA",'E-Learning UG SCH'!HY6,'E-Learning UG SCH'!HY6/'Total UG SCH'!HY6)</f>
        <v>NA</v>
      </c>
      <c r="HZ8" s="30" t="str">
        <f>IF('E-Learning UG SCH'!HZ6="NA",'E-Learning UG SCH'!HZ6,'E-Learning UG SCH'!HZ6/'Total UG SCH'!HZ6)</f>
        <v>NA</v>
      </c>
      <c r="IA8" s="30" t="str">
        <f>IF('E-Learning UG SCH'!IA6="NA",'E-Learning UG SCH'!IA6,'E-Learning UG SCH'!IA6/'Total UG SCH'!IA6)</f>
        <v>NA</v>
      </c>
      <c r="IB8" s="30" t="str">
        <f>IF('E-Learning UG SCH'!IB6="NA",'E-Learning UG SCH'!IB6,'E-Learning UG SCH'!IB6/'Total UG SCH'!IB6)</f>
        <v>NA</v>
      </c>
      <c r="IC8" s="30" t="str">
        <f>IF('E-Learning UG SCH'!IC6="NA",'E-Learning UG SCH'!IC6,'E-Learning UG SCH'!IC6/'Total UG SCH'!IC6)</f>
        <v>NA</v>
      </c>
      <c r="ID8" s="30" t="str">
        <f>IF('E-Learning UG SCH'!ID6="NA",'E-Learning UG SCH'!ID6,'E-Learning UG SCH'!ID6/'Total UG SCH'!ID6)</f>
        <v>NA</v>
      </c>
      <c r="IE8" s="30" t="str">
        <f>IF('E-Learning UG SCH'!IE6="NA",'E-Learning UG SCH'!IE6,'E-Learning UG SCH'!IE6/'Total UG SCH'!IE6)</f>
        <v>NA</v>
      </c>
      <c r="IF8" s="31" t="str">
        <f>IF('E-Learning UG SCH'!IF6="NA",'E-Learning UG SCH'!IF6,'E-Learning UG SCH'!IF6/'Total UG SCH'!IF6)</f>
        <v>NA</v>
      </c>
      <c r="IG8" s="30" t="str">
        <f>IF('E-Learning UG SCH'!IG6="NA",'E-Learning UG SCH'!IG6,'E-Learning UG SCH'!IG6/'Total UG SCH'!IG6)</f>
        <v>NA</v>
      </c>
      <c r="IH8" s="30" t="str">
        <f>IF('E-Learning UG SCH'!IH6="NA",'E-Learning UG SCH'!IH6,'E-Learning UG SCH'!IH6/'Total UG SCH'!IH6)</f>
        <v>NA</v>
      </c>
      <c r="II8" s="30" t="str">
        <f>IF('E-Learning UG SCH'!II6="NA",'E-Learning UG SCH'!II6,'E-Learning UG SCH'!II6/'Total UG SCH'!II6)</f>
        <v>NA</v>
      </c>
      <c r="IJ8" s="30" t="str">
        <f>IF('E-Learning UG SCH'!IJ6="NA",'E-Learning UG SCH'!IJ6,'E-Learning UG SCH'!IJ6/'Total UG SCH'!IJ6)</f>
        <v>NA</v>
      </c>
      <c r="IK8" s="30" t="str">
        <f>IF('E-Learning UG SCH'!IK6="NA",'E-Learning UG SCH'!IK6,'E-Learning UG SCH'!IK6/'Total UG SCH'!IK6)</f>
        <v>NA</v>
      </c>
      <c r="IL8" s="30" t="str">
        <f>IF('E-Learning UG SCH'!IL6="NA",'E-Learning UG SCH'!IL6,'E-Learning UG SCH'!IL6/'Total UG SCH'!IL6)</f>
        <v>NA</v>
      </c>
      <c r="IM8" s="30" t="str">
        <f>IF('E-Learning UG SCH'!IM6="NA",'E-Learning UG SCH'!IM6,'E-Learning UG SCH'!IM6/'Total UG SCH'!IM6)</f>
        <v>NA</v>
      </c>
      <c r="IN8" s="30" t="str">
        <f>IF('E-Learning UG SCH'!IN6="NA",'E-Learning UG SCH'!IN6,'E-Learning UG SCH'!IN6/'Total UG SCH'!IN6)</f>
        <v>NA</v>
      </c>
      <c r="IO8" s="30" t="str">
        <f>IF('E-Learning UG SCH'!IO6="NA",'E-Learning UG SCH'!IO6,'E-Learning UG SCH'!IO6/'Total UG SCH'!IO6)</f>
        <v>NA</v>
      </c>
      <c r="IP8" s="30" t="str">
        <f>IF('E-Learning UG SCH'!IP6="NA",'E-Learning UG SCH'!IP6,'E-Learning UG SCH'!IP6/'Total UG SCH'!IP6)</f>
        <v>NA</v>
      </c>
      <c r="IQ8" s="30" t="str">
        <f>IF('E-Learning UG SCH'!IQ6="NA",'E-Learning UG SCH'!IQ6,'E-Learning UG SCH'!IQ6/'Total UG SCH'!IQ6)</f>
        <v>NA</v>
      </c>
      <c r="IR8" s="30" t="str">
        <f>IF('E-Learning UG SCH'!IR6="NA",'E-Learning UG SCH'!IR6,'E-Learning UG SCH'!IR6/'Total UG SCH'!IR6)</f>
        <v>NA</v>
      </c>
      <c r="IS8" s="30" t="str">
        <f>IF('E-Learning UG SCH'!IS6="NA",'E-Learning UG SCH'!IS6,'E-Learning UG SCH'!IS6/'Total UG SCH'!IS6)</f>
        <v>NA</v>
      </c>
      <c r="IT8" s="30" t="str">
        <f>IF('E-Learning UG SCH'!IT6="NA",'E-Learning UG SCH'!IT6,'E-Learning UG SCH'!IT6/'Total UG SCH'!IT6)</f>
        <v>NA</v>
      </c>
      <c r="IU8" s="30" t="str">
        <f>IF('E-Learning UG SCH'!IU6="NA",'E-Learning UG SCH'!IU6,'E-Learning UG SCH'!IU6/'Total UG SCH'!IU6)</f>
        <v>NA</v>
      </c>
      <c r="IV8" s="30" t="str">
        <f>IF('E-Learning UG SCH'!IV6="NA",'E-Learning UG SCH'!IV6,'E-Learning UG SCH'!IV6/'Total UG SCH'!IV6)</f>
        <v>NA</v>
      </c>
      <c r="IW8" s="31" t="str">
        <f>IF('E-Learning G SCH'!B6="—",'E-Learning G SCH'!B6,'E-Learning G SCH'!B6/'Total G SCH'!B6)</f>
        <v>—</v>
      </c>
      <c r="IX8" s="30">
        <f>IF('E-Learning G SCH'!C6="—",'E-Learning G SCH'!C6,'E-Learning G SCH'!C6/'Total G SCH'!C6)</f>
        <v>2.7443991853360487E-2</v>
      </c>
      <c r="IY8" s="30">
        <f>IF('E-Learning G SCH'!D6="—",'E-Learning G SCH'!D6,'E-Learning G SCH'!D6/'Total G SCH'!D6)</f>
        <v>2.1728707920961612E-2</v>
      </c>
      <c r="IZ8" s="30">
        <f>IF('E-Learning G SCH'!E6="—",'E-Learning G SCH'!E6,'E-Learning G SCH'!E6/'Total G SCH'!E6)</f>
        <v>4.247830459234981E-2</v>
      </c>
      <c r="JA8" s="30">
        <f>IF('E-Learning G SCH'!F6="—",'E-Learning G SCH'!F6,'E-Learning G SCH'!F6/'Total G SCH'!F6)</f>
        <v>6.7212311711638162E-2</v>
      </c>
      <c r="JB8" s="30">
        <f>IF('E-Learning G SCH'!G6="—",'E-Learning G SCH'!G6,'E-Learning G SCH'!G6/'Total G SCH'!G6)</f>
        <v>6.8197844263120783E-2</v>
      </c>
      <c r="JC8" s="30">
        <f>IF('E-Learning G SCH'!H6="—",'E-Learning G SCH'!H6,'E-Learning G SCH'!H6/'Total G SCH'!H6)</f>
        <v>6.5366433660309337E-2</v>
      </c>
      <c r="JD8" s="30">
        <f>IF('E-Learning G SCH'!I6="—",'E-Learning G SCH'!I6,'E-Learning G SCH'!I6/'Total G SCH'!I6)</f>
        <v>6.2795037874629492E-2</v>
      </c>
      <c r="JE8" s="30">
        <f>IF('E-Learning G SCH'!J6="—",'E-Learning G SCH'!J6,'E-Learning G SCH'!J6/'Total G SCH'!J6)</f>
        <v>5.6470315398886826E-2</v>
      </c>
      <c r="JF8" s="30">
        <f>IF('E-Learning G SCH'!K6="—",'E-Learning G SCH'!K6,'E-Learning G SCH'!K6/'Total G SCH'!K6)</f>
        <v>5.5459612214459532E-2</v>
      </c>
      <c r="JG8" s="30">
        <f>IF('E-Learning G SCH'!L6="—",'E-Learning G SCH'!L6,'E-Learning G SCH'!L6/'Total G SCH'!L6)</f>
        <v>4.6445880452342485E-2</v>
      </c>
      <c r="JH8" s="30">
        <f>IF('E-Learning G SCH'!M6="—",'E-Learning G SCH'!M6,'E-Learning G SCH'!M6/'Total G SCH'!M6)</f>
        <v>7.6339517048398794E-2</v>
      </c>
      <c r="JI8" s="30">
        <f>IF('E-Learning G SCH'!N6="—",'E-Learning G SCH'!N6,'E-Learning G SCH'!N6/'Total G SCH'!N6)</f>
        <v>8.4203522649564752E-2</v>
      </c>
      <c r="JJ8" s="30">
        <f>IF('E-Learning G SCH'!O6="—",'E-Learning G SCH'!O6,'E-Learning G SCH'!O6/'Total G SCH'!O6)</f>
        <v>9.7601409107392637E-2</v>
      </c>
      <c r="JK8" s="30">
        <f>IF('E-Learning G SCH'!P6="—",'E-Learning G SCH'!P6,'E-Learning G SCH'!P6/'Total G SCH'!P6)</f>
        <v>0.11864512022850401</v>
      </c>
      <c r="JL8" s="30">
        <f>IF('E-Learning G SCH'!Q6="—",'E-Learning G SCH'!Q6,'E-Learning G SCH'!Q6/'Total G SCH'!Q6)</f>
        <v>0.13829975617397464</v>
      </c>
      <c r="JM8" s="30">
        <f>IF('E-Learning G SCH'!R6="—",'E-Learning G SCH'!R6,'E-Learning G SCH'!R6/'Total G SCH'!R6)</f>
        <v>0.14884308510638297</v>
      </c>
      <c r="JN8" s="31" t="str">
        <f>IF('E-Learning G SCH'!S6="NA",'E-Learning G SCH'!S6,'E-Learning G SCH'!S6/'Total G SCH'!S6)</f>
        <v>NA</v>
      </c>
      <c r="JO8" s="30" t="str">
        <f>IF('E-Learning G SCH'!T6="NA",'E-Learning G SCH'!T6,'E-Learning G SCH'!T6/'Total G SCH'!T6)</f>
        <v>NA</v>
      </c>
      <c r="JP8" s="30" t="str">
        <f>IF('E-Learning G SCH'!U6="NA",'E-Learning G SCH'!U6,'E-Learning G SCH'!U6/'Total G SCH'!U6)</f>
        <v>NA</v>
      </c>
      <c r="JQ8" s="30" t="str">
        <f>IF('E-Learning G SCH'!V6="NA",'E-Learning G SCH'!V6,'E-Learning G SCH'!V6/'Total G SCH'!V6)</f>
        <v>NA</v>
      </c>
      <c r="JR8" s="30" t="str">
        <f>IF('E-Learning G SCH'!W6="NA",'E-Learning G SCH'!W6,'E-Learning G SCH'!W6/'Total G SCH'!W6)</f>
        <v>NA</v>
      </c>
      <c r="JS8" s="30" t="str">
        <f>IF('E-Learning G SCH'!X6="NA",'E-Learning G SCH'!X6,'E-Learning G SCH'!X6/'Total G SCH'!X6)</f>
        <v>NA</v>
      </c>
      <c r="JT8" s="30" t="str">
        <f>IF('E-Learning G SCH'!Y6="NA",'E-Learning G SCH'!Y6,'E-Learning G SCH'!Y6/'Total G SCH'!Y6)</f>
        <v>NA</v>
      </c>
      <c r="JU8" s="30" t="str">
        <f>IF('E-Learning G SCH'!Z6="NA",'E-Learning G SCH'!Z6,'E-Learning G SCH'!Z6/'Total G SCH'!Z6)</f>
        <v>NA</v>
      </c>
      <c r="JV8" s="30" t="str">
        <f>IF('E-Learning G SCH'!AA6="NA",'E-Learning G SCH'!AA6,'E-Learning G SCH'!AA6/'Total G SCH'!AA6)</f>
        <v>NA</v>
      </c>
      <c r="JW8" s="30" t="str">
        <f>IF('E-Learning G SCH'!AB6="NA",'E-Learning G SCH'!AB6,'E-Learning G SCH'!AB6/'Total G SCH'!AB6)</f>
        <v>NA</v>
      </c>
      <c r="JX8" s="30" t="str">
        <f>IF('E-Learning G SCH'!AC6="NA",'E-Learning G SCH'!AC6,'E-Learning G SCH'!AC6/'Total G SCH'!AC6)</f>
        <v>NA</v>
      </c>
      <c r="JY8" s="30" t="str">
        <f>IF('E-Learning G SCH'!AD6="NA",'E-Learning G SCH'!AD6,'E-Learning G SCH'!AD6/'Total G SCH'!AD6)</f>
        <v>NA</v>
      </c>
      <c r="JZ8" s="30" t="str">
        <f>IF('E-Learning G SCH'!AE6="NA",'E-Learning G SCH'!AE6,'E-Learning G SCH'!AE6/'Total G SCH'!AE6)</f>
        <v>NA</v>
      </c>
      <c r="KA8" s="30" t="str">
        <f>IF('E-Learning G SCH'!AF6="NA",'E-Learning G SCH'!AF6,'E-Learning G SCH'!AF6/'Total G SCH'!AF6)</f>
        <v>NA</v>
      </c>
      <c r="KB8" s="30" t="str">
        <f>IF('E-Learning G SCH'!AG6="NA",'E-Learning G SCH'!AG6,'E-Learning G SCH'!AG6/'Total G SCH'!AG6)</f>
        <v>NA</v>
      </c>
      <c r="KC8" s="30" t="str">
        <f>IF('E-Learning G SCH'!AH6="NA",'E-Learning G SCH'!AH6,'E-Learning G SCH'!AH6/'Total G SCH'!AH6)</f>
        <v>NA</v>
      </c>
      <c r="KD8" s="30" t="str">
        <f>IF('E-Learning G SCH'!AI6="NA",'E-Learning G SCH'!AI6,'E-Learning G SCH'!AI6/'Total G SCH'!AI6)</f>
        <v>NA</v>
      </c>
      <c r="KE8" s="31" t="str">
        <f>IF('E-Learning G SCH'!AJ6="NA",'E-Learning G SCH'!AJ6,'E-Learning G SCH'!AJ6/'Total G SCH'!AJ6)</f>
        <v>NA</v>
      </c>
      <c r="KF8" s="30" t="str">
        <f>IF('E-Learning G SCH'!AK6="NA",'E-Learning G SCH'!AK6,'E-Learning G SCH'!AK6/'Total G SCH'!AK6)</f>
        <v>NA</v>
      </c>
      <c r="KG8" s="30" t="str">
        <f>IF('E-Learning G SCH'!AL6="NA",'E-Learning G SCH'!AL6,'E-Learning G SCH'!AL6/'Total G SCH'!AL6)</f>
        <v>NA</v>
      </c>
      <c r="KH8" s="30" t="str">
        <f>IF('E-Learning G SCH'!AM6="NA",'E-Learning G SCH'!AM6,'E-Learning G SCH'!AM6/'Total G SCH'!AM6)</f>
        <v>NA</v>
      </c>
      <c r="KI8" s="30" t="str">
        <f>IF('E-Learning G SCH'!AN6="NA",'E-Learning G SCH'!AN6,'E-Learning G SCH'!AN6/'Total G SCH'!AN6)</f>
        <v>NA</v>
      </c>
      <c r="KJ8" s="30" t="str">
        <f>IF('E-Learning G SCH'!AO6="NA",'E-Learning G SCH'!AO6,'E-Learning G SCH'!AO6/'Total G SCH'!AO6)</f>
        <v>NA</v>
      </c>
      <c r="KK8" s="30" t="str">
        <f>IF('E-Learning G SCH'!AP6="NA",'E-Learning G SCH'!AP6,'E-Learning G SCH'!AP6/'Total G SCH'!AP6)</f>
        <v>NA</v>
      </c>
      <c r="KL8" s="30" t="str">
        <f>IF('E-Learning G SCH'!AQ6="NA",'E-Learning G SCH'!AQ6,'E-Learning G SCH'!AQ6/'Total G SCH'!AQ6)</f>
        <v>NA</v>
      </c>
      <c r="KM8" s="30" t="str">
        <f>IF('E-Learning G SCH'!AR6="NA",'E-Learning G SCH'!AR6,'E-Learning G SCH'!AR6/'Total G SCH'!AR6)</f>
        <v>NA</v>
      </c>
      <c r="KN8" s="30">
        <f>IF('E-Learning G SCH'!AS6="NA",'E-Learning G SCH'!AS6,'E-Learning G SCH'!AS6/'Total G SCH'!AS6)</f>
        <v>3.3722724267136878E-2</v>
      </c>
      <c r="KO8" s="30">
        <f>IF('E-Learning G SCH'!AT6="NA",'E-Learning G SCH'!AT6,'E-Learning G SCH'!AT6/'Total G SCH'!AT6)</f>
        <v>2.0795930580490726E-2</v>
      </c>
      <c r="KP8" s="30">
        <f>IF('E-Learning G SCH'!AU6="NA",'E-Learning G SCH'!AU6,'E-Learning G SCH'!AU6/'Total G SCH'!AU6)</f>
        <v>1.7520440513932922E-2</v>
      </c>
      <c r="KQ8" s="110">
        <f>IF('E-Learning G SCH'!AV6="NA",'E-Learning G SCH'!AV6,'E-Learning G SCH'!AV6/'Total G SCH'!AV6)</f>
        <v>4.6934691649990902E-2</v>
      </c>
      <c r="KR8" s="110">
        <f>IF('E-Learning G SCH'!AW6="NA",'E-Learning G SCH'!AW6,'E-Learning G SCH'!AW6/'Total G SCH'!AW6)</f>
        <v>5.3693459160429551E-2</v>
      </c>
      <c r="KS8" s="110">
        <f>IF('E-Learning G SCH'!AX6="NA",'E-Learning G SCH'!AX6,'E-Learning G SCH'!AX6/'Total G SCH'!AX6)</f>
        <v>0.10452961672473868</v>
      </c>
      <c r="KT8" s="110">
        <f>IF('E-Learning G SCH'!AY6="NA",'E-Learning G SCH'!AY6,'E-Learning G SCH'!AY6/'Total G SCH'!AY6)</f>
        <v>0.17966101694915254</v>
      </c>
      <c r="KU8" s="110">
        <f>IF('E-Learning G SCH'!AZ6="NA",'E-Learning G SCH'!AZ6,'E-Learning G SCH'!AZ6/'Total G SCH'!AZ6)</f>
        <v>0.32348474389065307</v>
      </c>
      <c r="KV8" s="31" t="str">
        <f>IF('E-Learning G SCH'!BA6="—",'E-Learning G SCH'!BA6,'E-Learning G SCH'!BA6/'Total G SCH'!BA6)</f>
        <v>—</v>
      </c>
      <c r="KW8" s="30" t="str">
        <f>IF('E-Learning G SCH'!BB6="—",'E-Learning G SCH'!BB6,'E-Learning G SCH'!BB6/'Total G SCH'!BB6)</f>
        <v>—</v>
      </c>
      <c r="KX8" s="30" t="str">
        <f>IF('E-Learning G SCH'!BC6="—",'E-Learning G SCH'!BC6,'E-Learning G SCH'!BC6/'Total G SCH'!BC6)</f>
        <v>—</v>
      </c>
      <c r="KY8" s="30" t="str">
        <f>IF('E-Learning G SCH'!BD6="—",'E-Learning G SCH'!BD6,'E-Learning G SCH'!BD6/'Total G SCH'!BD6)</f>
        <v>—</v>
      </c>
      <c r="KZ8" s="30" t="str">
        <f>IF('E-Learning G SCH'!BE6="—",'E-Learning G SCH'!BE6,'E-Learning G SCH'!BE6/'Total G SCH'!BE6)</f>
        <v>—</v>
      </c>
      <c r="LA8" s="30">
        <f>IF('E-Learning G SCH'!BF6="—",'E-Learning G SCH'!BF6,'E-Learning G SCH'!BF6/'Total G SCH'!BF6)</f>
        <v>2.1201413427561839E-2</v>
      </c>
      <c r="LB8" s="30" t="str">
        <f>IF('E-Learning G SCH'!BG6="—",'E-Learning G SCH'!BG6,'E-Learning G SCH'!BG6/'Total G SCH'!BG6)</f>
        <v>—</v>
      </c>
      <c r="LC8" s="30">
        <f>IF('E-Learning G SCH'!BH6="—",'E-Learning G SCH'!BH6,'E-Learning G SCH'!BH6/'Total G SCH'!BH6)</f>
        <v>3.041225501239018E-3</v>
      </c>
      <c r="LD8" s="30">
        <f>IF('E-Learning G SCH'!BI6="—",'E-Learning G SCH'!BI6,'E-Learning G SCH'!BI6/'Total G SCH'!BI6)</f>
        <v>0.30941584422512669</v>
      </c>
      <c r="LE8" s="30" t="str">
        <f>IF('E-Learning G SCH'!BJ6="—",'E-Learning G SCH'!BJ6,'E-Learning G SCH'!BJ6/'Total G SCH'!BJ6)</f>
        <v>—</v>
      </c>
      <c r="LF8" s="30" t="str">
        <f>IF('E-Learning G SCH'!BK6="—",'E-Learning G SCH'!BK6,'E-Learning G SCH'!BK6/'Total G SCH'!BK6)</f>
        <v>—</v>
      </c>
      <c r="LG8" s="30" t="str">
        <f>IF('E-Learning G SCH'!BL6="—",'E-Learning G SCH'!BL6,'E-Learning G SCH'!BL6/'Total G SCH'!BL6)</f>
        <v>—</v>
      </c>
      <c r="LH8" s="30" t="str">
        <f>IF('E-Learning G SCH'!BM6="—",'E-Learning G SCH'!BM6,'E-Learning G SCH'!BM6/'Total G SCH'!BM6)</f>
        <v>—</v>
      </c>
      <c r="LI8" s="30" t="str">
        <f>IF('E-Learning G SCH'!BN6="—",'E-Learning G SCH'!BN6,'E-Learning G SCH'!BN6/'Total G SCH'!BN6)</f>
        <v>—</v>
      </c>
      <c r="LJ8" s="30" t="str">
        <f>IF('E-Learning G SCH'!BO6="—",'E-Learning G SCH'!BO6,'E-Learning G SCH'!BO6/'Total G SCH'!BO6)</f>
        <v>—</v>
      </c>
      <c r="LK8" s="30" t="e">
        <f>IF('E-Learning G SCH'!BP6="—",'E-Learning G SCH'!BP6,'E-Learning G SCH'!BP6/'Total G SCH'!BP6)</f>
        <v>#VALUE!</v>
      </c>
      <c r="LL8" s="30" t="e">
        <f>IF('E-Learning G SCH'!BQ6="—",'E-Learning G SCH'!BQ6,'E-Learning G SCH'!BQ6/'Total G SCH'!BQ6)</f>
        <v>#VALUE!</v>
      </c>
      <c r="LM8" s="31" t="str">
        <f>IF('E-Learning G SCH'!BR6="NA",'E-Learning G SCH'!BR6,'E-Learning G SCH'!BR6/'Total G SCH'!BR6)</f>
        <v>NA</v>
      </c>
      <c r="LN8" s="30" t="str">
        <f>IF('E-Learning G SCH'!BS6="NA",'E-Learning G SCH'!BS6,'E-Learning G SCH'!BS6/'Total G SCH'!BS6)</f>
        <v>NA</v>
      </c>
      <c r="LO8" s="30" t="str">
        <f>IF('E-Learning G SCH'!BT6="NA",'E-Learning G SCH'!BT6,'E-Learning G SCH'!BT6/'Total G SCH'!BT6)</f>
        <v>NA</v>
      </c>
      <c r="LP8" s="30" t="str">
        <f>IF('E-Learning G SCH'!BU6="NA",'E-Learning G SCH'!BU6,'E-Learning G SCH'!BU6/'Total G SCH'!BU6)</f>
        <v>NA</v>
      </c>
      <c r="LQ8" s="30" t="str">
        <f>IF('E-Learning G SCH'!BV6="NA",'E-Learning G SCH'!BV6,'E-Learning G SCH'!BV6/'Total G SCH'!BV6)</f>
        <v>NA</v>
      </c>
      <c r="LR8" s="30" t="str">
        <f>IF('E-Learning G SCH'!BW6="NA",'E-Learning G SCH'!BW6,'E-Learning G SCH'!BW6/'Total G SCH'!BW6)</f>
        <v>NA</v>
      </c>
      <c r="LS8" s="30" t="str">
        <f>IF('E-Learning G SCH'!BX6="NA",'E-Learning G SCH'!BX6,'E-Learning G SCH'!BX6/'Total G SCH'!BX6)</f>
        <v>NA</v>
      </c>
      <c r="LT8" s="30" t="str">
        <f>IF('E-Learning G SCH'!BY6="NA",'E-Learning G SCH'!BY6,'E-Learning G SCH'!BY6/'Total G SCH'!BY6)</f>
        <v>NA</v>
      </c>
      <c r="LU8" s="30" t="str">
        <f>IF('E-Learning G SCH'!BZ6="NA",'E-Learning G SCH'!BZ6,'E-Learning G SCH'!BZ6/'Total G SCH'!BZ6)</f>
        <v>NA</v>
      </c>
      <c r="LV8" s="30" t="str">
        <f>IF('E-Learning G SCH'!CA6="NA",'E-Learning G SCH'!CA6,'E-Learning G SCH'!CA6/'Total G SCH'!CA6)</f>
        <v>NA</v>
      </c>
      <c r="LW8" s="30" t="str">
        <f>IF('E-Learning G SCH'!CB6="NA",'E-Learning G SCH'!CB6,'E-Learning G SCH'!CB6/'Total G SCH'!CB6)</f>
        <v>NA</v>
      </c>
      <c r="LX8" s="30" t="str">
        <f>IF('E-Learning G SCH'!CC6="NA",'E-Learning G SCH'!CC6,'E-Learning G SCH'!CC6/'Total G SCH'!CC6)</f>
        <v>NA</v>
      </c>
      <c r="LY8" s="30" t="str">
        <f>IF('E-Learning G SCH'!CD6="NA",'E-Learning G SCH'!CD6,'E-Learning G SCH'!CD6/'Total G SCH'!CD6)</f>
        <v>NA</v>
      </c>
      <c r="LZ8" s="30" t="str">
        <f>IF('E-Learning G SCH'!CE6="NA",'E-Learning G SCH'!CE6,'E-Learning G SCH'!CE6/'Total G SCH'!CE6)</f>
        <v>NA</v>
      </c>
      <c r="MA8" s="30" t="str">
        <f>IF('E-Learning G SCH'!CF6="NA",'E-Learning G SCH'!CF6,'E-Learning G SCH'!CF6/'Total G SCH'!CF6)</f>
        <v>NA</v>
      </c>
      <c r="MB8" s="30" t="str">
        <f>IF('E-Learning G SCH'!CG6="NA",'E-Learning G SCH'!CG6,'E-Learning G SCH'!CG6/'Total G SCH'!CG6)</f>
        <v>NA</v>
      </c>
      <c r="MC8" s="30" t="str">
        <f>IF('E-Learning G SCH'!CH6="NA",'E-Learning G SCH'!CH6,'E-Learning G SCH'!CH6/'Total G SCH'!CH6)</f>
        <v>NA</v>
      </c>
      <c r="MD8" s="31" t="str">
        <f>IF('E-Learning G SCH'!CI6="NA",'E-Learning G SCH'!CI6,'E-Learning G SCH'!CI6/'Total G SCH'!CI6)</f>
        <v>NA</v>
      </c>
      <c r="ME8" s="30" t="str">
        <f>IF('E-Learning G SCH'!CJ6="NA",'E-Learning G SCH'!CJ6,'E-Learning G SCH'!CJ6/'Total G SCH'!CJ6)</f>
        <v>NA</v>
      </c>
      <c r="MF8" s="30" t="str">
        <f>IF('E-Learning G SCH'!CK6="NA",'E-Learning G SCH'!CK6,'E-Learning G SCH'!CK6/'Total G SCH'!CK6)</f>
        <v>NA</v>
      </c>
      <c r="MG8" s="30" t="str">
        <f>IF('E-Learning G SCH'!CL6="NA",'E-Learning G SCH'!CL6,'E-Learning G SCH'!CL6/'Total G SCH'!CL6)</f>
        <v>NA</v>
      </c>
      <c r="MH8" s="30" t="str">
        <f>IF('E-Learning G SCH'!CM6="NA",'E-Learning G SCH'!CM6,'E-Learning G SCH'!CM6/'Total G SCH'!CM6)</f>
        <v>NA</v>
      </c>
      <c r="MI8" s="30" t="str">
        <f>IF('E-Learning G SCH'!CN6="NA",'E-Learning G SCH'!CN6,'E-Learning G SCH'!CN6/'Total G SCH'!CN6)</f>
        <v>NA</v>
      </c>
      <c r="MJ8" s="30" t="str">
        <f>IF('E-Learning G SCH'!CO6="NA",'E-Learning G SCH'!CO6,'E-Learning G SCH'!CO6/'Total G SCH'!CO6)</f>
        <v>NA</v>
      </c>
      <c r="MK8" s="30" t="str">
        <f>IF('E-Learning G SCH'!CP6="NA",'E-Learning G SCH'!CP6,'E-Learning G SCH'!CP6/'Total G SCH'!CP6)</f>
        <v>NA</v>
      </c>
      <c r="ML8" s="30" t="str">
        <f>IF('E-Learning G SCH'!CQ6="NA",'E-Learning G SCH'!CQ6,'E-Learning G SCH'!CQ6/'Total G SCH'!CQ6)</f>
        <v>NA</v>
      </c>
      <c r="MM8" s="30" t="str">
        <f>IF('E-Learning G SCH'!CR6="NA",'E-Learning G SCH'!CR6,'E-Learning G SCH'!CR6/'Total G SCH'!CR6)</f>
        <v>NA</v>
      </c>
      <c r="MN8" s="30" t="str">
        <f>IF('E-Learning G SCH'!CS6="NA",'E-Learning G SCH'!CS6,'E-Learning G SCH'!CS6/'Total G SCH'!CS6)</f>
        <v>NA</v>
      </c>
      <c r="MO8" s="30" t="str">
        <f>IF('E-Learning G SCH'!CT6="NA",'E-Learning G SCH'!CT6,'E-Learning G SCH'!CT6/'Total G SCH'!CT6)</f>
        <v>NA</v>
      </c>
      <c r="MP8" s="30" t="str">
        <f>IF('E-Learning G SCH'!CU6="NA",'E-Learning G SCH'!CU6,'E-Learning G SCH'!CU6/'Total G SCH'!CU6)</f>
        <v>NA</v>
      </c>
      <c r="MQ8" s="30" t="str">
        <f>IF('E-Learning G SCH'!CV6="NA",'E-Learning G SCH'!CV6,'E-Learning G SCH'!CV6/'Total G SCH'!CV6)</f>
        <v>NA</v>
      </c>
      <c r="MR8" s="30" t="str">
        <f>IF('E-Learning G SCH'!CW6="NA",'E-Learning G SCH'!CW6,'E-Learning G SCH'!CW6/'Total G SCH'!CW6)</f>
        <v>NA</v>
      </c>
      <c r="MS8" s="30" t="str">
        <f>IF('E-Learning G SCH'!CX6="NA",'E-Learning G SCH'!CX6,'E-Learning G SCH'!CX6/'Total G SCH'!CX6)</f>
        <v>NA</v>
      </c>
      <c r="MT8" s="30" t="str">
        <f>IF('E-Learning G SCH'!CY6="NA",'E-Learning G SCH'!CY6,'E-Learning G SCH'!CY6/'Total G SCH'!CY6)</f>
        <v>NA</v>
      </c>
      <c r="MU8" s="31" t="str">
        <f>IF('E-Learning G SCH'!CZ6="—",'E-Learning G SCH'!CZ6,'E-Learning G SCH'!CZ6/'Total G SCH'!CZ6)</f>
        <v>—</v>
      </c>
      <c r="MV8" s="30">
        <f>IF('E-Learning G SCH'!DA6="—",'E-Learning G SCH'!DA6,'E-Learning G SCH'!DA6/'Total G SCH'!DA6)</f>
        <v>2.7443991853360487E-2</v>
      </c>
      <c r="MW8" s="30">
        <f>IF('E-Learning G SCH'!DB6="—",'E-Learning G SCH'!DB6,'E-Learning G SCH'!DB6/'Total G SCH'!DB6)</f>
        <v>2.1728707920961612E-2</v>
      </c>
      <c r="MX8" s="30">
        <f>IF('E-Learning G SCH'!DC6="—",'E-Learning G SCH'!DC6,'E-Learning G SCH'!DC6/'Total G SCH'!DC6)</f>
        <v>4.247830459234981E-2</v>
      </c>
      <c r="MY8" s="30">
        <f>IF('E-Learning G SCH'!DD6="—",'E-Learning G SCH'!DD6,'E-Learning G SCH'!DD6/'Total G SCH'!DD6)</f>
        <v>6.7212311711638162E-2</v>
      </c>
      <c r="MZ8" s="30">
        <f>IF('E-Learning G SCH'!DE6="—",'E-Learning G SCH'!DE6,'E-Learning G SCH'!DE6/'Total G SCH'!DE6)</f>
        <v>6.2334685240698288E-2</v>
      </c>
      <c r="NA8" s="30" t="str">
        <f>IF('E-Learning G SCH'!DF6="—",'E-Learning G SCH'!DF6,'E-Learning G SCH'!DF6/'Total G SCH'!DF6)</f>
        <v>—</v>
      </c>
      <c r="NB8" s="30">
        <f>IF('E-Learning G SCH'!DG6="—",'E-Learning G SCH'!DG6,'E-Learning G SCH'!DG6/'Total G SCH'!DG6)</f>
        <v>5.4445004092425864E-2</v>
      </c>
      <c r="NC8" s="30">
        <f>IF('E-Learning G SCH'!DH6="—",'E-Learning G SCH'!DH6,'E-Learning G SCH'!DH6/'Total G SCH'!DH6)</f>
        <v>0.10163356670000476</v>
      </c>
      <c r="ND8" s="30">
        <f>IF('E-Learning G SCH'!DI6="—",'E-Learning G SCH'!DI6,'E-Learning G SCH'!DI6/'Total G SCH'!DI6)</f>
        <v>5.3682446434685456E-2</v>
      </c>
      <c r="NE8" s="30">
        <f>IF('E-Learning G SCH'!DJ6="—",'E-Learning G SCH'!DJ6,'E-Learning G SCH'!DJ6/'Total G SCH'!DJ6)</f>
        <v>4.339548786563234E-2</v>
      </c>
      <c r="NF8" s="30">
        <f>IF('E-Learning G SCH'!DK6="—",'E-Learning G SCH'!DK6,'E-Learning G SCH'!DK6/'Total G SCH'!DK6)</f>
        <v>6.9840333345624839E-2</v>
      </c>
      <c r="NG8" s="30">
        <f>IF('E-Learning G SCH'!DL6="—",'E-Learning G SCH'!DL6,'E-Learning G SCH'!DL6/'Total G SCH'!DL6)</f>
        <v>8.0766391517347824E-2</v>
      </c>
      <c r="NH8" s="30">
        <f>IF('E-Learning G SCH'!DM6="—",'E-Learning G SCH'!DM6,'E-Learning G SCH'!DM6/'Total G SCH'!DM6)</f>
        <v>9.3388494262742955E-2</v>
      </c>
      <c r="NI8" s="30">
        <f>IF('E-Learning G SCH'!DN6="—",'E-Learning G SCH'!DN6,'E-Learning G SCH'!DN6/'Total G SCH'!DN6)</f>
        <v>0.11754350812915045</v>
      </c>
      <c r="NJ8" s="30">
        <f>IF('E-Learning G SCH'!DO6="—",'E-Learning G SCH'!DO6,'E-Learning G SCH'!DO6/'Total G SCH'!DO6)</f>
        <v>0.14234805475681389</v>
      </c>
      <c r="NK8" s="30">
        <f>IF('E-Learning G SCH'!DP6="—",'E-Learning G SCH'!DP6,'E-Learning G SCH'!DP6/'Total G SCH'!DP6)</f>
        <v>0.16418616498671809</v>
      </c>
    </row>
    <row r="9" spans="1:375" ht="14.5" x14ac:dyDescent="0.25">
      <c r="A9" s="134" t="s">
        <v>46</v>
      </c>
      <c r="B9" s="30">
        <f>IF('Total UG SCH'!B7="—",'E-Learning UG SCH'!B7,'E-Learning UG SCH'!B7/'Total UG SCH'!B7)</f>
        <v>0.13978479342588662</v>
      </c>
      <c r="C9" s="30">
        <f>IF('Total UG SCH'!C7="—",'E-Learning UG SCH'!C7,'E-Learning UG SCH'!C7/'Total UG SCH'!C7)</f>
        <v>0.13079922387368759</v>
      </c>
      <c r="D9" s="30">
        <f>IF('Total UG SCH'!D7="—",'E-Learning UG SCH'!D7,'E-Learning UG SCH'!D7/'Total UG SCH'!D7)</f>
        <v>0.13546858281337437</v>
      </c>
      <c r="E9" s="30">
        <f>IF('Total UG SCH'!E7="—",'E-Learning UG SCH'!E7,'E-Learning UG SCH'!E7/'Total UG SCH'!E7)</f>
        <v>0.13951291227572379</v>
      </c>
      <c r="F9" s="30">
        <f>IF('Total UG SCH'!F7="—",'E-Learning UG SCH'!F7,'E-Learning UG SCH'!F7/'Total UG SCH'!F7)</f>
        <v>0.15469149211850783</v>
      </c>
      <c r="G9" s="30">
        <f>IF('Total UG SCH'!G7="—",'E-Learning UG SCH'!G7,'E-Learning UG SCH'!G7/'Total UG SCH'!G7)</f>
        <v>0.16448317473333851</v>
      </c>
      <c r="H9" s="30">
        <f>IF('Total UG SCH'!H7="—",'E-Learning UG SCH'!H7,'E-Learning UG SCH'!H7/'Total UG SCH'!H7)</f>
        <v>0.1894585736680568</v>
      </c>
      <c r="I9" s="30">
        <f>IF('Total UG SCH'!I7="—",'E-Learning UG SCH'!I7,'E-Learning UG SCH'!I7/'Total UG SCH'!I7)</f>
        <v>0.19425376177945414</v>
      </c>
      <c r="J9" s="30">
        <f>IF('Total UG SCH'!J7="—",'E-Learning UG SCH'!J7,'E-Learning UG SCH'!J7/'Total UG SCH'!J7)</f>
        <v>0.20246282270263707</v>
      </c>
      <c r="K9" s="30">
        <f>IF('Total UG SCH'!K7="—",'E-Learning UG SCH'!K7,'E-Learning UG SCH'!K7/'Total UG SCH'!K7)</f>
        <v>0.22767531734843033</v>
      </c>
      <c r="L9" s="30">
        <f>IF('Total UG SCH'!L7="—",'E-Learning UG SCH'!L7,'E-Learning UG SCH'!L7/'Total UG SCH'!L7)</f>
        <v>0.10805515515557829</v>
      </c>
      <c r="M9" s="30">
        <f>IF('Total UG SCH'!M7="—",'E-Learning UG SCH'!M7,'E-Learning UG SCH'!M7/'Total UG SCH'!M7)</f>
        <v>0.17994315416839166</v>
      </c>
      <c r="N9" s="30">
        <f>IF('Total UG SCH'!N7="—",'E-Learning UG SCH'!N7,'E-Learning UG SCH'!N7/'Total UG SCH'!N7)</f>
        <v>0.20267263619370471</v>
      </c>
      <c r="O9" s="30">
        <f>IF('Total UG SCH'!O7="—",'E-Learning UG SCH'!O7,'E-Learning UG SCH'!O7/'Total UG SCH'!O7)</f>
        <v>0.24646396860521277</v>
      </c>
      <c r="P9" s="30" t="str">
        <f>IF('Total UG SCH'!P7="—",'E-Learning UG SCH'!P7,'E-Learning UG SCH'!P7/'Total UG SCH'!P7)</f>
        <v>—</v>
      </c>
      <c r="Q9" s="30" t="str">
        <f>IF('Total UG SCH'!Q7="—",'E-Learning UG SCH'!Q7,'E-Learning UG SCH'!Q7/'Total UG SCH'!Q7)</f>
        <v>—</v>
      </c>
      <c r="R9" s="30" t="str">
        <f>IF('Total UG SCH'!R7="—",'E-Learning UG SCH'!R7,'E-Learning UG SCH'!R7/'Total UG SCH'!R7)</f>
        <v>—</v>
      </c>
      <c r="S9" s="31">
        <f>IF('E-Learning UG SCH'!S7="—",'E-Learning UG SCH'!S7,'E-Learning UG SCH'!S7/'Total UG SCH'!S7)</f>
        <v>7.1512359966893674E-2</v>
      </c>
      <c r="T9" s="30">
        <f>IF('E-Learning UG SCH'!T7="—",'E-Learning UG SCH'!T7,'E-Learning UG SCH'!T7/'Total UG SCH'!T7)</f>
        <v>9.8751454408345637E-2</v>
      </c>
      <c r="U9" s="30">
        <f>IF('E-Learning UG SCH'!U7="—",'E-Learning UG SCH'!U7,'E-Learning UG SCH'!U7/'Total UG SCH'!U7)</f>
        <v>0.12238876493674901</v>
      </c>
      <c r="V9" s="30">
        <f>IF('E-Learning UG SCH'!V7="—",'E-Learning UG SCH'!V7,'E-Learning UG SCH'!V7/'Total UG SCH'!V7)</f>
        <v>0.14276309116279318</v>
      </c>
      <c r="W9" s="30">
        <f>IF('E-Learning UG SCH'!W7="—",'E-Learning UG SCH'!W7,'E-Learning UG SCH'!W7/'Total UG SCH'!W7)</f>
        <v>0.18964618818225687</v>
      </c>
      <c r="X9" s="30">
        <f>IF('E-Learning UG SCH'!X7="—",'E-Learning UG SCH'!X7,'E-Learning UG SCH'!X7/'Total UG SCH'!X7)</f>
        <v>6.5201783882311501E-2</v>
      </c>
      <c r="Y9" s="30">
        <f>IF('E-Learning UG SCH'!Y7="—",'E-Learning UG SCH'!Y7,'E-Learning UG SCH'!Y7/'Total UG SCH'!Y7)</f>
        <v>6.128396729048248E-2</v>
      </c>
      <c r="Z9" s="30">
        <f>IF('E-Learning UG SCH'!Z7="—",'E-Learning UG SCH'!Z7,'E-Learning UG SCH'!Z7/'Total UG SCH'!Z7)</f>
        <v>6.4957429831560679E-2</v>
      </c>
      <c r="AA9" s="30">
        <f>IF('E-Learning UG SCH'!AA7="—",'E-Learning UG SCH'!AA7,'E-Learning UG SCH'!AA7/'Total UG SCH'!AA7)</f>
        <v>7.4655189376947928E-2</v>
      </c>
      <c r="AB9" s="30">
        <f>IF('E-Learning UG SCH'!AB7="—",'E-Learning UG SCH'!AB7,'E-Learning UG SCH'!AB7/'Total UG SCH'!AB7)</f>
        <v>0.11889819310803253</v>
      </c>
      <c r="AC9" s="30" t="str">
        <f>IF('E-Learning UG SCH'!AC7="NA",'E-Learning UG SCH'!AC7,'E-Learning UG SCH'!AC7/'Total UG SCH'!AC7)</f>
        <v>NA</v>
      </c>
      <c r="AD9" s="30" t="str">
        <f>IF('E-Learning UG SCH'!AD7="NA",'E-Learning UG SCH'!AD7,'E-Learning UG SCH'!AD7/'Total UG SCH'!AD7)</f>
        <v>NA</v>
      </c>
      <c r="AE9" s="30" t="str">
        <f>IF('E-Learning UG SCH'!AE7="NA",'E-Learning UG SCH'!AE7,'E-Learning UG SCH'!AE7/'Total UG SCH'!AE7)</f>
        <v>NA</v>
      </c>
      <c r="AF9" s="30" t="str">
        <f>IF('E-Learning UG SCH'!AF7="NA",'E-Learning UG SCH'!AF7,'E-Learning UG SCH'!AF7/'Total UG SCH'!AF7)</f>
        <v>NA</v>
      </c>
      <c r="AG9" s="30" t="str">
        <f>IF('E-Learning UG SCH'!AG7="NA",'E-Learning UG SCH'!AG7,'E-Learning UG SCH'!AG7/'Total UG SCH'!AG7)</f>
        <v>NA</v>
      </c>
      <c r="AH9" s="30" t="str">
        <f>IF('E-Learning UG SCH'!AH7="—",'E-Learning UG SCH'!AH7,'E-Learning UG SCH'!AH7/'Total UG SCH'!AH7)</f>
        <v>—</v>
      </c>
      <c r="AI9" s="30" t="str">
        <f>IF('E-Learning UG SCH'!AI7="—",'E-Learning UG SCH'!AI7,'E-Learning UG SCH'!AI7/'Total UG SCH'!AI7)</f>
        <v>—</v>
      </c>
      <c r="AJ9" s="31">
        <f>IF('E-Learning UG SCH'!AJ7="—",'E-Learning UG SCH'!AJ7,'E-Learning UG SCH'!AJ7/'Total UG SCH'!AJ7)</f>
        <v>1.8448935119420386E-2</v>
      </c>
      <c r="AK9" s="30">
        <f>IF('E-Learning UG SCH'!AK7="—",'E-Learning UG SCH'!AK7,'E-Learning UG SCH'!AK7/'Total UG SCH'!AK7)</f>
        <v>1.8940954927743562E-2</v>
      </c>
      <c r="AL9" s="30">
        <f>IF('E-Learning UG SCH'!AL7="—",'E-Learning UG SCH'!AL7,'E-Learning UG SCH'!AL7/'Total UG SCH'!AL7)</f>
        <v>2.780410817089481E-2</v>
      </c>
      <c r="AM9" s="30">
        <f>IF('E-Learning UG SCH'!AM7="—",'E-Learning UG SCH'!AM7,'E-Learning UG SCH'!AM7/'Total UG SCH'!AM7)</f>
        <v>4.0059989107731994E-2</v>
      </c>
      <c r="AN9" s="30">
        <f>IF('E-Learning UG SCH'!AN7="—",'E-Learning UG SCH'!AN7,'E-Learning UG SCH'!AN7/'Total UG SCH'!AN7)</f>
        <v>9.3099649936273413E-2</v>
      </c>
      <c r="AO9" s="30">
        <f>IF('E-Learning UG SCH'!AO7="—",'E-Learning UG SCH'!AO7,'E-Learning UG SCH'!AO7/'Total UG SCH'!AO7)</f>
        <v>9.8965048572113856E-2</v>
      </c>
      <c r="AP9" s="30">
        <f>IF('E-Learning UG SCH'!AP7="—",'E-Learning UG SCH'!AP7,'E-Learning UG SCH'!AP7/'Total UG SCH'!AP7)</f>
        <v>0.10467198653057301</v>
      </c>
      <c r="AQ9" s="30">
        <f>IF('E-Learning UG SCH'!AQ7="—",'E-Learning UG SCH'!AQ7,'E-Learning UG SCH'!AQ7/'Total UG SCH'!AQ7)</f>
        <v>0.13716660566737593</v>
      </c>
      <c r="AR9" s="30">
        <f>IF('E-Learning UG SCH'!AR7="—",'E-Learning UG SCH'!AR7,'E-Learning UG SCH'!AR7/'Total UG SCH'!AR7)</f>
        <v>0.14825360125735515</v>
      </c>
      <c r="AS9" s="30">
        <f>IF('E-Learning UG SCH'!AS7="—",'E-Learning UG SCH'!AS7,'E-Learning UG SCH'!AS7/'Total UG SCH'!AS7)</f>
        <v>0.15317049629226479</v>
      </c>
      <c r="AT9" s="30">
        <f>IF('E-Learning UG SCH'!AT7="—",'E-Learning UG SCH'!AT7,'E-Learning UG SCH'!AT7/'Total UG SCH'!AT7)</f>
        <v>0.12798496840579532</v>
      </c>
      <c r="AU9" s="30">
        <f>IF('E-Learning UG SCH'!AU7="—",'E-Learning UG SCH'!AU7,'E-Learning UG SCH'!AU7/'Total UG SCH'!AU7)</f>
        <v>0.12769140489161934</v>
      </c>
      <c r="AV9" s="30">
        <f>IF('E-Learning UG SCH'!AV7="—",'E-Learning UG SCH'!AV7,'E-Learning UG SCH'!AV7/'Total UG SCH'!AV7)</f>
        <v>0.11963315907094038</v>
      </c>
      <c r="AW9" s="30">
        <f>IF('E-Learning UG SCH'!AW7="—",'E-Learning UG SCH'!AW7,'E-Learning UG SCH'!AW7/'Total UG SCH'!AW7)</f>
        <v>0.13580087030247509</v>
      </c>
      <c r="AX9" s="30" t="str">
        <f>IF('E-Learning UG SCH'!AX7="—",'E-Learning UG SCH'!AX7,'E-Learning UG SCH'!AX7/'Total UG SCH'!AX7)</f>
        <v>—</v>
      </c>
      <c r="AY9" s="30" t="str">
        <f>IF('E-Learning UG SCH'!AY7="—",'E-Learning UG SCH'!AY7,'E-Learning UG SCH'!AY7/'Total UG SCH'!AY7)</f>
        <v>—</v>
      </c>
      <c r="AZ9" s="30" t="str">
        <f>IF('E-Learning UG SCH'!AZ7="—",'E-Learning UG SCH'!AZ7,'E-Learning UG SCH'!AZ7/'Total UG SCH'!AZ7)</f>
        <v>—</v>
      </c>
      <c r="BA9" s="31" t="str">
        <f>IF('E-Learning UG SCH'!BA7="NA",'E-Learning UG SCH'!BA7,'E-Learning UG SCH'!BA7/'Total UG SCH'!BA7)</f>
        <v>NA</v>
      </c>
      <c r="BB9" s="30" t="str">
        <f>IF('E-Learning UG SCH'!BB7="NA",'E-Learning UG SCH'!BB7,'E-Learning UG SCH'!BB7/'Total UG SCH'!BB7)</f>
        <v>NA</v>
      </c>
      <c r="BC9" s="30" t="str">
        <f>IF('E-Learning UG SCH'!BC7="NA",'E-Learning UG SCH'!BC7,'E-Learning UG SCH'!BC7/'Total UG SCH'!BC7)</f>
        <v>NA</v>
      </c>
      <c r="BD9" s="30" t="str">
        <f>IF('E-Learning UG SCH'!BD7="NA",'E-Learning UG SCH'!BD7,'E-Learning UG SCH'!BD7/'Total UG SCH'!BD7)</f>
        <v>NA</v>
      </c>
      <c r="BE9" s="30">
        <f>IF('E-Learning UG SCH'!BE7="NA",'E-Learning UG SCH'!BE7,'E-Learning UG SCH'!BE7/'Total UG SCH'!BE7)</f>
        <v>0.16433349914219295</v>
      </c>
      <c r="BF9" s="30">
        <f>IF('E-Learning UG SCH'!BF7="NA",'E-Learning UG SCH'!BF7,'E-Learning UG SCH'!BF7/'Total UG SCH'!BF7)</f>
        <v>0.16848449802055068</v>
      </c>
      <c r="BG9" s="30">
        <f>IF('E-Learning UG SCH'!BG7="NA",'E-Learning UG SCH'!BG7,'E-Learning UG SCH'!BG7/'Total UG SCH'!BG7)</f>
        <v>0.17492373743079878</v>
      </c>
      <c r="BH9" s="30">
        <f>IF('E-Learning UG SCH'!BH7="NA",'E-Learning UG SCH'!BH7,'E-Learning UG SCH'!BH7/'Total UG SCH'!BH7)</f>
        <v>0.19267696588461553</v>
      </c>
      <c r="BI9" s="30">
        <f>IF('E-Learning UG SCH'!BI7="NA",'E-Learning UG SCH'!BI7,'E-Learning UG SCH'!BI7/'Total UG SCH'!BI7)</f>
        <v>0.17380260116508353</v>
      </c>
      <c r="BJ9" s="30">
        <f>IF('E-Learning UG SCH'!BJ7="NA",'E-Learning UG SCH'!BJ7,'E-Learning UG SCH'!BJ7/'Total UG SCH'!BJ7)</f>
        <v>0.17616913919293589</v>
      </c>
      <c r="BK9" s="30">
        <f>IF('E-Learning UG SCH'!BK7="NA",'E-Learning UG SCH'!BK7,'E-Learning UG SCH'!BK7/'Total UG SCH'!BK7)</f>
        <v>0.19621886777915465</v>
      </c>
      <c r="BL9" s="30">
        <f>IF('E-Learning UG SCH'!BL7="NA",'E-Learning UG SCH'!BL7,'E-Learning UG SCH'!BL7/'Total UG SCH'!BL7)</f>
        <v>0.15391975941494088</v>
      </c>
      <c r="BM9" s="30">
        <f>IF('E-Learning UG SCH'!BM7="NA",'E-Learning UG SCH'!BM7,'E-Learning UG SCH'!BM7/'Total UG SCH'!BM7)</f>
        <v>0.22152391283841147</v>
      </c>
      <c r="BN9" s="30">
        <f>IF('E-Learning UG SCH'!BN7="NA",'E-Learning UG SCH'!BN7,'E-Learning UG SCH'!BN7/'Total UG SCH'!BN7)</f>
        <v>0.20158074803962905</v>
      </c>
      <c r="BO9" s="30" t="e">
        <f>IF('E-Learning UG SCH'!BO7="NA",'E-Learning UG SCH'!BO7,'E-Learning UG SCH'!BO7/'Total UG SCH'!BO7)</f>
        <v>#VALUE!</v>
      </c>
      <c r="BP9" s="30" t="str">
        <f>IF('E-Learning UG SCH'!BP7="—",'E-Learning UG SCH'!BP7,'E-Learning UG SCH'!BP7/'Total UG SCH'!BP7)</f>
        <v>—</v>
      </c>
      <c r="BQ9" s="30" t="str">
        <f>IF('E-Learning UG SCH'!BQ7="—",'E-Learning UG SCH'!BQ7,'E-Learning UG SCH'!BQ7/'Total UG SCH'!BQ7)</f>
        <v>—</v>
      </c>
      <c r="BR9" s="31">
        <f>IF('E-Learning UG SCH'!BR7="—",'E-Learning UG SCH'!BR7,'E-Learning UG SCH'!BR7/'Total UG SCH'!BR7)</f>
        <v>0.11859661442933175</v>
      </c>
      <c r="BS9" s="30">
        <f>IF('E-Learning UG SCH'!BS7="—",'E-Learning UG SCH'!BS7,'E-Learning UG SCH'!BS7/'Total UG SCH'!BS7)</f>
        <v>0.12912504404690689</v>
      </c>
      <c r="BT9" s="30">
        <f>IF('E-Learning UG SCH'!BT7="—",'E-Learning UG SCH'!BT7,'E-Learning UG SCH'!BT7/'Total UG SCH'!BT7)</f>
        <v>0.1344475928627539</v>
      </c>
      <c r="BU9" s="30">
        <f>IF('E-Learning UG SCH'!BU7="—",'E-Learning UG SCH'!BU7,'E-Learning UG SCH'!BU7/'Total UG SCH'!BU7)</f>
        <v>0.15088455701005501</v>
      </c>
      <c r="BV9" s="30" t="str">
        <f>IF('E-Learning UG SCH'!BV7="NA",'E-Learning UG SCH'!BV7,'E-Learning UG SCH'!BV7/'Total UG SCH'!BV7)</f>
        <v>NA</v>
      </c>
      <c r="BW9" s="30" t="str">
        <f>IF('E-Learning UG SCH'!BW7="NA",'E-Learning UG SCH'!BW7,'E-Learning UG SCH'!BW7/'Total UG SCH'!BW7)</f>
        <v>NA</v>
      </c>
      <c r="BX9" s="30" t="str">
        <f>IF('E-Learning UG SCH'!BX7="NA",'E-Learning UG SCH'!BX7,'E-Learning UG SCH'!BX7/'Total UG SCH'!BX7)</f>
        <v>NA</v>
      </c>
      <c r="BY9" s="30" t="str">
        <f>IF('E-Learning UG SCH'!BY7="NA",'E-Learning UG SCH'!BY7,'E-Learning UG SCH'!BY7/'Total UG SCH'!BY7)</f>
        <v>NA</v>
      </c>
      <c r="BZ9" s="30" t="str">
        <f>IF('E-Learning UG SCH'!BZ7="NA",'E-Learning UG SCH'!BZ7,'E-Learning UG SCH'!BZ7/'Total UG SCH'!BZ7)</f>
        <v>NA</v>
      </c>
      <c r="CA9" s="30" t="str">
        <f>IF('E-Learning UG SCH'!CA7="NA",'E-Learning UG SCH'!CA7,'E-Learning UG SCH'!CA7/'Total UG SCH'!CA7)</f>
        <v>NA</v>
      </c>
      <c r="CB9" s="30" t="str">
        <f>IF('E-Learning UG SCH'!CB7="NA",'E-Learning UG SCH'!CB7,'E-Learning UG SCH'!CB7/'Total UG SCH'!CB7)</f>
        <v>NA</v>
      </c>
      <c r="CC9" s="30" t="str">
        <f>IF('E-Learning UG SCH'!CC7="NA",'E-Learning UG SCH'!CC7,'E-Learning UG SCH'!CC7/'Total UG SCH'!CC7)</f>
        <v>NA</v>
      </c>
      <c r="CD9" s="30" t="str">
        <f>IF('E-Learning UG SCH'!CD7="NA",'E-Learning UG SCH'!CD7,'E-Learning UG SCH'!CD7/'Total UG SCH'!CD7)</f>
        <v>NA</v>
      </c>
      <c r="CE9" s="30" t="str">
        <f>IF('E-Learning UG SCH'!CE7="NA",'E-Learning UG SCH'!CE7,'E-Learning UG SCH'!CE7/'Total UG SCH'!CE7)</f>
        <v>NA</v>
      </c>
      <c r="CF9" s="30" t="str">
        <f>IF('E-Learning UG SCH'!CF7="NA",'E-Learning UG SCH'!CF7,'E-Learning UG SCH'!CF7/'Total UG SCH'!CF7)</f>
        <v>NA</v>
      </c>
      <c r="CG9" s="30" t="e">
        <f>IF('E-Learning UG SCH'!CG7="NA",'E-Learning UG SCH'!CG7,'E-Learning UG SCH'!CG7/'Total UG SCH'!CG7)</f>
        <v>#VALUE!</v>
      </c>
      <c r="CH9" s="30" t="e">
        <f>IF('E-Learning UG SCH'!CH7="NA",'E-Learning UG SCH'!CH7,'E-Learning UG SCH'!CH7/'Total UG SCH'!CH7)</f>
        <v>#VALUE!</v>
      </c>
      <c r="CI9" s="31" t="str">
        <f>IF('E-Learning UG SCH'!CI7="—",'E-Learning UG SCH'!CI7,'E-Learning UG SCH'!CI7/'Total UG SCH'!CI7)</f>
        <v>—</v>
      </c>
      <c r="CJ9" s="30" t="str">
        <f>IF('E-Learning UG SCH'!CJ7="—",'E-Learning UG SCH'!CJ7,'E-Learning UG SCH'!CJ7/'Total UG SCH'!CJ7)</f>
        <v>—</v>
      </c>
      <c r="CK9" s="30" t="str">
        <f>IF('E-Learning UG SCH'!CK7="—",'E-Learning UG SCH'!CK7,'E-Learning UG SCH'!CK7/'Total UG SCH'!CK7)</f>
        <v>—</v>
      </c>
      <c r="CL9" s="30" t="str">
        <f>IF('E-Learning UG SCH'!CL7="—",'E-Learning UG SCH'!CL7,'E-Learning UG SCH'!CL7/'Total UG SCH'!CL7)</f>
        <v>—</v>
      </c>
      <c r="CM9" s="30" t="str">
        <f>IF('E-Learning UG SCH'!CM7="—",'E-Learning UG SCH'!CM7,'E-Learning UG SCH'!CM7/'Total UG SCH'!CM7)</f>
        <v>—</v>
      </c>
      <c r="CN9" s="30" t="str">
        <f>IF('E-Learning UG SCH'!CN7="—",'E-Learning UG SCH'!CN7,'E-Learning UG SCH'!CN7/'Total UG SCH'!CN7)</f>
        <v>—</v>
      </c>
      <c r="CO9" s="30" t="str">
        <f>IF('E-Learning UG SCH'!CO7="—",'E-Learning UG SCH'!CO7,'E-Learning UG SCH'!CO7/'Total UG SCH'!CO7)</f>
        <v>—</v>
      </c>
      <c r="CP9" s="30" t="str">
        <f>IF('E-Learning UG SCH'!CP7="—",'E-Learning UG SCH'!CP7,'E-Learning UG SCH'!CP7/'Total UG SCH'!CP7)</f>
        <v>—</v>
      </c>
      <c r="CQ9" s="30" t="str">
        <f>IF('E-Learning UG SCH'!CQ7="—",'E-Learning UG SCH'!CQ7,'E-Learning UG SCH'!CQ7/'Total UG SCH'!CQ7)</f>
        <v>—</v>
      </c>
      <c r="CR9" s="30" t="str">
        <f>IF('E-Learning UG SCH'!CR7="—",'E-Learning UG SCH'!CR7,'E-Learning UG SCH'!CR7/'Total UG SCH'!CR7)</f>
        <v>—</v>
      </c>
      <c r="CS9" s="30" t="str">
        <f>IF('E-Learning UG SCH'!CS7="—",'E-Learning UG SCH'!CS7,'E-Learning UG SCH'!CS7/'Total UG SCH'!CS7)</f>
        <v>—</v>
      </c>
      <c r="CT9" s="30" t="str">
        <f>IF('E-Learning UG SCH'!CT7="—",'E-Learning UG SCH'!CT7,'E-Learning UG SCH'!CT7/'Total UG SCH'!CT7)</f>
        <v>—</v>
      </c>
      <c r="CU9" s="30" t="str">
        <f>IF('E-Learning UG SCH'!CU7="—",'E-Learning UG SCH'!CU7,'E-Learning UG SCH'!CU7/'Total UG SCH'!CU7)</f>
        <v>—</v>
      </c>
      <c r="CV9" s="30" t="str">
        <f>IF('E-Learning UG SCH'!CV7="—",'E-Learning UG SCH'!CV7,'E-Learning UG SCH'!CV7/'Total UG SCH'!CV7)</f>
        <v>—</v>
      </c>
      <c r="CW9" s="30" t="str">
        <f>IF('E-Learning UG SCH'!CW7="—",'E-Learning UG SCH'!CW7,'E-Learning UG SCH'!CW7/'Total UG SCH'!CW7)</f>
        <v>—</v>
      </c>
      <c r="CX9" s="30" t="str">
        <f>IF('E-Learning UG SCH'!CX7="—",'E-Learning UG SCH'!CX7,'E-Learning UG SCH'!CX7/'Total UG SCH'!CX7)</f>
        <v>—</v>
      </c>
      <c r="CY9" s="30" t="str">
        <f>IF('E-Learning UG SCH'!CY7="—",'E-Learning UG SCH'!CY7,'E-Learning UG SCH'!CY7/'Total UG SCH'!CY7)</f>
        <v>—</v>
      </c>
      <c r="CZ9" s="31">
        <f>IF('E-Learning UG SCH'!CZ7="—",'E-Learning UG SCH'!CZ7,'E-Learning UG SCH'!CZ7/'Total UG SCH'!CZ7)</f>
        <v>9.6484920030955296E-2</v>
      </c>
      <c r="DA9" s="30">
        <f>IF('E-Learning UG SCH'!DA7="—",'E-Learning UG SCH'!DA7,'E-Learning UG SCH'!DA7/'Total UG SCH'!DA7)</f>
        <v>0.10225538834688633</v>
      </c>
      <c r="DB9" s="30">
        <f>IF('E-Learning UG SCH'!DB7="—",'E-Learning UG SCH'!DB7,'E-Learning UG SCH'!DB7/'Total UG SCH'!DB7)</f>
        <v>0.114807689016448</v>
      </c>
      <c r="DC9" s="30">
        <f>IF('E-Learning UG SCH'!DC7="—",'E-Learning UG SCH'!DC7,'E-Learning UG SCH'!DC7/'Total UG SCH'!DC7)</f>
        <v>0.1262082146006121</v>
      </c>
      <c r="DD9" s="30">
        <f>IF('E-Learning UG SCH'!DD7="—",'E-Learning UG SCH'!DD7,'E-Learning UG SCH'!DD7/'Total UG SCH'!DD7)</f>
        <v>0.15338876031040358</v>
      </c>
      <c r="DE9" s="30">
        <f>IF('E-Learning UG SCH'!DE7="—",'E-Learning UG SCH'!DE7,'E-Learning UG SCH'!DE7/'Total UG SCH'!DE7)</f>
        <v>0.1472240878037521</v>
      </c>
      <c r="DF9" s="30">
        <f>IF('E-Learning UG SCH'!DF7="—",'E-Learning UG SCH'!DF7,'E-Learning UG SCH'!DF7/'Total UG SCH'!DF7)</f>
        <v>0.16641644373468933</v>
      </c>
      <c r="DG9" s="30">
        <f>IF('E-Learning UG SCH'!DG7="—",'E-Learning UG SCH'!DG7,'E-Learning UG SCH'!DG7/'Total UG SCH'!DG7)</f>
        <v>0.17502470263538794</v>
      </c>
      <c r="DH9" s="30">
        <f>IF('E-Learning UG SCH'!DH7="—",'E-Learning UG SCH'!DH7,'E-Learning UG SCH'!DH7/'Total UG SCH'!DH7)</f>
        <v>0.18258055420667618</v>
      </c>
      <c r="DI9" s="30">
        <f>IF('E-Learning UG SCH'!DI7="—",'E-Learning UG SCH'!DI7,'E-Learning UG SCH'!DI7/'Total UG SCH'!DI7)</f>
        <v>0.205787807848823</v>
      </c>
      <c r="DJ9" s="30">
        <f>IF('E-Learning UG SCH'!DJ7="—",'E-Learning UG SCH'!DJ7,'E-Learning UG SCH'!DJ7/'Total UG SCH'!DJ7)</f>
        <v>0.11357222553680076</v>
      </c>
      <c r="DK9" s="30">
        <f>IF('E-Learning UG SCH'!DK7="—",'E-Learning UG SCH'!DK7,'E-Learning UG SCH'!DK7/'Total UG SCH'!DK7)</f>
        <v>0.17273667579385407</v>
      </c>
      <c r="DL9" s="30">
        <f>IF('E-Learning UG SCH'!DL7="—",'E-Learning UG SCH'!DL7,'E-Learning UG SCH'!DL7/'Total UG SCH'!DL7)</f>
        <v>0.19257350754683469</v>
      </c>
      <c r="DM9" s="30">
        <f>IF('E-Learning UG SCH'!DM7="—",'E-Learning UG SCH'!DM7,'E-Learning UG SCH'!DM7/'Total UG SCH'!DM7)</f>
        <v>0.23016469588913252</v>
      </c>
      <c r="DN9" s="30" t="str">
        <f>IF('E-Learning UG SCH'!DN7="—",'E-Learning UG SCH'!DN7,'E-Learning UG SCH'!DN7/'Total UG SCH'!DN7)</f>
        <v>—</v>
      </c>
      <c r="DO9" s="30" t="str">
        <f>IF('E-Learning UG SCH'!DO7="—",'E-Learning UG SCH'!DO7,'E-Learning UG SCH'!DO7/'Total UG SCH'!DO7)</f>
        <v>—</v>
      </c>
      <c r="DP9" s="30" t="str">
        <f>IF('E-Learning UG SCH'!DP7="—",'E-Learning UG SCH'!DP7,'E-Learning UG SCH'!DP7/'Total UG SCH'!DP7)</f>
        <v>—</v>
      </c>
      <c r="DQ9" s="31" t="str">
        <f>IF('E-Learning UG SCH'!DQ7="NA",'E-Learning UG SCH'!DQ7,'E-Learning UG SCH'!DQ7/'Total UG SCH'!DQ7)</f>
        <v>NA</v>
      </c>
      <c r="DR9" s="30">
        <f>IF('E-Learning UG SCH'!DR7="NA",'E-Learning UG SCH'!DR7,'E-Learning UG SCH'!DR7/'Total UG SCH'!DR7)</f>
        <v>6.5714375455503224E-2</v>
      </c>
      <c r="DS9" s="30">
        <f>IF('E-Learning UG SCH'!DS7="NA",'E-Learning UG SCH'!DS7,'E-Learning UG SCH'!DS7/'Total UG SCH'!DS7)</f>
        <v>8.6135656270358935E-2</v>
      </c>
      <c r="DT9" s="30">
        <f>IF('E-Learning UG SCH'!DT7="NA",'E-Learning UG SCH'!DT7,'E-Learning UG SCH'!DT7/'Total UG SCH'!DT7)</f>
        <v>0.10467558218094676</v>
      </c>
      <c r="DU9" s="30">
        <f>IF('E-Learning UG SCH'!DU7="NA",'E-Learning UG SCH'!DU7,'E-Learning UG SCH'!DU7/'Total UG SCH'!DU7)</f>
        <v>0.12120896672432885</v>
      </c>
      <c r="DV9" s="30">
        <f>IF('E-Learning UG SCH'!DV7="NA",'E-Learning UG SCH'!DV7,'E-Learning UG SCH'!DV7/'Total UG SCH'!DV7)</f>
        <v>0.14364841375054044</v>
      </c>
      <c r="DW9" s="30">
        <f>IF('E-Learning UG SCH'!DW7="NA",'E-Learning UG SCH'!DW7,'E-Learning UG SCH'!DW7/'Total UG SCH'!DW7)</f>
        <v>0.16824581514227419</v>
      </c>
      <c r="DX9" s="30">
        <f>IF('E-Learning UG SCH'!DX7="NA",'E-Learning UG SCH'!DX7,'E-Learning UG SCH'!DX7/'Total UG SCH'!DX7)</f>
        <v>0.22849751558144149</v>
      </c>
      <c r="DY9" s="30">
        <f>IF('E-Learning UG SCH'!DY7="NA",'E-Learning UG SCH'!DY7,'E-Learning UG SCH'!DY7/'Total UG SCH'!DY7)</f>
        <v>0.31517704573236666</v>
      </c>
      <c r="DZ9" s="30">
        <f>IF('E-Learning UG SCH'!DZ7="NA",'E-Learning UG SCH'!DZ7,'E-Learning UG SCH'!DZ7/'Total UG SCH'!DZ7)</f>
        <v>0.22987396485034137</v>
      </c>
      <c r="EA9" s="30">
        <f>IF('E-Learning UG SCH'!EA7="NA",'E-Learning UG SCH'!EA7,'E-Learning UG SCH'!EA7/'Total UG SCH'!EA7)</f>
        <v>0.19752904508338684</v>
      </c>
      <c r="EB9" s="30">
        <f>IF('E-Learning UG SCH'!EB7="NA",'E-Learning UG SCH'!EB7,'E-Learning UG SCH'!EB7/'Total UG SCH'!EB7)</f>
        <v>0.21376863435411431</v>
      </c>
      <c r="EC9" s="30">
        <f>IF('E-Learning UG SCH'!EC7="NA",'E-Learning UG SCH'!EC7,'E-Learning UG SCH'!EC7/'Total UG SCH'!EC7)</f>
        <v>0.22949896187712143</v>
      </c>
      <c r="ED9" s="30">
        <f>IF('E-Learning UG SCH'!ED7="NA",'E-Learning UG SCH'!ED7,'E-Learning UG SCH'!ED7/'Total UG SCH'!ED7)</f>
        <v>0.24557112025686489</v>
      </c>
      <c r="EE9" s="30">
        <f>IF('E-Learning UG SCH'!EE7="NA",'E-Learning UG SCH'!EE7,'E-Learning UG SCH'!EE7/'Total UG SCH'!EE7)</f>
        <v>0.26252214200931923</v>
      </c>
      <c r="EF9" s="30">
        <f>IF('E-Learning UG SCH'!EF7="NA",'E-Learning UG SCH'!EF7,'E-Learning UG SCH'!EF7/'Total UG SCH'!EF7)</f>
        <v>0.2804311896678936</v>
      </c>
      <c r="EG9" s="30">
        <f>IF('E-Learning UG SCH'!EG7="NA",'E-Learning UG SCH'!EG7,'E-Learning UG SCH'!EG7/'Total UG SCH'!EG7)</f>
        <v>0.29516995310762184</v>
      </c>
      <c r="EH9" s="31">
        <f>IF('E-Learning UG SCH'!EH7="—",'E-Learning UG SCH'!EH7,'E-Learning UG SCH'!EH7/'Total UG SCH'!EH7)</f>
        <v>6.7889149893770581E-2</v>
      </c>
      <c r="EI9" s="30">
        <f>IF('E-Learning UG SCH'!EI7="—",'E-Learning UG SCH'!EI7,'E-Learning UG SCH'!EI7/'Total UG SCH'!EI7)</f>
        <v>9.525160264307124E-2</v>
      </c>
      <c r="EJ9" s="30">
        <f>IF('E-Learning UG SCH'!EJ7="—",'E-Learning UG SCH'!EJ7,'E-Learning UG SCH'!EJ7/'Total UG SCH'!EJ7)</f>
        <v>9.6573475986545643E-2</v>
      </c>
      <c r="EK9" s="30">
        <f>IF('E-Learning UG SCH'!EK7="—",'E-Learning UG SCH'!EK7,'E-Learning UG SCH'!EK7/'Total UG SCH'!EK7)</f>
        <v>0.11676344319686802</v>
      </c>
      <c r="EL9" s="30">
        <f>IF('E-Learning UG SCH'!EL7="—",'E-Learning UG SCH'!EL7,'E-Learning UG SCH'!EL7/'Total UG SCH'!EL7)</f>
        <v>0.13722025645872057</v>
      </c>
      <c r="EM9" s="30">
        <f>IF('E-Learning UG SCH'!EM7="—",'E-Learning UG SCH'!EM7,'E-Learning UG SCH'!EM7/'Total UG SCH'!EM7)</f>
        <v>0.15969837661963912</v>
      </c>
      <c r="EN9" s="30">
        <f>IF('E-Learning UG SCH'!EN7="—",'E-Learning UG SCH'!EN7,'E-Learning UG SCH'!EN7/'Total UG SCH'!EN7)</f>
        <v>0.17950277465867107</v>
      </c>
      <c r="EO9" s="30">
        <f>IF('E-Learning UG SCH'!EO7="—",'E-Learning UG SCH'!EO7,'E-Learning UG SCH'!EO7/'Total UG SCH'!EO7)</f>
        <v>0.21295490905983228</v>
      </c>
      <c r="EP9" s="30">
        <f>IF('E-Learning UG SCH'!EP7="—",'E-Learning UG SCH'!EP7,'E-Learning UG SCH'!EP7/'Total UG SCH'!EP7)</f>
        <v>0.26446370263001601</v>
      </c>
      <c r="EQ9" s="30">
        <f>IF('E-Learning UG SCH'!EQ7="—",'E-Learning UG SCH'!EQ7,'E-Learning UG SCH'!EQ7/'Total UG SCH'!EQ7)</f>
        <v>0.23911181985629471</v>
      </c>
      <c r="ER9" s="30">
        <f>IF('E-Learning UG SCH'!ER7="—",'E-Learning UG SCH'!ER7,'E-Learning UG SCH'!ER7/'Total UG SCH'!ER7)</f>
        <v>0.19027599527222933</v>
      </c>
      <c r="ES9" s="30">
        <f>IF('E-Learning UG SCH'!ES7="—",'E-Learning UG SCH'!ES7,'E-Learning UG SCH'!ES7/'Total UG SCH'!ES7)</f>
        <v>0.21193892059479846</v>
      </c>
      <c r="ET9" s="30">
        <f>IF('E-Learning UG SCH'!ET7="—",'E-Learning UG SCH'!ET7,'E-Learning UG SCH'!ET7/'Total UG SCH'!ET7)</f>
        <v>0.19354451261329725</v>
      </c>
      <c r="EU9" s="30">
        <f>IF('E-Learning UG SCH'!EU7="—",'E-Learning UG SCH'!EU7,'E-Learning UG SCH'!EU7/'Total UG SCH'!EU7)</f>
        <v>0.25261655671551497</v>
      </c>
      <c r="EV9" s="30">
        <f>IF('E-Learning UG SCH'!EV7="—",'E-Learning UG SCH'!EV7,'E-Learning UG SCH'!EV7/'Total UG SCH'!EV7)</f>
        <v>0.2661170608587583</v>
      </c>
      <c r="EW9" s="30">
        <f>IF('E-Learning UG SCH'!EW7="—",'E-Learning UG SCH'!EW7,'E-Learning UG SCH'!EW7/'Total UG SCH'!EW7)</f>
        <v>0.30627067469913727</v>
      </c>
      <c r="EX9" s="30">
        <f>IF('E-Learning UG SCH'!EX7="—",'E-Learning UG SCH'!EX7,'E-Learning UG SCH'!EX7/'Total UG SCH'!EX7)</f>
        <v>0.34414412074138534</v>
      </c>
      <c r="EY9" s="31">
        <f>IF('E-Learning UG SCH'!EY7="—",'E-Learning UG SCH'!EY7,'E-Learning UG SCH'!EY7/'Total UG SCH'!EY7)</f>
        <v>7.7956021741905149E-2</v>
      </c>
      <c r="EZ9" s="30">
        <f>IF('E-Learning UG SCH'!EZ7="—",'E-Learning UG SCH'!EZ7,'E-Learning UG SCH'!EZ7/'Total UG SCH'!EZ7)</f>
        <v>0.10056536511373988</v>
      </c>
      <c r="FA9" s="30">
        <f>IF('E-Learning UG SCH'!FA7="—",'E-Learning UG SCH'!FA7,'E-Learning UG SCH'!FA7/'Total UG SCH'!FA7)</f>
        <v>0.1154882972273006</v>
      </c>
      <c r="FB9" s="30">
        <f>IF('E-Learning UG SCH'!FB7="—",'E-Learning UG SCH'!FB7,'E-Learning UG SCH'!FB7/'Total UG SCH'!FB7)</f>
        <v>0.129363978646721</v>
      </c>
      <c r="FC9" s="30">
        <f>IF('E-Learning UG SCH'!FC7="—",'E-Learning UG SCH'!FC7,'E-Learning UG SCH'!FC7/'Total UG SCH'!FC7)</f>
        <v>0.15598295879339855</v>
      </c>
      <c r="FD9" s="30">
        <f>IF('E-Learning UG SCH'!FD7="—",'E-Learning UG SCH'!FD7,'E-Learning UG SCH'!FD7/'Total UG SCH'!FD7)</f>
        <v>0.19794904064784852</v>
      </c>
      <c r="FE9" s="30">
        <f>IF('E-Learning UG SCH'!FE7="—",'E-Learning UG SCH'!FE7,'E-Learning UG SCH'!FE7/'Total UG SCH'!FE7)</f>
        <v>0.22127689744407814</v>
      </c>
      <c r="FF9" s="30">
        <f>IF('E-Learning UG SCH'!FF7="—",'E-Learning UG SCH'!FF7,'E-Learning UG SCH'!FF7/'Total UG SCH'!FF7)</f>
        <v>0.28158899923605807</v>
      </c>
      <c r="FG9" s="30">
        <f>IF('E-Learning UG SCH'!FG7="—",'E-Learning UG SCH'!FG7,'E-Learning UG SCH'!FG7/'Total UG SCH'!FG7)</f>
        <v>0.31502038127393256</v>
      </c>
      <c r="FH9" s="30">
        <f>IF('E-Learning UG SCH'!FH7="—",'E-Learning UG SCH'!FH7,'E-Learning UG SCH'!FH7/'Total UG SCH'!FH7)</f>
        <v>0.27010532412699867</v>
      </c>
      <c r="FI9" s="30">
        <f>IF('E-Learning UG SCH'!FI7="—",'E-Learning UG SCH'!FI7,'E-Learning UG SCH'!FI7/'Total UG SCH'!FI7)</f>
        <v>0.2299950573745308</v>
      </c>
      <c r="FJ9" s="30">
        <f>IF('E-Learning UG SCH'!FJ7="—",'E-Learning UG SCH'!FJ7,'E-Learning UG SCH'!FJ7/'Total UG SCH'!FJ7)</f>
        <v>0.26004357298474945</v>
      </c>
      <c r="FK9" s="30">
        <f>IF('E-Learning UG SCH'!FK7="—",'E-Learning UG SCH'!FK7,'E-Learning UG SCH'!FK7/'Total UG SCH'!FK7)</f>
        <v>0.29440315736241507</v>
      </c>
      <c r="FL9" s="30">
        <f>IF('E-Learning UG SCH'!FL7="—",'E-Learning UG SCH'!FL7,'E-Learning UG SCH'!FL7/'Total UG SCH'!FL7)</f>
        <v>0.25593450753671254</v>
      </c>
      <c r="FM9" s="30" t="e">
        <f>IF('E-Learning UG SCH'!FM7="—",'E-Learning UG SCH'!FM7,'E-Learning UG SCH'!FM7/'Total UG SCH'!FM7)</f>
        <v>#VALUE!</v>
      </c>
      <c r="FN9" s="30" t="e">
        <f>IF('E-Learning UG SCH'!FN7="—",'E-Learning UG SCH'!FN7,'E-Learning UG SCH'!FN7/'Total UG SCH'!FN7)</f>
        <v>#VALUE!</v>
      </c>
      <c r="FO9" s="30" t="e">
        <f>IF('E-Learning UG SCH'!FO7="—",'E-Learning UG SCH'!FO7,'E-Learning UG SCH'!FO7/'Total UG SCH'!FO7)</f>
        <v>#VALUE!</v>
      </c>
      <c r="FP9" s="31">
        <f>IF('E-Learning UG SCH'!FP7="—",'E-Learning UG SCH'!FP7,'E-Learning UG SCH'!FP7/'Total UG SCH'!FP7)</f>
        <v>3.9116143992435667E-2</v>
      </c>
      <c r="FQ9" s="30">
        <f>IF('E-Learning UG SCH'!FQ7="—",'E-Learning UG SCH'!FQ7,'E-Learning UG SCH'!FQ7/'Total UG SCH'!FQ7)</f>
        <v>9.6586214394433573E-2</v>
      </c>
      <c r="FR9" s="30">
        <f>IF('E-Learning UG SCH'!FR7="—",'E-Learning UG SCH'!FR7,'E-Learning UG SCH'!FR7/'Total UG SCH'!FR7)</f>
        <v>8.8217271414190043E-2</v>
      </c>
      <c r="FS9" s="30">
        <f>IF('E-Learning UG SCH'!FS7="—",'E-Learning UG SCH'!FS7,'E-Learning UG SCH'!FS7/'Total UG SCH'!FS7)</f>
        <v>0.13842149722609073</v>
      </c>
      <c r="FT9" s="30">
        <f>IF('E-Learning UG SCH'!FT7="—",'E-Learning UG SCH'!FT7,'E-Learning UG SCH'!FT7/'Total UG SCH'!FT7)</f>
        <v>0.18703100985444354</v>
      </c>
      <c r="FU9" s="30">
        <f>IF('E-Learning UG SCH'!FU7="—",'E-Learning UG SCH'!FU7,'E-Learning UG SCH'!FU7/'Total UG SCH'!FU7)</f>
        <v>0.24908590355744828</v>
      </c>
      <c r="FV9" s="30">
        <f>IF('E-Learning UG SCH'!FV7="—",'E-Learning UG SCH'!FV7,'E-Learning UG SCH'!FV7/'Total UG SCH'!FV7)</f>
        <v>0.21231304898314474</v>
      </c>
      <c r="FW9" s="30">
        <f>IF('E-Learning UG SCH'!FW7="—",'E-Learning UG SCH'!FW7,'E-Learning UG SCH'!FW7/'Total UG SCH'!FW7)</f>
        <v>0.28344228530491627</v>
      </c>
      <c r="FX9" s="30">
        <f>IF('E-Learning UG SCH'!FX7="—",'E-Learning UG SCH'!FX7,'E-Learning UG SCH'!FX7/'Total UG SCH'!FX7)</f>
        <v>0.57576038920043082</v>
      </c>
      <c r="FY9" s="30">
        <f>IF('E-Learning UG SCH'!FY7="—",'E-Learning UG SCH'!FY7,'E-Learning UG SCH'!FY7/'Total UG SCH'!FY7)</f>
        <v>0.35153237264055204</v>
      </c>
      <c r="FZ9" s="30">
        <f>IF('E-Learning UG SCH'!FZ7="—",'E-Learning UG SCH'!FZ7,'E-Learning UG SCH'!FZ7/'Total UG SCH'!FZ7)</f>
        <v>0.21653655854865311</v>
      </c>
      <c r="GA9" s="30">
        <f>IF('E-Learning UG SCH'!GA7="—",'E-Learning UG SCH'!GA7,'E-Learning UG SCH'!GA7/'Total UG SCH'!GA7)</f>
        <v>0.23071648143769213</v>
      </c>
      <c r="GB9" s="30">
        <f>IF('E-Learning UG SCH'!GB7="—",'E-Learning UG SCH'!GB7,'E-Learning UG SCH'!GB7/'Total UG SCH'!GB7)</f>
        <v>0.25871515151515151</v>
      </c>
      <c r="GC9" s="30">
        <f>IF('E-Learning UG SCH'!GC7="—",'E-Learning UG SCH'!GC7,'E-Learning UG SCH'!GC7/'Total UG SCH'!GC7)</f>
        <v>0.25913214611433782</v>
      </c>
      <c r="GD9" s="30">
        <f>IF('E-Learning UG SCH'!GD7="—",'E-Learning UG SCH'!GD7,'E-Learning UG SCH'!GD7/'Total UG SCH'!GD7)</f>
        <v>0.29004728132387708</v>
      </c>
      <c r="GE9" s="30">
        <f>IF('E-Learning UG SCH'!GE7="—",'E-Learning UG SCH'!GE7,'E-Learning UG SCH'!GE7/'Total UG SCH'!GE7)</f>
        <v>0.33572677027729225</v>
      </c>
      <c r="GF9" s="30">
        <f>IF('E-Learning UG SCH'!GF7="—",'E-Learning UG SCH'!GF7,'E-Learning UG SCH'!GF7/'Total UG SCH'!GF7)</f>
        <v>0.36130953822311546</v>
      </c>
      <c r="GG9" s="31">
        <f>IF('E-Learning UG SCH'!GH7="—",'E-Learning UG SCH'!GH7,'E-Learning UG SCH'!GH7/'Total UG SCH'!GH7)</f>
        <v>8.8540636420639002E-2</v>
      </c>
      <c r="GH9" s="30">
        <f>IF('E-Learning UG SCH'!GH7="—",'E-Learning UG SCH'!GH7,'E-Learning UG SCH'!GH7/'Total UG SCH'!GH7)</f>
        <v>8.8540636420639002E-2</v>
      </c>
      <c r="GI9" s="30">
        <f>IF('E-Learning UG SCH'!GI7="—",'E-Learning UG SCH'!GI7,'E-Learning UG SCH'!GI7/'Total UG SCH'!GI7)</f>
        <v>9.6176831642876298E-2</v>
      </c>
      <c r="GJ9" s="30">
        <f>IF('E-Learning UG SCH'!GJ7="—",'E-Learning UG SCH'!GJ7,'E-Learning UG SCH'!GJ7/'Total UG SCH'!GJ7)</f>
        <v>0.11550615270081771</v>
      </c>
      <c r="GK9" s="30">
        <f>IF('E-Learning UG SCH'!GK7="—",'E-Learning UG SCH'!GK7,'E-Learning UG SCH'!GK7/'Total UG SCH'!GK7)</f>
        <v>0.13501615835642364</v>
      </c>
      <c r="GL9" s="30">
        <f>IF('E-Learning UG SCH'!GL7="—",'E-Learning UG SCH'!GL7,'E-Learning UG SCH'!GL7/'Total UG SCH'!GL7)</f>
        <v>0.15813534550964933</v>
      </c>
      <c r="GM9" s="30">
        <f>IF('E-Learning UG SCH'!GN7="—",'E-Learning UG SCH'!GN7,'E-Learning UG SCH'!GN7/'Total UG SCH'!GN7)</f>
        <v>0.22293967731079667</v>
      </c>
      <c r="GN9" s="30">
        <f>IF('E-Learning UG SCH'!GN7="—",'E-Learning UG SCH'!GN7,'E-Learning UG SCH'!GN7/'Total UG SCH'!GN7)</f>
        <v>0.22293967731079667</v>
      </c>
      <c r="GO9" s="30">
        <f>IF('E-Learning UG SCH'!GO7="—",'E-Learning UG SCH'!GO7,'E-Learning UG SCH'!GO7/'Total UG SCH'!GO7)</f>
        <v>0.28909177287797022</v>
      </c>
      <c r="GP9" s="30">
        <f>IF('E-Learning UG SCH'!GP7="—",'E-Learning UG SCH'!GP7,'E-Learning UG SCH'!GP7/'Total UG SCH'!GP7)</f>
        <v>0.23503770822229164</v>
      </c>
      <c r="GQ9" s="30">
        <f>IF('E-Learning UG SCH'!GQ7="—",'E-Learning UG SCH'!GQ7,'E-Learning UG SCH'!GQ7/'Total UG SCH'!GQ7)</f>
        <v>0.19642008728004468</v>
      </c>
      <c r="GR9" s="30">
        <f>IF('E-Learning UG SCH'!GR7="—",'E-Learning UG SCH'!GR7,'E-Learning UG SCH'!GR7/'Total UG SCH'!GR7)</f>
        <v>0.21426957810348454</v>
      </c>
      <c r="GS9" s="30">
        <f>IF('E-Learning UG SCH'!GS7="—",'E-Learning UG SCH'!GS7,'E-Learning UG SCH'!GS7/'Total UG SCH'!GS7)</f>
        <v>0.225689975966297</v>
      </c>
      <c r="GT9" s="30">
        <f>IF('E-Learning UG SCH'!GT7="—",'E-Learning UG SCH'!GT7,'E-Learning UG SCH'!GT7/'Total UG SCH'!GT7)</f>
        <v>0.24682373307431765</v>
      </c>
      <c r="GU9" s="30">
        <f>IF('E-Learning UG SCH'!GU7="—",'E-Learning UG SCH'!GU7,'E-Learning UG SCH'!GU7/'Total UG SCH'!GU7)</f>
        <v>0.26306326309729572</v>
      </c>
      <c r="GV9" s="30">
        <f>IF('E-Learning UG SCH'!GV7="—",'E-Learning UG SCH'!GV7,'E-Learning UG SCH'!GV7/'Total UG SCH'!GV7)</f>
        <v>0.28309738787946348</v>
      </c>
      <c r="GW9" s="30">
        <f>IF('E-Learning UG SCH'!GW7="—",'E-Learning UG SCH'!GW7,'E-Learning UG SCH'!GW7/'Total UG SCH'!GW7)</f>
        <v>0.30004198925471826</v>
      </c>
      <c r="GX9" s="31" t="str">
        <f>IF('E-Learning UG SCH'!GX7="—",'E-Learning UG SCH'!GX7,'E-Learning UG SCH'!GX7/'Total UG SCH'!GX7)</f>
        <v>—</v>
      </c>
      <c r="GY9" s="30" t="str">
        <f>IF('E-Learning UG SCH'!GY7="—",'E-Learning UG SCH'!GY7,'E-Learning UG SCH'!GY7/'Total UG SCH'!GY7)</f>
        <v>—</v>
      </c>
      <c r="GZ9" s="30" t="str">
        <f>IF('E-Learning UG SCH'!GZ7="—",'E-Learning UG SCH'!GZ7,'E-Learning UG SCH'!GZ7/'Total UG SCH'!GZ7)</f>
        <v>—</v>
      </c>
      <c r="HA9" s="30" t="str">
        <f>IF('E-Learning UG SCH'!HA7="—",'E-Learning UG SCH'!HA7,'E-Learning UG SCH'!HA7/'Total UG SCH'!HA7)</f>
        <v>—</v>
      </c>
      <c r="HB9" s="30" t="str">
        <f>IF('E-Learning UG SCH'!HB7="—",'E-Learning UG SCH'!HB7,'E-Learning UG SCH'!HB7/'Total UG SCH'!HB7)</f>
        <v>—</v>
      </c>
      <c r="HC9" s="30" t="str">
        <f>IF('E-Learning UG SCH'!HC7="—",'E-Learning UG SCH'!HC7,'E-Learning UG SCH'!HC7/'Total UG SCH'!HC7)</f>
        <v>—</v>
      </c>
      <c r="HD9" s="30" t="str">
        <f>IF('E-Learning UG SCH'!HD7="—",'E-Learning UG SCH'!HD7,'E-Learning UG SCH'!HD7/'Total UG SCH'!HD7)</f>
        <v>—</v>
      </c>
      <c r="HE9" s="30" t="str">
        <f>IF('E-Learning UG SCH'!HE7="—",'E-Learning UG SCH'!HE7,'E-Learning UG SCH'!HE7/'Total UG SCH'!HE7)</f>
        <v>—</v>
      </c>
      <c r="HF9" s="30" t="str">
        <f>IF('E-Learning UG SCH'!HF7="—",'E-Learning UG SCH'!HF7,'E-Learning UG SCH'!HF7/'Total UG SCH'!HF7)</f>
        <v>—</v>
      </c>
      <c r="HG9" s="30" t="str">
        <f>IF('E-Learning UG SCH'!HG7="—",'E-Learning UG SCH'!HG7,'E-Learning UG SCH'!HG7/'Total UG SCH'!HG7)</f>
        <v>—</v>
      </c>
      <c r="HH9" s="30" t="str">
        <f>IF('E-Learning UG SCH'!HH7="—",'E-Learning UG SCH'!HH7,'E-Learning UG SCH'!HH7/'Total UG SCH'!HH7)</f>
        <v>—</v>
      </c>
      <c r="HI9" s="30" t="str">
        <f>IF('E-Learning UG SCH'!HI7="—",'E-Learning UG SCH'!HI7,'E-Learning UG SCH'!HI7/'Total UG SCH'!HI7)</f>
        <v>—</v>
      </c>
      <c r="HJ9" s="30" t="str">
        <f>IF('E-Learning UG SCH'!HJ7="—",'E-Learning UG SCH'!HJ7,'E-Learning UG SCH'!HJ7/'Total UG SCH'!HJ7)</f>
        <v>—</v>
      </c>
      <c r="HK9" s="30" t="str">
        <f>IF('E-Learning UG SCH'!HK7="—",'E-Learning UG SCH'!HK7,'E-Learning UG SCH'!HK7/'Total UG SCH'!HK7)</f>
        <v>—</v>
      </c>
      <c r="HL9" s="30" t="str">
        <f>IF('E-Learning UG SCH'!HL7="—",'E-Learning UG SCH'!HL7,'E-Learning UG SCH'!HL7/'Total UG SCH'!HL7)</f>
        <v>—</v>
      </c>
      <c r="HM9" s="30" t="e">
        <f>IF('E-Learning UG SCH'!HM7="—",'E-Learning UG SCH'!HM7,'E-Learning UG SCH'!HM7/'Total UG SCH'!HM7)</f>
        <v>#VALUE!</v>
      </c>
      <c r="HN9" s="30" t="e">
        <f>IF('E-Learning UG SCH'!HN7="—",'E-Learning UG SCH'!HN7,'E-Learning UG SCH'!HN7/'Total UG SCH'!HN7)</f>
        <v>#VALUE!</v>
      </c>
      <c r="HO9" s="31" t="str">
        <f>IF('E-Learning UG SCH'!HO7="—",'E-Learning UG SCH'!HO7,'E-Learning UG SCH'!HO7/'Total UG SCH'!HO7)</f>
        <v>—</v>
      </c>
      <c r="HP9" s="30" t="str">
        <f>IF('E-Learning UG SCH'!HP7="—",'E-Learning UG SCH'!HP7,'E-Learning UG SCH'!HP7/'Total UG SCH'!HP7)</f>
        <v>—</v>
      </c>
      <c r="HQ9" s="30" t="str">
        <f>IF('E-Learning UG SCH'!HQ7="—",'E-Learning UG SCH'!HQ7,'E-Learning UG SCH'!HQ7/'Total UG SCH'!HQ7)</f>
        <v>—</v>
      </c>
      <c r="HR9" s="30" t="str">
        <f>IF('E-Learning UG SCH'!HR7="—",'E-Learning UG SCH'!HR7,'E-Learning UG SCH'!HR7/'Total UG SCH'!HR7)</f>
        <v>—</v>
      </c>
      <c r="HS9" s="30" t="str">
        <f>IF('E-Learning UG SCH'!HS7="—",'E-Learning UG SCH'!HS7,'E-Learning UG SCH'!HS7/'Total UG SCH'!HS7)</f>
        <v>—</v>
      </c>
      <c r="HT9" s="30" t="str">
        <f>IF('E-Learning UG SCH'!HT7="—",'E-Learning UG SCH'!HT7,'E-Learning UG SCH'!HT7/'Total UG SCH'!HT7)</f>
        <v>—</v>
      </c>
      <c r="HU9" s="30" t="str">
        <f>IF('E-Learning UG SCH'!HU7="—",'E-Learning UG SCH'!HU7,'E-Learning UG SCH'!HU7/'Total UG SCH'!HU7)</f>
        <v>—</v>
      </c>
      <c r="HV9" s="30" t="str">
        <f>IF('E-Learning UG SCH'!HV7="—",'E-Learning UG SCH'!HV7,'E-Learning UG SCH'!HV7/'Total UG SCH'!HV7)</f>
        <v>—</v>
      </c>
      <c r="HW9" s="30" t="str">
        <f>IF('E-Learning UG SCH'!HW7="—",'E-Learning UG SCH'!HW7,'E-Learning UG SCH'!HW7/'Total UG SCH'!HW7)</f>
        <v>—</v>
      </c>
      <c r="HX9" s="30" t="str">
        <f>IF('E-Learning UG SCH'!HX7="—",'E-Learning UG SCH'!HX7,'E-Learning UG SCH'!HX7/'Total UG SCH'!HX7)</f>
        <v>—</v>
      </c>
      <c r="HY9" s="30" t="str">
        <f>IF('E-Learning UG SCH'!HY7="—",'E-Learning UG SCH'!HY7,'E-Learning UG SCH'!HY7/'Total UG SCH'!HY7)</f>
        <v>—</v>
      </c>
      <c r="HZ9" s="30" t="str">
        <f>IF('E-Learning UG SCH'!HZ7="—",'E-Learning UG SCH'!HZ7,'E-Learning UG SCH'!HZ7/'Total UG SCH'!HZ7)</f>
        <v>—</v>
      </c>
      <c r="IA9" s="30" t="str">
        <f>IF('E-Learning UG SCH'!IA7="—",'E-Learning UG SCH'!IA7,'E-Learning UG SCH'!IA7/'Total UG SCH'!IA7)</f>
        <v>—</v>
      </c>
      <c r="IB9" s="30" t="str">
        <f>IF('E-Learning UG SCH'!IB7="—",'E-Learning UG SCH'!IB7,'E-Learning UG SCH'!IB7/'Total UG SCH'!IB7)</f>
        <v>—</v>
      </c>
      <c r="IC9" s="30" t="str">
        <f>IF('E-Learning UG SCH'!IC7="—",'E-Learning UG SCH'!IC7,'E-Learning UG SCH'!IC7/'Total UG SCH'!IC7)</f>
        <v>—</v>
      </c>
      <c r="ID9" s="30" t="e">
        <f>IF('E-Learning UG SCH'!ID7="—",'E-Learning UG SCH'!ID7,'E-Learning UG SCH'!ID7/'Total UG SCH'!ID7)</f>
        <v>#VALUE!</v>
      </c>
      <c r="IE9" s="30" t="e">
        <f>IF('E-Learning UG SCH'!IE7="—",'E-Learning UG SCH'!IE7,'E-Learning UG SCH'!IE7/'Total UG SCH'!IE7)</f>
        <v>#VALUE!</v>
      </c>
      <c r="IF9" s="31" t="str">
        <f>IF('E-Learning UG SCH'!IF7="—",'E-Learning UG SCH'!IF7,'E-Learning UG SCH'!IF7/'Total UG SCH'!IF7)</f>
        <v>—</v>
      </c>
      <c r="IG9" s="30" t="str">
        <f>IF('E-Learning UG SCH'!IG7="—",'E-Learning UG SCH'!IG7,'E-Learning UG SCH'!IG7/'Total UG SCH'!IG7)</f>
        <v>—</v>
      </c>
      <c r="IH9" s="30" t="str">
        <f>IF('E-Learning UG SCH'!IH7="—",'E-Learning UG SCH'!IH7,'E-Learning UG SCH'!IH7/'Total UG SCH'!IH7)</f>
        <v>—</v>
      </c>
      <c r="II9" s="30" t="str">
        <f>IF('E-Learning UG SCH'!II7="—",'E-Learning UG SCH'!II7,'E-Learning UG SCH'!II7/'Total UG SCH'!II7)</f>
        <v>—</v>
      </c>
      <c r="IJ9" s="30" t="str">
        <f>IF('E-Learning UG SCH'!IJ7="—",'E-Learning UG SCH'!IJ7,'E-Learning UG SCH'!IJ7/'Total UG SCH'!IJ7)</f>
        <v>—</v>
      </c>
      <c r="IK9" s="30" t="str">
        <f>IF('E-Learning UG SCH'!IK7="—",'E-Learning UG SCH'!IK7,'E-Learning UG SCH'!IK7/'Total UG SCH'!IK7)</f>
        <v>—</v>
      </c>
      <c r="IL9" s="30" t="str">
        <f>IF('E-Learning UG SCH'!IL7="—",'E-Learning UG SCH'!IL7,'E-Learning UG SCH'!IL7/'Total UG SCH'!IL7)</f>
        <v>—</v>
      </c>
      <c r="IM9" s="30" t="str">
        <f>IF('E-Learning UG SCH'!IM7="—",'E-Learning UG SCH'!IM7,'E-Learning UG SCH'!IM7/'Total UG SCH'!IM7)</f>
        <v>—</v>
      </c>
      <c r="IN9" s="30" t="str">
        <f>IF('E-Learning UG SCH'!IN7="—",'E-Learning UG SCH'!IN7,'E-Learning UG SCH'!IN7/'Total UG SCH'!IN7)</f>
        <v>—</v>
      </c>
      <c r="IO9" s="30" t="str">
        <f>IF('E-Learning UG SCH'!IO7="—",'E-Learning UG SCH'!IO7,'E-Learning UG SCH'!IO7/'Total UG SCH'!IO7)</f>
        <v>—</v>
      </c>
      <c r="IP9" s="30" t="str">
        <f>IF('E-Learning UG SCH'!IP7="—",'E-Learning UG SCH'!IP7,'E-Learning UG SCH'!IP7/'Total UG SCH'!IP7)</f>
        <v>—</v>
      </c>
      <c r="IQ9" s="30" t="str">
        <f>IF('E-Learning UG SCH'!IQ7="na",'E-Learning UG SCH'!IQ7,'E-Learning UG SCH'!IQ7/'Total UG SCH'!IQ7)</f>
        <v>NA</v>
      </c>
      <c r="IR9" s="30" t="str">
        <f>IF('E-Learning UG SCH'!IR7="na",'E-Learning UG SCH'!IR7,'E-Learning UG SCH'!IR7/'Total UG SCH'!IR7)</f>
        <v>NA</v>
      </c>
      <c r="IS9" s="30" t="str">
        <f>IF('E-Learning UG SCH'!IS7="na",'E-Learning UG SCH'!IS7,'E-Learning UG SCH'!IS7/'Total UG SCH'!IS7)</f>
        <v>NA</v>
      </c>
      <c r="IT9" s="30" t="str">
        <f>IF('E-Learning UG SCH'!IT7="na",'E-Learning UG SCH'!IT7,'E-Learning UG SCH'!IT7/'Total UG SCH'!IT7)</f>
        <v>NA</v>
      </c>
      <c r="IU9" s="30" t="e">
        <f>IF('E-Learning UG SCH'!IU7="—",'E-Learning UG SCH'!IU7,'E-Learning UG SCH'!IU7/'Total UG SCH'!IU7)</f>
        <v>#VALUE!</v>
      </c>
      <c r="IV9" s="30" t="str">
        <f>IF('E-Learning UG SCH'!IV7="na",'E-Learning UG SCH'!IV7,'E-Learning UG SCH'!IV7/'Total UG SCH'!IV7)</f>
        <v>NA</v>
      </c>
      <c r="IW9" s="31">
        <f>IF('E-Learning G SCH'!B7="—",'E-Learning G SCH'!B7,'E-Learning G SCH'!B7/'Total G SCH'!B7)</f>
        <v>0.11336280585799588</v>
      </c>
      <c r="IX9" s="30">
        <f>IF('E-Learning G SCH'!C7="—",'E-Learning G SCH'!C7,'E-Learning G SCH'!C7/'Total G SCH'!C7)</f>
        <v>0.122593355891032</v>
      </c>
      <c r="IY9" s="30">
        <f>IF('E-Learning G SCH'!D7="—",'E-Learning G SCH'!D7,'E-Learning G SCH'!D7/'Total G SCH'!D7)</f>
        <v>0.11748453411686999</v>
      </c>
      <c r="IZ9" s="30">
        <f>IF('E-Learning G SCH'!E7="—",'E-Learning G SCH'!E7,'E-Learning G SCH'!E7/'Total G SCH'!E7)</f>
        <v>0.14681639931157933</v>
      </c>
      <c r="JA9" s="30">
        <f>IF('E-Learning G SCH'!F7="—",'E-Learning G SCH'!F7,'E-Learning G SCH'!F7/'Total G SCH'!F7)</f>
        <v>0.15643430994357127</v>
      </c>
      <c r="JB9" s="30">
        <f>IF('E-Learning G SCH'!G7="—",'E-Learning G SCH'!G7,'E-Learning G SCH'!G7/'Total G SCH'!G7)</f>
        <v>0.16573376992676567</v>
      </c>
      <c r="JC9" s="30">
        <f>IF('E-Learning G SCH'!H7="—",'E-Learning G SCH'!H7,'E-Learning G SCH'!H7/'Total G SCH'!H7)</f>
        <v>0.18692447820688837</v>
      </c>
      <c r="JD9" s="30">
        <f>IF('E-Learning G SCH'!I7="—",'E-Learning G SCH'!I7,'E-Learning G SCH'!I7/'Total G SCH'!I7)</f>
        <v>0.22332167240147277</v>
      </c>
      <c r="JE9" s="30">
        <f>IF('E-Learning G SCH'!J7="—",'E-Learning G SCH'!J7,'E-Learning G SCH'!J7/'Total G SCH'!J7)</f>
        <v>0.20480516192842299</v>
      </c>
      <c r="JF9" s="30">
        <f>IF('E-Learning G SCH'!K7="—",'E-Learning G SCH'!K7,'E-Learning G SCH'!K7/'Total G SCH'!K7)</f>
        <v>0.21753675049089102</v>
      </c>
      <c r="JG9" s="30">
        <f>IF('E-Learning G SCH'!L7="—",'E-Learning G SCH'!L7,'E-Learning G SCH'!L7/'Total G SCH'!L7)</f>
        <v>0.135508691863374</v>
      </c>
      <c r="JH9" s="30">
        <f>IF('E-Learning G SCH'!M7="—",'E-Learning G SCH'!M7,'E-Learning G SCH'!M7/'Total G SCH'!M7)</f>
        <v>0.19152180781117167</v>
      </c>
      <c r="JI9" s="30">
        <f>IF('E-Learning G SCH'!N7="—",'E-Learning G SCH'!N7,'E-Learning G SCH'!N7/'Total G SCH'!N7)</f>
        <v>0.19812882861687303</v>
      </c>
      <c r="JJ9" s="30">
        <f>IF('E-Learning G SCH'!O7="—",'E-Learning G SCH'!O7,'E-Learning G SCH'!O7/'Total G SCH'!O7)</f>
        <v>0.23866088694773141</v>
      </c>
      <c r="JK9" s="30" t="str">
        <f>IF('E-Learning G SCH'!P7="—",'E-Learning G SCH'!P7,'E-Learning G SCH'!P7/'Total G SCH'!P7)</f>
        <v>—</v>
      </c>
      <c r="JL9" s="30" t="str">
        <f>IF('E-Learning G SCH'!Q7="—",'E-Learning G SCH'!Q7,'E-Learning G SCH'!Q7/'Total G SCH'!Q7)</f>
        <v>—</v>
      </c>
      <c r="JM9" s="30" t="str">
        <f>IF('E-Learning G SCH'!R7="—",'E-Learning G SCH'!R7,'E-Learning G SCH'!R7/'Total G SCH'!R7)</f>
        <v>—</v>
      </c>
      <c r="JN9" s="31">
        <f>IF('E-Learning G SCH'!S7="—",'E-Learning G SCH'!S7,'E-Learning G SCH'!S7/'Total G SCH'!S7)</f>
        <v>0.13873129843373005</v>
      </c>
      <c r="JO9" s="30">
        <f>IF('E-Learning G SCH'!T7="—",'E-Learning G SCH'!T7,'E-Learning G SCH'!T7/'Total G SCH'!T7)</f>
        <v>0.18550027222114895</v>
      </c>
      <c r="JP9" s="30">
        <f>IF('E-Learning G SCH'!U7="—",'E-Learning G SCH'!U7,'E-Learning G SCH'!U7/'Total G SCH'!U7)</f>
        <v>0.18343491921776006</v>
      </c>
      <c r="JQ9" s="30">
        <f>IF('E-Learning G SCH'!V7="—",'E-Learning G SCH'!V7,'E-Learning G SCH'!V7/'Total G SCH'!V7)</f>
        <v>0.16998351517254842</v>
      </c>
      <c r="JR9" s="30">
        <f>IF('E-Learning G SCH'!W7="—",'E-Learning G SCH'!W7,'E-Learning G SCH'!W7/'Total G SCH'!W7)</f>
        <v>0.17585396070895806</v>
      </c>
      <c r="JS9" s="30">
        <f>IF('E-Learning G SCH'!X7="—",'E-Learning G SCH'!X7,'E-Learning G SCH'!X7/'Total G SCH'!X7)</f>
        <v>0.23118180864456567</v>
      </c>
      <c r="JT9" s="30">
        <f>IF('E-Learning G SCH'!Y7="—",'E-Learning G SCH'!Y7,'E-Learning G SCH'!Y7/'Total G SCH'!Y7)</f>
        <v>0.25350535664300072</v>
      </c>
      <c r="JU9" s="30">
        <f>IF('E-Learning G SCH'!Z7="—",'E-Learning G SCH'!Z7,'E-Learning G SCH'!Z7/'Total G SCH'!Z7)</f>
        <v>0.24324725621450402</v>
      </c>
      <c r="JV9" s="30">
        <f>IF('E-Learning G SCH'!AA7="—",'E-Learning G SCH'!AA7,'E-Learning G SCH'!AA7/'Total G SCH'!AA7)</f>
        <v>0.24038290180503577</v>
      </c>
      <c r="JW9" s="30">
        <f>IF('E-Learning G SCH'!AB7="—",'E-Learning G SCH'!AB7,'E-Learning G SCH'!AB7/'Total G SCH'!AB7)</f>
        <v>0.2621701174872324</v>
      </c>
      <c r="JX9" s="30" t="str">
        <f>IF('E-Learning G SCH'!AC7="—",'E-Learning G SCH'!AC7,'E-Learning G SCH'!AC7/'Total G SCH'!AC7)</f>
        <v>—</v>
      </c>
      <c r="JY9" s="30" t="str">
        <f>IF('E-Learning G SCH'!AD7="—",'E-Learning G SCH'!AD7,'E-Learning G SCH'!AD7/'Total G SCH'!AD7)</f>
        <v>—</v>
      </c>
      <c r="JZ9" s="30" t="str">
        <f>IF('E-Learning G SCH'!AE7="—",'E-Learning G SCH'!AE7,'E-Learning G SCH'!AE7/'Total G SCH'!AE7)</f>
        <v>—</v>
      </c>
      <c r="KA9" s="30" t="str">
        <f>IF('E-Learning G SCH'!AF7="—",'E-Learning G SCH'!AF7,'E-Learning G SCH'!AF7/'Total G SCH'!AF7)</f>
        <v>—</v>
      </c>
      <c r="KB9" s="30" t="str">
        <f>IF('E-Learning G SCH'!AG7="—",'E-Learning G SCH'!AG7,'E-Learning G SCH'!AG7/'Total G SCH'!AG7)</f>
        <v>—</v>
      </c>
      <c r="KC9" s="30" t="str">
        <f>IF('E-Learning G SCH'!AH7="—",'E-Learning G SCH'!AH7,'E-Learning G SCH'!AH7/'Total G SCH'!AH7)</f>
        <v>—</v>
      </c>
      <c r="KD9" s="30" t="str">
        <f>IF('E-Learning G SCH'!AI7="—",'E-Learning G SCH'!AI7,'E-Learning G SCH'!AI7/'Total G SCH'!AI7)</f>
        <v>—</v>
      </c>
      <c r="KE9" s="31">
        <f>IF('E-Learning G SCH'!AJ7="—",'E-Learning G SCH'!AJ7,'E-Learning G SCH'!AJ7/'Total G SCH'!AJ7)</f>
        <v>3.8669064748201441E-2</v>
      </c>
      <c r="KF9" s="30">
        <f>IF('E-Learning G SCH'!AK7="—",'E-Learning G SCH'!AK7,'E-Learning G SCH'!AK7/'Total G SCH'!AK7)</f>
        <v>2.9814089961802542E-2</v>
      </c>
      <c r="KG9" s="30">
        <f>IF('E-Learning G SCH'!AL7="—",'E-Learning G SCH'!AL7,'E-Learning G SCH'!AL7/'Total G SCH'!AL7)</f>
        <v>5.9887747091149829E-2</v>
      </c>
      <c r="KH9" s="30">
        <f>IF('E-Learning G SCH'!AM7="—",'E-Learning G SCH'!AM7,'E-Learning G SCH'!AM7/'Total G SCH'!AM7)</f>
        <v>5.4864906901302052E-2</v>
      </c>
      <c r="KI9" s="30">
        <f>IF('E-Learning G SCH'!AN7="—",'E-Learning G SCH'!AN7,'E-Learning G SCH'!AN7/'Total G SCH'!AN7)</f>
        <v>0.14461200958604306</v>
      </c>
      <c r="KJ9" s="30">
        <f>IF('E-Learning G SCH'!AO7="—",'E-Learning G SCH'!AO7,'E-Learning G SCH'!AO7/'Total G SCH'!AO7)</f>
        <v>0.16347716194258891</v>
      </c>
      <c r="KK9" s="30">
        <f>IF('E-Learning G SCH'!AP7="—",'E-Learning G SCH'!AP7,'E-Learning G SCH'!AP7/'Total G SCH'!AP7)</f>
        <v>0.19606458303533114</v>
      </c>
      <c r="KL9" s="30">
        <f>IF('E-Learning G SCH'!AQ7="—",'E-Learning G SCH'!AQ7,'E-Learning G SCH'!AQ7/'Total G SCH'!AQ7)</f>
        <v>0.22969660895292449</v>
      </c>
      <c r="KM9" s="30">
        <f>IF('E-Learning G SCH'!AR7="—",'E-Learning G SCH'!AR7,'E-Learning G SCH'!AR7/'Total G SCH'!AR7)</f>
        <v>0.23160274229656427</v>
      </c>
      <c r="KN9" s="30">
        <f>IF('E-Learning G SCH'!AS7="—",'E-Learning G SCH'!AS7,'E-Learning G SCH'!AS7/'Total G SCH'!AS7)</f>
        <v>0.25686027598509892</v>
      </c>
      <c r="KO9" s="30">
        <f>IF('E-Learning G SCH'!AT7="—",'E-Learning G SCH'!AT7,'E-Learning G SCH'!AT7/'Total G SCH'!AT7)</f>
        <v>0.25815739397308818</v>
      </c>
      <c r="KP9" s="30">
        <f>IF('E-Learning G SCH'!AU7="—",'E-Learning G SCH'!AU7,'E-Learning G SCH'!AU7/'Total G SCH'!AU7)</f>
        <v>0.28039733892281055</v>
      </c>
      <c r="KQ9" s="110">
        <f>IF('E-Learning G SCH'!AV7="—",'E-Learning G SCH'!AV7,'E-Learning G SCH'!AV7/'Total G SCH'!AV7)</f>
        <v>0.30097485842879013</v>
      </c>
      <c r="KR9" s="110">
        <f>IF('E-Learning G SCH'!AW7="—",'E-Learning G SCH'!AW7,'E-Learning G SCH'!AW7/'Total G SCH'!AW7)</f>
        <v>0.33637202611773781</v>
      </c>
      <c r="KS9" s="110" t="str">
        <f>IF('E-Learning G SCH'!AX7="—",'E-Learning G SCH'!AX7,'E-Learning G SCH'!AX7/'Total G SCH'!AX7)</f>
        <v>—</v>
      </c>
      <c r="KT9" s="110" t="str">
        <f>IF('E-Learning G SCH'!AY7="—",'E-Learning G SCH'!AY7,'E-Learning G SCH'!AY7/'Total G SCH'!AY7)</f>
        <v>—</v>
      </c>
      <c r="KU9" s="110" t="str">
        <f>IF('E-Learning G SCH'!AZ7="—",'E-Learning G SCH'!AZ7,'E-Learning G SCH'!AZ7/'Total G SCH'!AZ7)</f>
        <v>—</v>
      </c>
      <c r="KV9" s="31" t="str">
        <f>IF('E-Learning G SCH'!BA7="NA",'E-Learning G SCH'!BA7,'E-Learning G SCH'!BA7/'Total G SCH'!BA7)</f>
        <v>NA</v>
      </c>
      <c r="KW9" s="30" t="str">
        <f>IF('E-Learning G SCH'!BB7="NA",'E-Learning G SCH'!BB7,'E-Learning G SCH'!BB7/'Total G SCH'!BB7)</f>
        <v>NA</v>
      </c>
      <c r="KX9" s="30" t="str">
        <f>IF('E-Learning G SCH'!BC7="NA",'E-Learning G SCH'!BC7,'E-Learning G SCH'!BC7/'Total G SCH'!BC7)</f>
        <v>NA</v>
      </c>
      <c r="KY9" s="30" t="str">
        <f>IF('E-Learning G SCH'!BD7="NA",'E-Learning G SCH'!BD7,'E-Learning G SCH'!BD7/'Total G SCH'!BD7)</f>
        <v>NA</v>
      </c>
      <c r="KZ9" s="30">
        <f>IF('E-Learning G SCH'!BE7="NA",'E-Learning G SCH'!BE7,'E-Learning G SCH'!BE7/'Total G SCH'!BE7)</f>
        <v>0.34000125023441896</v>
      </c>
      <c r="LA9" s="30">
        <f>IF('E-Learning G SCH'!BF7="NA",'E-Learning G SCH'!BF7,'E-Learning G SCH'!BF7/'Total G SCH'!BF7)</f>
        <v>0.40742067553735928</v>
      </c>
      <c r="LB9" s="30">
        <f>IF('E-Learning G SCH'!BG7="NA",'E-Learning G SCH'!BG7,'E-Learning G SCH'!BG7/'Total G SCH'!BG7)</f>
        <v>0.40129014293669946</v>
      </c>
      <c r="LC9" s="30">
        <f>IF('E-Learning G SCH'!BH7="NA",'E-Learning G SCH'!BH7,'E-Learning G SCH'!BH7/'Total G SCH'!BH7)</f>
        <v>0.42150510839770744</v>
      </c>
      <c r="LD9" s="30">
        <f>IF('E-Learning G SCH'!BI7="NA",'E-Learning G SCH'!BI7,'E-Learning G SCH'!BI7/'Total G SCH'!BI7)</f>
        <v>0.3914785293994909</v>
      </c>
      <c r="LE9" s="30">
        <f>IF('E-Learning G SCH'!BJ7="NA",'E-Learning G SCH'!BJ7,'E-Learning G SCH'!BJ7/'Total G SCH'!BJ7)</f>
        <v>0.3836863371963945</v>
      </c>
      <c r="LF9" s="30">
        <f>IF('E-Learning G SCH'!BK7="NA",'E-Learning G SCH'!BK7,'E-Learning G SCH'!BK7/'Total G SCH'!BK7)</f>
        <v>0.36674029081538745</v>
      </c>
      <c r="LG9" s="30">
        <f>IF('E-Learning G SCH'!BL7="NA",'E-Learning G SCH'!BL7,'E-Learning G SCH'!BL7/'Total G SCH'!BL7)</f>
        <v>0.32596388482186434</v>
      </c>
      <c r="LH9" s="30">
        <f>IF('E-Learning G SCH'!BM7="NA",'E-Learning G SCH'!BM7,'E-Learning G SCH'!BM7/'Total G SCH'!BM7)</f>
        <v>0.37205310717350698</v>
      </c>
      <c r="LI9" s="30">
        <f>IF('E-Learning G SCH'!BN7="NA",'E-Learning G SCH'!BN7,'E-Learning G SCH'!BN7/'Total G SCH'!BN7)</f>
        <v>0.31257852153374543</v>
      </c>
      <c r="LJ9" s="30" t="str">
        <f>IF('E-Learning G SCH'!BO7="NA",'E-Learning G SCH'!BO7,'E-Learning G SCH'!BO7/'Total G SCH'!BO7)</f>
        <v>NA</v>
      </c>
      <c r="LK9" s="30" t="e">
        <f>IF('E-Learning G SCH'!BP7="NA",'E-Learning G SCH'!BP7,'E-Learning G SCH'!BP7/'Total G SCH'!BP7)</f>
        <v>#VALUE!</v>
      </c>
      <c r="LL9" s="30" t="e">
        <f>IF('E-Learning G SCH'!BQ7="NA",'E-Learning G SCH'!BQ7,'E-Learning G SCH'!BQ7/'Total G SCH'!BQ7)</f>
        <v>#VALUE!</v>
      </c>
      <c r="LM9" s="31">
        <f>IF('E-Learning G SCH'!BR7="—",'E-Learning G SCH'!BR7,'E-Learning G SCH'!BR7/'Total G SCH'!BR7)</f>
        <v>0.27291309508110245</v>
      </c>
      <c r="LN9" s="30">
        <f>IF('E-Learning G SCH'!BS7="—",'E-Learning G SCH'!BS7,'E-Learning G SCH'!BS7/'Total G SCH'!BS7)</f>
        <v>0.26245197816270133</v>
      </c>
      <c r="LO9" s="30">
        <f>IF('E-Learning G SCH'!BT7="—",'E-Learning G SCH'!BT7,'E-Learning G SCH'!BT7/'Total G SCH'!BT7)</f>
        <v>0.29585877355986195</v>
      </c>
      <c r="LP9" s="30">
        <f>IF('E-Learning G SCH'!BU7="—",'E-Learning G SCH'!BU7,'E-Learning G SCH'!BU7/'Total G SCH'!BU7)</f>
        <v>0.32462662442619772</v>
      </c>
      <c r="LQ9" s="30" t="str">
        <f>IF('E-Learning G SCH'!BV7="NA",'E-Learning G SCH'!BV7,'E-Learning G SCH'!BV7/'Total G SCH'!BV7)</f>
        <v>NA</v>
      </c>
      <c r="LR9" s="30" t="str">
        <f>IF('E-Learning G SCH'!BW7="NA",'E-Learning G SCH'!BW7,'E-Learning G SCH'!BW7/'Total G SCH'!BW7)</f>
        <v>NA</v>
      </c>
      <c r="LS9" s="30" t="str">
        <f>IF('E-Learning G SCH'!BX7="NA",'E-Learning G SCH'!BX7,'E-Learning G SCH'!BX7/'Total G SCH'!BX7)</f>
        <v>NA</v>
      </c>
      <c r="LT9" s="30" t="str">
        <f>IF('E-Learning G SCH'!BY7="NA",'E-Learning G SCH'!BY7,'E-Learning G SCH'!BY7/'Total G SCH'!BY7)</f>
        <v>NA</v>
      </c>
      <c r="LU9" s="30" t="str">
        <f>IF('E-Learning G SCH'!BZ7="NA",'E-Learning G SCH'!BZ7,'E-Learning G SCH'!BZ7/'Total G SCH'!BZ7)</f>
        <v>NA</v>
      </c>
      <c r="LV9" s="30" t="str">
        <f>IF('E-Learning G SCH'!CA7="NA",'E-Learning G SCH'!CA7,'E-Learning G SCH'!CA7/'Total G SCH'!CA7)</f>
        <v>NA</v>
      </c>
      <c r="LW9" s="30" t="str">
        <f>IF('E-Learning G SCH'!CB7="NA",'E-Learning G SCH'!CB7,'E-Learning G SCH'!CB7/'Total G SCH'!CB7)</f>
        <v>NA</v>
      </c>
      <c r="LX9" s="30" t="str">
        <f>IF('E-Learning G SCH'!CC7="NA",'E-Learning G SCH'!CC7,'E-Learning G SCH'!CC7/'Total G SCH'!CC7)</f>
        <v>NA</v>
      </c>
      <c r="LY9" s="30" t="str">
        <f>IF('E-Learning G SCH'!CD7="NA",'E-Learning G SCH'!CD7,'E-Learning G SCH'!CD7/'Total G SCH'!CD7)</f>
        <v>NA</v>
      </c>
      <c r="LZ9" s="30" t="str">
        <f>IF('E-Learning G SCH'!CE7="NA",'E-Learning G SCH'!CE7,'E-Learning G SCH'!CE7/'Total G SCH'!CE7)</f>
        <v>NA</v>
      </c>
      <c r="MA9" s="30" t="str">
        <f>IF('E-Learning G SCH'!CF7="NA",'E-Learning G SCH'!CF7,'E-Learning G SCH'!CF7/'Total G SCH'!CF7)</f>
        <v>NA</v>
      </c>
      <c r="MB9" s="30" t="e">
        <f>IF('E-Learning G SCH'!CG7="NA",'E-Learning G SCH'!CG7,'E-Learning G SCH'!CG7/'Total G SCH'!CG7)</f>
        <v>#VALUE!</v>
      </c>
      <c r="MC9" s="30" t="e">
        <f>IF('E-Learning G SCH'!CH7="NA",'E-Learning G SCH'!CH7,'E-Learning G SCH'!CH7/'Total G SCH'!CH7)</f>
        <v>#VALUE!</v>
      </c>
      <c r="MD9" s="31" t="str">
        <f>IF('E-Learning G SCH'!CI7="—",'E-Learning G SCH'!CI7,'E-Learning G SCH'!CI7/'Total G SCH'!CI7)</f>
        <v>—</v>
      </c>
      <c r="ME9" s="30" t="str">
        <f>IF('E-Learning G SCH'!CJ7="—",'E-Learning G SCH'!CJ7,'E-Learning G SCH'!CJ7/'Total G SCH'!CJ7)</f>
        <v>—</v>
      </c>
      <c r="MF9" s="30" t="str">
        <f>IF('E-Learning G SCH'!CK7="—",'E-Learning G SCH'!CK7,'E-Learning G SCH'!CK7/'Total G SCH'!CK7)</f>
        <v>—</v>
      </c>
      <c r="MG9" s="30" t="str">
        <f>IF('E-Learning G SCH'!CL7="—",'E-Learning G SCH'!CL7,'E-Learning G SCH'!CL7/'Total G SCH'!CL7)</f>
        <v>—</v>
      </c>
      <c r="MH9" s="30" t="str">
        <f>IF('E-Learning G SCH'!CM7="—",'E-Learning G SCH'!CM7,'E-Learning G SCH'!CM7/'Total G SCH'!CM7)</f>
        <v>—</v>
      </c>
      <c r="MI9" s="30" t="str">
        <f>IF('E-Learning G SCH'!CN7="—",'E-Learning G SCH'!CN7,'E-Learning G SCH'!CN7/'Total G SCH'!CN7)</f>
        <v>—</v>
      </c>
      <c r="MJ9" s="30" t="str">
        <f>IF('E-Learning G SCH'!CO7="—",'E-Learning G SCH'!CO7,'E-Learning G SCH'!CO7/'Total G SCH'!CO7)</f>
        <v>—</v>
      </c>
      <c r="MK9" s="30" t="str">
        <f>IF('E-Learning G SCH'!CP7="—",'E-Learning G SCH'!CP7,'E-Learning G SCH'!CP7/'Total G SCH'!CP7)</f>
        <v>—</v>
      </c>
      <c r="ML9" s="30" t="str">
        <f>IF('E-Learning G SCH'!CQ7="—",'E-Learning G SCH'!CQ7,'E-Learning G SCH'!CQ7/'Total G SCH'!CQ7)</f>
        <v>—</v>
      </c>
      <c r="MM9" s="30" t="str">
        <f>IF('E-Learning G SCH'!CR7="—",'E-Learning G SCH'!CR7,'E-Learning G SCH'!CR7/'Total G SCH'!CR7)</f>
        <v>—</v>
      </c>
      <c r="MN9" s="30" t="str">
        <f>IF('E-Learning G SCH'!CS7="—",'E-Learning G SCH'!CS7,'E-Learning G SCH'!CS7/'Total G SCH'!CS7)</f>
        <v>—</v>
      </c>
      <c r="MO9" s="30" t="str">
        <f>IF('E-Learning G SCH'!CT7="—",'E-Learning G SCH'!CT7,'E-Learning G SCH'!CT7/'Total G SCH'!CT7)</f>
        <v>—</v>
      </c>
      <c r="MP9" s="30" t="str">
        <f>IF('E-Learning G SCH'!CU7="—",'E-Learning G SCH'!CU7,'E-Learning G SCH'!CU7/'Total G SCH'!CU7)</f>
        <v>—</v>
      </c>
      <c r="MQ9" s="30" t="str">
        <f>IF('E-Learning G SCH'!CV7="—",'E-Learning G SCH'!CV7,'E-Learning G SCH'!CV7/'Total G SCH'!CV7)</f>
        <v>—</v>
      </c>
      <c r="MR9" s="30" t="str">
        <f>IF('E-Learning G SCH'!CW7="—",'E-Learning G SCH'!CW7,'E-Learning G SCH'!CW7/'Total G SCH'!CW7)</f>
        <v>—</v>
      </c>
      <c r="MS9" s="30" t="str">
        <f>IF('E-Learning G SCH'!CX7="—",'E-Learning G SCH'!CX7,'E-Learning G SCH'!CX7/'Total G SCH'!CX7)</f>
        <v>—</v>
      </c>
      <c r="MT9" s="30" t="str">
        <f>IF('E-Learning G SCH'!CY7="—",'E-Learning G SCH'!CY7,'E-Learning G SCH'!CY7/'Total G SCH'!CY7)</f>
        <v>—</v>
      </c>
      <c r="MU9" s="31">
        <f>IF('E-Learning G SCH'!CZ7="—",'E-Learning G SCH'!CZ7,'E-Learning G SCH'!CZ7/'Total G SCH'!CZ7)</f>
        <v>0.11690152067506356</v>
      </c>
      <c r="MV9" s="30">
        <f>IF('E-Learning G SCH'!DA7="—",'E-Learning G SCH'!DA7,'E-Learning G SCH'!DA7/'Total G SCH'!DA7)</f>
        <v>0.13526138064135343</v>
      </c>
      <c r="MW9" s="30">
        <f>IF('E-Learning G SCH'!DB7="—",'E-Learning G SCH'!DB7,'E-Learning G SCH'!DB7/'Total G SCH'!DB7)</f>
        <v>0.13482587166308496</v>
      </c>
      <c r="MX9" s="30">
        <f>IF('E-Learning G SCH'!DC7="—",'E-Learning G SCH'!DC7,'E-Learning G SCH'!DC7/'Total G SCH'!DC7)</f>
        <v>0.14558036380801556</v>
      </c>
      <c r="MY9" s="30">
        <f>IF('E-Learning G SCH'!DD7="—",'E-Learning G SCH'!DD7,'E-Learning G SCH'!DD7/'Total G SCH'!DD7)</f>
        <v>0.16174111954788628</v>
      </c>
      <c r="MZ9" s="30">
        <f>IF('E-Learning G SCH'!DE7="—",'E-Learning G SCH'!DE7,'E-Learning G SCH'!DE7/'Total G SCH'!DE7)</f>
        <v>0.17336458280402423</v>
      </c>
      <c r="NA9" s="30">
        <f>IF('E-Learning G SCH'!DF7="—",'E-Learning G SCH'!DF7,'E-Learning G SCH'!DF7/'Total G SCH'!DF7)</f>
        <v>0.19579458779307582</v>
      </c>
      <c r="NB9" s="30">
        <f>IF('E-Learning G SCH'!DG7="—",'E-Learning G SCH'!DG7,'E-Learning G SCH'!DG7/'Total G SCH'!DG7)</f>
        <v>0.2289448086610624</v>
      </c>
      <c r="NC9" s="30">
        <f>IF('E-Learning G SCH'!DH7="—",'E-Learning G SCH'!DH7,'E-Learning G SCH'!DH7/'Total G SCH'!DH7)</f>
        <v>0.21316796231831656</v>
      </c>
      <c r="ND9" s="30">
        <f>IF('E-Learning G SCH'!DI7="—",'E-Learning G SCH'!DI7,'E-Learning G SCH'!DI7/'Total G SCH'!DI7)</f>
        <v>0.22680613433344055</v>
      </c>
      <c r="NE9" s="30">
        <f>IF('E-Learning G SCH'!DJ7="—",'E-Learning G SCH'!DJ7,'E-Learning G SCH'!DJ7/'Total G SCH'!DJ7)</f>
        <v>0.15201046949415195</v>
      </c>
      <c r="NF9" s="30">
        <f>IF('E-Learning G SCH'!DK7="—",'E-Learning G SCH'!DK7,'E-Learning G SCH'!DK7/'Total G SCH'!DK7)</f>
        <v>0.2023581315336086</v>
      </c>
      <c r="NG9" s="30">
        <f>IF('E-Learning G SCH'!DL7="—",'E-Learning G SCH'!DL7,'E-Learning G SCH'!DL7/'Total G SCH'!DL7)</f>
        <v>0.21073712190106061</v>
      </c>
      <c r="NH9" s="30">
        <f>IF('E-Learning G SCH'!DM7="—",'E-Learning G SCH'!DM7,'E-Learning G SCH'!DM7/'Total G SCH'!DM7)</f>
        <v>0.2489576783751222</v>
      </c>
      <c r="NI9" s="30" t="str">
        <f>IF('E-Learning G SCH'!DN7="—",'E-Learning G SCH'!DN7,'E-Learning G SCH'!DN7/'Total G SCH'!DN7)</f>
        <v>—</v>
      </c>
      <c r="NJ9" s="30" t="str">
        <f>IF('E-Learning G SCH'!DO7="—",'E-Learning G SCH'!DO7,'E-Learning G SCH'!DO7/'Total G SCH'!DO7)</f>
        <v>—</v>
      </c>
      <c r="NK9" s="30" t="str">
        <f>IF('E-Learning G SCH'!DP7="—",'E-Learning G SCH'!DP7,'E-Learning G SCH'!DP7/'Total G SCH'!DP7)</f>
        <v>—</v>
      </c>
    </row>
    <row r="10" spans="1:375" x14ac:dyDescent="0.25">
      <c r="A10" s="134" t="s">
        <v>11</v>
      </c>
      <c r="B10" s="30">
        <f>IF('Total UG SCH'!B8="—",'E-Learning UG SCH'!B8,'E-Learning UG SCH'!B8/'Total UG SCH'!B8)</f>
        <v>1.6899270096201043E-3</v>
      </c>
      <c r="C10" s="30">
        <f>IF('Total UG SCH'!C8="—",'E-Learning UG SCH'!C8,'E-Learning UG SCH'!C8/'Total UG SCH'!C8)</f>
        <v>1.6486387397496901E-3</v>
      </c>
      <c r="D10" s="30">
        <f>IF('Total UG SCH'!D8="—",'E-Learning UG SCH'!D8,'E-Learning UG SCH'!D8/'Total UG SCH'!D8)</f>
        <v>1.9963079768589432E-3</v>
      </c>
      <c r="E10" s="30">
        <f>IF('Total UG SCH'!E8="—",'E-Learning UG SCH'!E8,'E-Learning UG SCH'!E8/'Total UG SCH'!E8)</f>
        <v>7.5715601112924264E-3</v>
      </c>
      <c r="F10" s="30">
        <f>IF('Total UG SCH'!F8="—",'E-Learning UG SCH'!F8,'E-Learning UG SCH'!F8/'Total UG SCH'!F8)</f>
        <v>7.6466028800633717E-3</v>
      </c>
      <c r="G10" s="30" t="str">
        <f>IF('Total UG SCH'!G8="—",'E-Learning UG SCH'!G8,'E-Learning UG SCH'!G8/'Total UG SCH'!G8)</f>
        <v>—</v>
      </c>
      <c r="H10" s="30" t="str">
        <f>IF('Total UG SCH'!H8="—",'E-Learning UG SCH'!H8,'E-Learning UG SCH'!H8/'Total UG SCH'!H8)</f>
        <v>—</v>
      </c>
      <c r="I10" s="30" t="str">
        <f>IF('Total UG SCH'!I8="—",'E-Learning UG SCH'!I8,'E-Learning UG SCH'!I8/'Total UG SCH'!I8)</f>
        <v>—</v>
      </c>
      <c r="J10" s="30" t="str">
        <f>IF('Total UG SCH'!J8="—",'E-Learning UG SCH'!J8,'E-Learning UG SCH'!J8/'Total UG SCH'!J8)</f>
        <v>—</v>
      </c>
      <c r="K10" s="30" t="str">
        <f>IF('Total UG SCH'!K8="—",'E-Learning UG SCH'!K8,'E-Learning UG SCH'!K8/'Total UG SCH'!K8)</f>
        <v>—</v>
      </c>
      <c r="L10" s="30" t="str">
        <f>IF('Total UG SCH'!L8="—",'E-Learning UG SCH'!L8,'E-Learning UG SCH'!L8/'Total UG SCH'!L8)</f>
        <v>—</v>
      </c>
      <c r="M10" s="30">
        <f>IF('Total UG SCH'!M8="—",'E-Learning UG SCH'!M8,'E-Learning UG SCH'!M8/'Total UG SCH'!M8)</f>
        <v>3.4558407304527652E-2</v>
      </c>
      <c r="N10" s="30">
        <f>IF('Total UG SCH'!N8="—",'E-Learning UG SCH'!N8,'E-Learning UG SCH'!N8/'Total UG SCH'!N8)</f>
        <v>4.6365230586827483E-2</v>
      </c>
      <c r="O10" s="30">
        <f>IF('Total UG SCH'!O8="—",'E-Learning UG SCH'!O8,'E-Learning UG SCH'!O8/'Total UG SCH'!O8)</f>
        <v>0.11246624849723051</v>
      </c>
      <c r="P10" s="30">
        <f>IF('Total UG SCH'!P8="—",'E-Learning UG SCH'!P8,'E-Learning UG SCH'!P8/'Total UG SCH'!P8)</f>
        <v>0.12479033123725838</v>
      </c>
      <c r="Q10" s="30">
        <f>IF('Total UG SCH'!Q8="—",'E-Learning UG SCH'!Q8,'E-Learning UG SCH'!Q8/'Total UG SCH'!Q8)</f>
        <v>0.13579895873621539</v>
      </c>
      <c r="R10" s="30">
        <f>IF('Total UG SCH'!R8="—",'E-Learning UG SCH'!R8,'E-Learning UG SCH'!R8/'Total UG SCH'!R8)</f>
        <v>0.14263002329514884</v>
      </c>
      <c r="S10" s="31">
        <f>IF('E-Learning UG SCH'!S8="—",'E-Learning UG SCH'!S8,'E-Learning UG SCH'!S8/'Total UG SCH'!S8)</f>
        <v>5.246711049313302E-3</v>
      </c>
      <c r="T10" s="30">
        <f>IF('E-Learning UG SCH'!T8="—",'E-Learning UG SCH'!T8,'E-Learning UG SCH'!T8/'Total UG SCH'!T8)</f>
        <v>8.8152798183518104E-3</v>
      </c>
      <c r="U10" s="30">
        <f>IF('E-Learning UG SCH'!U8="—",'E-Learning UG SCH'!U8,'E-Learning UG SCH'!U8/'Total UG SCH'!U8)</f>
        <v>8.2691951429004502E-3</v>
      </c>
      <c r="V10" s="30">
        <f>IF('E-Learning UG SCH'!V8="—",'E-Learning UG SCH'!V8,'E-Learning UG SCH'!V8/'Total UG SCH'!V8)</f>
        <v>7.0539966649471554E-3</v>
      </c>
      <c r="W10" s="30">
        <f>IF('E-Learning UG SCH'!W8="—",'E-Learning UG SCH'!W8,'E-Learning UG SCH'!W8/'Total UG SCH'!W8)</f>
        <v>1.7026243388203906E-2</v>
      </c>
      <c r="X10" s="30" t="str">
        <f>IF('E-Learning UG SCH'!X8="—",'E-Learning UG SCH'!X8,'E-Learning UG SCH'!X8/'Total UG SCH'!X8)</f>
        <v>—</v>
      </c>
      <c r="Y10" s="30" t="str">
        <f>IF('E-Learning UG SCH'!Y8="—",'E-Learning UG SCH'!Y8,'E-Learning UG SCH'!Y8/'Total UG SCH'!Y8)</f>
        <v>—</v>
      </c>
      <c r="Z10" s="30" t="str">
        <f>IF('E-Learning UG SCH'!Z8="—",'E-Learning UG SCH'!Z8,'E-Learning UG SCH'!Z8/'Total UG SCH'!Z8)</f>
        <v>—</v>
      </c>
      <c r="AA10" s="30" t="str">
        <f>IF('E-Learning UG SCH'!AA8="—",'E-Learning UG SCH'!AA8,'E-Learning UG SCH'!AA8/'Total UG SCH'!AA8)</f>
        <v>—</v>
      </c>
      <c r="AB10" s="30" t="str">
        <f>IF('E-Learning UG SCH'!AB8="—",'E-Learning UG SCH'!AB8,'E-Learning UG SCH'!AB8/'Total UG SCH'!AB8)</f>
        <v>—</v>
      </c>
      <c r="AC10" s="30" t="str">
        <f>IF('E-Learning UG SCH'!AC8="—",'E-Learning UG SCH'!AC8,'E-Learning UG SCH'!AC8/'Total UG SCH'!AC8)</f>
        <v>—</v>
      </c>
      <c r="AD10" s="30">
        <f>IF('E-Learning UG SCH'!AD8="—",'E-Learning UG SCH'!AD8,'E-Learning UG SCH'!AD8/'Total UG SCH'!AD8)</f>
        <v>1.7115501654420765E-3</v>
      </c>
      <c r="AE10" s="30">
        <f>IF('E-Learning UG SCH'!AE8="—",'E-Learning UG SCH'!AE8,'E-Learning UG SCH'!AE8/'Total UG SCH'!AE8)</f>
        <v>9.5152657056079178E-3</v>
      </c>
      <c r="AF10" s="30">
        <f>IF('E-Learning UG SCH'!AF8="—",'E-Learning UG SCH'!AF8,'E-Learning UG SCH'!AF8/'Total UG SCH'!AF8)</f>
        <v>1.273406528122108E-2</v>
      </c>
      <c r="AG10" s="30">
        <f>IF('E-Learning UG SCH'!AG8="—",'E-Learning UG SCH'!AG8,'E-Learning UG SCH'!AG8/'Total UG SCH'!AG8)</f>
        <v>1.4909461150021459E-2</v>
      </c>
      <c r="AH10" s="30">
        <f>IF('E-Learning UG SCH'!AH8="—",'E-Learning UG SCH'!AH8,'E-Learning UG SCH'!AH8/'Total UG SCH'!AH8)</f>
        <v>2.7184249545702852E-2</v>
      </c>
      <c r="AI10" s="30">
        <f>IF('E-Learning UG SCH'!AI8="—",'E-Learning UG SCH'!AI8,'E-Learning UG SCH'!AI8/'Total UG SCH'!AI8)</f>
        <v>2.4282682520829206E-2</v>
      </c>
      <c r="AJ10" s="31">
        <f>IF('E-Learning UG SCH'!AJ8="—",'E-Learning UG SCH'!AJ8,'E-Learning UG SCH'!AJ8/'Total UG SCH'!AJ8)</f>
        <v>1.9770536642890486E-2</v>
      </c>
      <c r="AK10" s="30">
        <f>IF('E-Learning UG SCH'!AK8="—",'E-Learning UG SCH'!AK8,'E-Learning UG SCH'!AK8/'Total UG SCH'!AK8)</f>
        <v>2.8739155706256847E-2</v>
      </c>
      <c r="AL10" s="30">
        <f>IF('E-Learning UG SCH'!AL8="—",'E-Learning UG SCH'!AL8,'E-Learning UG SCH'!AL8/'Total UG SCH'!AL8)</f>
        <v>2.5806794180593794E-2</v>
      </c>
      <c r="AM10" s="30">
        <f>IF('E-Learning UG SCH'!AM8="—",'E-Learning UG SCH'!AM8,'E-Learning UG SCH'!AM8/'Total UG SCH'!AM8)</f>
        <v>2.8754279473479232E-2</v>
      </c>
      <c r="AN10" s="30">
        <f>IF('E-Learning UG SCH'!AN8="—",'E-Learning UG SCH'!AN8,'E-Learning UG SCH'!AN8/'Total UG SCH'!AN8)</f>
        <v>3.3958087947125092E-2</v>
      </c>
      <c r="AO10" s="30" t="str">
        <f>IF('E-Learning UG SCH'!AO8="—",'E-Learning UG SCH'!AO8,'E-Learning UG SCH'!AO8/'Total UG SCH'!AO8)</f>
        <v>—</v>
      </c>
      <c r="AP10" s="30" t="str">
        <f>IF('E-Learning UG SCH'!AP8="—",'E-Learning UG SCH'!AP8,'E-Learning UG SCH'!AP8/'Total UG SCH'!AP8)</f>
        <v>—</v>
      </c>
      <c r="AQ10" s="30" t="str">
        <f>IF('E-Learning UG SCH'!AQ8="—",'E-Learning UG SCH'!AQ8,'E-Learning UG SCH'!AQ8/'Total UG SCH'!AQ8)</f>
        <v>—</v>
      </c>
      <c r="AR10" s="30" t="str">
        <f>IF('E-Learning UG SCH'!AR8="—",'E-Learning UG SCH'!AR8,'E-Learning UG SCH'!AR8/'Total UG SCH'!AR8)</f>
        <v>—</v>
      </c>
      <c r="AS10" s="30" t="str">
        <f>IF('E-Learning UG SCH'!AS8="—",'E-Learning UG SCH'!AS8,'E-Learning UG SCH'!AS8/'Total UG SCH'!AS8)</f>
        <v>—</v>
      </c>
      <c r="AT10" s="30" t="str">
        <f>IF('E-Learning UG SCH'!AT8="—",'E-Learning UG SCH'!AT8,'E-Learning UG SCH'!AT8/'Total UG SCH'!AT8)</f>
        <v>—</v>
      </c>
      <c r="AU10" s="30">
        <f>IF('E-Learning UG SCH'!AU8="—",'E-Learning UG SCH'!AU8,'E-Learning UG SCH'!AU8/'Total UG SCH'!AU8)</f>
        <v>0.15974209650078885</v>
      </c>
      <c r="AV10" s="30">
        <f>IF('E-Learning UG SCH'!AV8="—",'E-Learning UG SCH'!AV8,'E-Learning UG SCH'!AV8/'Total UG SCH'!AV8)</f>
        <v>0.18191141072786698</v>
      </c>
      <c r="AW10" s="30">
        <f>IF('E-Learning UG SCH'!AW8="—",'E-Learning UG SCH'!AW8,'E-Learning UG SCH'!AW8/'Total UG SCH'!AW8)</f>
        <v>0.20419468049135445</v>
      </c>
      <c r="AX10" s="30">
        <f>IF('E-Learning UG SCH'!AX8="—",'E-Learning UG SCH'!AX8,'E-Learning UG SCH'!AX8/'Total UG SCH'!AX8)</f>
        <v>0.22715898630399067</v>
      </c>
      <c r="AY10" s="30">
        <f>IF('E-Learning UG SCH'!AY8="—",'E-Learning UG SCH'!AY8,'E-Learning UG SCH'!AY8/'Total UG SCH'!AY8)</f>
        <v>0.24456771586536197</v>
      </c>
      <c r="AZ10" s="30">
        <f>IF('E-Learning UG SCH'!AZ8="—",'E-Learning UG SCH'!AZ8,'E-Learning UG SCH'!AZ8/'Total UG SCH'!AZ8)</f>
        <v>0.28548967289305671</v>
      </c>
      <c r="BA10" s="31">
        <f>IF('E-Learning UG SCH'!BA8="—",'E-Learning UG SCH'!BA8,'E-Learning UG SCH'!BA8/'Total UG SCH'!BA8)</f>
        <v>2.6855387842907179E-2</v>
      </c>
      <c r="BB10" s="30">
        <f>IF('E-Learning UG SCH'!BB8="—",'E-Learning UG SCH'!BB8,'E-Learning UG SCH'!BB8/'Total UG SCH'!BB8)</f>
        <v>2.1174866317039808E-2</v>
      </c>
      <c r="BC10" s="30">
        <f>IF('E-Learning UG SCH'!BC8="—",'E-Learning UG SCH'!BC8,'E-Learning UG SCH'!BC8/'Total UG SCH'!BC8)</f>
        <v>2.3832080840222175E-2</v>
      </c>
      <c r="BD10" s="30">
        <f>IF('E-Learning UG SCH'!BD8="—",'E-Learning UG SCH'!BD8,'E-Learning UG SCH'!BD8/'Total UG SCH'!BD8)</f>
        <v>2.5838842424607527E-2</v>
      </c>
      <c r="BE10" s="30">
        <f>IF('E-Learning UG SCH'!BE8="—",'E-Learning UG SCH'!BE8,'E-Learning UG SCH'!BE8/'Total UG SCH'!BE8)</f>
        <v>2.7849740150824483E-2</v>
      </c>
      <c r="BF10" s="30" t="str">
        <f>IF('E-Learning UG SCH'!BF8="—",'E-Learning UG SCH'!BF8,'E-Learning UG SCH'!BF8/'Total UG SCH'!BF8)</f>
        <v>—</v>
      </c>
      <c r="BG10" s="30" t="str">
        <f>IF('E-Learning UG SCH'!BG8="—",'E-Learning UG SCH'!BG8,'E-Learning UG SCH'!BG8/'Total UG SCH'!BG8)</f>
        <v>—</v>
      </c>
      <c r="BH10" s="30" t="str">
        <f>IF('E-Learning UG SCH'!BH8="—",'E-Learning UG SCH'!BH8,'E-Learning UG SCH'!BH8/'Total UG SCH'!BH8)</f>
        <v>—</v>
      </c>
      <c r="BI10" s="30" t="str">
        <f>IF('E-Learning UG SCH'!BI8="—",'E-Learning UG SCH'!BI8,'E-Learning UG SCH'!BI8/'Total UG SCH'!BI8)</f>
        <v>—</v>
      </c>
      <c r="BJ10" s="30" t="str">
        <f>IF('E-Learning UG SCH'!BJ8="—",'E-Learning UG SCH'!BJ8,'E-Learning UG SCH'!BJ8/'Total UG SCH'!BJ8)</f>
        <v>—</v>
      </c>
      <c r="BK10" s="30" t="e">
        <f>IF('E-Learning UG SCH'!BK8="—",'E-Learning UG SCH'!BK8,'E-Learning UG SCH'!BK8/'Total UG SCH'!BK8)</f>
        <v>#VALUE!</v>
      </c>
      <c r="BL10" s="30" t="str">
        <f>IF('E-Learning UG SCH'!BL8="—",'E-Learning UG SCH'!BL8,'E-Learning UG SCH'!BL8/'Total UG SCH'!BL8)</f>
        <v>—</v>
      </c>
      <c r="BM10" s="30">
        <f>IF('E-Learning UG SCH'!BM8="—",'E-Learning UG SCH'!BM8,'E-Learning UG SCH'!BM8/'Total UG SCH'!BM8)</f>
        <v>0.12769131103022574</v>
      </c>
      <c r="BN10" s="30">
        <f>IF('E-Learning UG SCH'!BN8="—",'E-Learning UG SCH'!BN8,'E-Learning UG SCH'!BN8/'Total UG SCH'!BN8)</f>
        <v>0.1410592375925159</v>
      </c>
      <c r="BO10" s="30">
        <f>IF('E-Learning UG SCH'!BO8="—",'E-Learning UG SCH'!BO8,'E-Learning UG SCH'!BO8/'Total UG SCH'!BO8)</f>
        <v>0.17599528664671157</v>
      </c>
      <c r="BP10" s="30">
        <f>IF('E-Learning UG SCH'!BP8="—",'E-Learning UG SCH'!BP8,'E-Learning UG SCH'!BP8/'Total UG SCH'!BP8)</f>
        <v>0.19123544357815464</v>
      </c>
      <c r="BQ10" s="30">
        <f>IF('E-Learning UG SCH'!BQ8="—",'E-Learning UG SCH'!BQ8,'E-Learning UG SCH'!BQ8/'Total UG SCH'!BQ8)</f>
        <v>0.20958658800835969</v>
      </c>
      <c r="BR10" s="31">
        <f>IF('E-Learning UG SCH'!BR8="—",'E-Learning UG SCH'!BR8,'E-Learning UG SCH'!BR8/'Total UG SCH'!BR8)</f>
        <v>1.7757795096437337E-2</v>
      </c>
      <c r="BS10" s="30">
        <f>IF('E-Learning UG SCH'!BS8="—",'E-Learning UG SCH'!BS8,'E-Learning UG SCH'!BS8/'Total UG SCH'!BS8)</f>
        <v>2.4032908203775048E-2</v>
      </c>
      <c r="BT10" s="30">
        <f>IF('E-Learning UG SCH'!BT8="—",'E-Learning UG SCH'!BT8,'E-Learning UG SCH'!BT8/'Total UG SCH'!BT8)</f>
        <v>3.1250014826050422E-2</v>
      </c>
      <c r="BU10" s="30">
        <f>IF('E-Learning UG SCH'!BU8="—",'E-Learning UG SCH'!BU8,'E-Learning UG SCH'!BU8/'Total UG SCH'!BU8)</f>
        <v>3.104272972586733E-2</v>
      </c>
      <c r="BV10" s="30">
        <f>IF('E-Learning UG SCH'!BV8="—",'E-Learning UG SCH'!BV8,'E-Learning UG SCH'!BV8/'Total UG SCH'!BV8)</f>
        <v>4.9381122970445883E-2</v>
      </c>
      <c r="BW10" s="30" t="str">
        <f>IF('E-Learning UG SCH'!BW8="—",'E-Learning UG SCH'!BW8,'E-Learning UG SCH'!BW8/'Total UG SCH'!BW8)</f>
        <v>—</v>
      </c>
      <c r="BX10" s="30" t="str">
        <f>IF('E-Learning UG SCH'!BX8="—",'E-Learning UG SCH'!BX8,'E-Learning UG SCH'!BX8/'Total UG SCH'!BX8)</f>
        <v>—</v>
      </c>
      <c r="BY10" s="30" t="str">
        <f>IF('E-Learning UG SCH'!BY8="—",'E-Learning UG SCH'!BY8,'E-Learning UG SCH'!BY8/'Total UG SCH'!BY8)</f>
        <v>—</v>
      </c>
      <c r="BZ10" s="30" t="str">
        <f>IF('E-Learning UG SCH'!BZ8="—",'E-Learning UG SCH'!BZ8,'E-Learning UG SCH'!BZ8/'Total UG SCH'!BZ8)</f>
        <v>—</v>
      </c>
      <c r="CA10" s="30" t="str">
        <f>IF('E-Learning UG SCH'!CA8="—",'E-Learning UG SCH'!CA8,'E-Learning UG SCH'!CA8/'Total UG SCH'!CA8)</f>
        <v>—</v>
      </c>
      <c r="CB10" s="30" t="str">
        <f>IF('E-Learning UG SCH'!CB8="—",'E-Learning UG SCH'!CB8,'E-Learning UG SCH'!CB8/'Total UG SCH'!CB8)</f>
        <v>—</v>
      </c>
      <c r="CC10" s="30">
        <f>IF('E-Learning UG SCH'!CC8="—",'E-Learning UG SCH'!CC8,'E-Learning UG SCH'!CC8/'Total UG SCH'!CC8)</f>
        <v>0.137567980583397</v>
      </c>
      <c r="CD10" s="30">
        <f>IF('E-Learning UG SCH'!CD8="—",'E-Learning UG SCH'!CD8,'E-Learning UG SCH'!CD8/'Total UG SCH'!CD8)</f>
        <v>0.15340234442427697</v>
      </c>
      <c r="CE10" s="30">
        <f>IF('E-Learning UG SCH'!CE8="—",'E-Learning UG SCH'!CE8,'E-Learning UG SCH'!CE8/'Total UG SCH'!CE8)</f>
        <v>0.15286975149074655</v>
      </c>
      <c r="CF10" s="30">
        <f>IF('E-Learning UG SCH'!CF8="—",'E-Learning UG SCH'!CF8,'E-Learning UG SCH'!CF8/'Total UG SCH'!CF8)</f>
        <v>9.1902830717716572E-2</v>
      </c>
      <c r="CG10" s="30">
        <f>IF('E-Learning UG SCH'!CG8="—",'E-Learning UG SCH'!CG8,'E-Learning UG SCH'!CG8/'Total UG SCH'!CG8)</f>
        <v>0.1446242646620638</v>
      </c>
      <c r="CH10" s="30">
        <f>IF('E-Learning UG SCH'!CH8="—",'E-Learning UG SCH'!CH8,'E-Learning UG SCH'!CH8/'Total UG SCH'!CH8)</f>
        <v>0.19377967344733082</v>
      </c>
      <c r="CI10" s="31">
        <f>IF('E-Learning UG SCH'!CI8="—",'E-Learning UG SCH'!CI8,'E-Learning UG SCH'!CI8/'Total UG SCH'!CI8)</f>
        <v>0.12357848780706605</v>
      </c>
      <c r="CJ10" s="30">
        <f>IF('E-Learning UG SCH'!CJ8="—",'E-Learning UG SCH'!CJ8,'E-Learning UG SCH'!CJ8/'Total UG SCH'!CJ8)</f>
        <v>0.12217191388838111</v>
      </c>
      <c r="CK10" s="30">
        <f>IF('E-Learning UG SCH'!CK8="—",'E-Learning UG SCH'!CK8,'E-Learning UG SCH'!CK8/'Total UG SCH'!CK8)</f>
        <v>9.8228580802938836E-2</v>
      </c>
      <c r="CL10" s="30">
        <f>IF('E-Learning UG SCH'!CL8="—",'E-Learning UG SCH'!CL8,'E-Learning UG SCH'!CL8/'Total UG SCH'!CL8)</f>
        <v>8.8416318607996397E-2</v>
      </c>
      <c r="CM10" s="30">
        <f>IF('E-Learning UG SCH'!CM8="—",'E-Learning UG SCH'!CM8,'E-Learning UG SCH'!CM8/'Total UG SCH'!CM8)</f>
        <v>0.11791210620924472</v>
      </c>
      <c r="CN10" s="30" t="str">
        <f>IF('E-Learning UG SCH'!CN8="—",'E-Learning UG SCH'!CN8,'E-Learning UG SCH'!CN8/'Total UG SCH'!CN8)</f>
        <v>—</v>
      </c>
      <c r="CO10" s="30" t="str">
        <f>IF('E-Learning UG SCH'!CO8="—",'E-Learning UG SCH'!CO8,'E-Learning UG SCH'!CO8/'Total UG SCH'!CO8)</f>
        <v>—</v>
      </c>
      <c r="CP10" s="30" t="str">
        <f>IF('E-Learning UG SCH'!CP8="—",'E-Learning UG SCH'!CP8,'E-Learning UG SCH'!CP8/'Total UG SCH'!CP8)</f>
        <v>—</v>
      </c>
      <c r="CQ10" s="30" t="str">
        <f>IF('E-Learning UG SCH'!CQ8="—",'E-Learning UG SCH'!CQ8,'E-Learning UG SCH'!CQ8/'Total UG SCH'!CQ8)</f>
        <v>—</v>
      </c>
      <c r="CR10" s="30" t="str">
        <f>IF('E-Learning UG SCH'!CR8="—",'E-Learning UG SCH'!CR8,'E-Learning UG SCH'!CR8/'Total UG SCH'!CR8)</f>
        <v>—</v>
      </c>
      <c r="CS10" s="30" t="str">
        <f>IF('E-Learning UG SCH'!CS8="—",'E-Learning UG SCH'!CS8,'E-Learning UG SCH'!CS8/'Total UG SCH'!CS8)</f>
        <v>—</v>
      </c>
      <c r="CT10" s="30">
        <f>IF('E-Learning UG SCH'!CT8="—",'E-Learning UG SCH'!CT8,'E-Learning UG SCH'!CT8/'Total UG SCH'!CT8)</f>
        <v>7.6536117811349502E-2</v>
      </c>
      <c r="CU10" s="30">
        <f>IF('E-Learning UG SCH'!CU8="—",'E-Learning UG SCH'!CU8,'E-Learning UG SCH'!CU8/'Total UG SCH'!CU8)</f>
        <v>9.0622617447469828E-2</v>
      </c>
      <c r="CV10" s="30">
        <f>IF('E-Learning UG SCH'!CV8="—",'E-Learning UG SCH'!CV8,'E-Learning UG SCH'!CV8/'Total UG SCH'!CV8)</f>
        <v>0.11935254988913525</v>
      </c>
      <c r="CW10" s="30">
        <f>IF('E-Learning UG SCH'!CW8="—",'E-Learning UG SCH'!CW8,'E-Learning UG SCH'!CW8/'Total UG SCH'!CW8)</f>
        <v>0.13830810345260589</v>
      </c>
      <c r="CX10" s="30">
        <f>IF('E-Learning UG SCH'!CX8="—",'E-Learning UG SCH'!CX8,'E-Learning UG SCH'!CX8/'Total UG SCH'!CX8)</f>
        <v>0.16563245272456822</v>
      </c>
      <c r="CY10" s="30">
        <f>IF('E-Learning UG SCH'!CY8="—",'E-Learning UG SCH'!CY8,'E-Learning UG SCH'!CY8/'Total UG SCH'!CY8)</f>
        <v>0.18005057357978965</v>
      </c>
      <c r="CZ10" s="31">
        <f>IF('E-Learning UG SCH'!CZ8="—",'E-Learning UG SCH'!CZ8,'E-Learning UG SCH'!CZ8/'Total UG SCH'!CZ8)</f>
        <v>1.8032750241377869E-2</v>
      </c>
      <c r="DA10" s="30">
        <f>IF('E-Learning UG SCH'!DA8="—",'E-Learning UG SCH'!DA8,'E-Learning UG SCH'!DA8/'Total UG SCH'!DA8)</f>
        <v>1.9555502115266563E-2</v>
      </c>
      <c r="DB10" s="30">
        <f>IF('E-Learning UG SCH'!DB8="—",'E-Learning UG SCH'!DB8,'E-Learning UG SCH'!DB8/'Total UG SCH'!DB8)</f>
        <v>2.2296834329252613E-2</v>
      </c>
      <c r="DC10" s="30">
        <f>IF('E-Learning UG SCH'!DC8="—",'E-Learning UG SCH'!DC8,'E-Learning UG SCH'!DC8/'Total UG SCH'!DC8)</f>
        <v>2.4211267285355147E-2</v>
      </c>
      <c r="DD10" s="30">
        <f>IF('E-Learning UG SCH'!DD8="—",'E-Learning UG SCH'!DD8,'E-Learning UG SCH'!DD8/'Total UG SCH'!DD8)</f>
        <v>3.0695054657950929E-2</v>
      </c>
      <c r="DE10" s="30" t="str">
        <f>IF('E-Learning UG SCH'!DE8="—",'E-Learning UG SCH'!DE8,'E-Learning UG SCH'!DE8/'Total UG SCH'!DE8)</f>
        <v>—</v>
      </c>
      <c r="DF10" s="30" t="str">
        <f>IF('E-Learning UG SCH'!DF8="—",'E-Learning UG SCH'!DF8,'E-Learning UG SCH'!DF8/'Total UG SCH'!DF8)</f>
        <v>—</v>
      </c>
      <c r="DG10" s="30" t="str">
        <f>IF('E-Learning UG SCH'!DG8="—",'E-Learning UG SCH'!DG8,'E-Learning UG SCH'!DG8/'Total UG SCH'!DG8)</f>
        <v>—</v>
      </c>
      <c r="DH10" s="30" t="str">
        <f>IF('E-Learning UG SCH'!DH8="—",'E-Learning UG SCH'!DH8,'E-Learning UG SCH'!DH8/'Total UG SCH'!DH8)</f>
        <v>—</v>
      </c>
      <c r="DI10" s="30" t="str">
        <f>IF('E-Learning UG SCH'!DI8="—",'E-Learning UG SCH'!DI8,'E-Learning UG SCH'!DI8/'Total UG SCH'!DI8)</f>
        <v>—</v>
      </c>
      <c r="DJ10" s="30" t="str">
        <f>IF('E-Learning UG SCH'!DJ8="—",'E-Learning UG SCH'!DJ8,'E-Learning UG SCH'!DJ8/'Total UG SCH'!DJ8)</f>
        <v>—</v>
      </c>
      <c r="DK10" s="30">
        <f>IF('E-Learning UG SCH'!DK8="—",'E-Learning UG SCH'!DK8,'E-Learning UG SCH'!DK8/'Total UG SCH'!DK8)</f>
        <v>9.79257088222662E-2</v>
      </c>
      <c r="DL10" s="30">
        <f>IF('E-Learning UG SCH'!DL8="—",'E-Learning UG SCH'!DL8,'E-Learning UG SCH'!DL8/'Total UG SCH'!DL8)</f>
        <v>0.11292450977230185</v>
      </c>
      <c r="DM10" s="30">
        <f>IF('E-Learning UG SCH'!DM8="—",'E-Learning UG SCH'!DM8,'E-Learning UG SCH'!DM8/'Total UG SCH'!DM8)</f>
        <v>0.14049679750593902</v>
      </c>
      <c r="DN10" s="30">
        <f>IF('E-Learning UG SCH'!DN8="—",'E-Learning UG SCH'!DN8,'E-Learning UG SCH'!DN8/'Total UG SCH'!DN8)</f>
        <v>0.15991468887444965</v>
      </c>
      <c r="DO10" s="30">
        <f>IF('E-Learning UG SCH'!DO8="—",'E-Learning UG SCH'!DO8,'E-Learning UG SCH'!DO8/'Total UG SCH'!DO8)</f>
        <v>0.17691128712767576</v>
      </c>
      <c r="DP10" s="30">
        <f>IF('E-Learning UG SCH'!DP8="—",'E-Learning UG SCH'!DP8,'E-Learning UG SCH'!DP8/'Total UG SCH'!DP8)</f>
        <v>0.19652153860172311</v>
      </c>
      <c r="DQ10" s="31">
        <f>IF('E-Learning UG SCH'!DQ8="NA",'E-Learning UG SCH'!DQ8,'E-Learning UG SCH'!DQ8/'Total UG SCH'!DQ8)</f>
        <v>3.3189361218458738E-2</v>
      </c>
      <c r="DR10" s="30">
        <f>IF('E-Learning UG SCH'!DR8="NA",'E-Learning UG SCH'!DR8,'E-Learning UG SCH'!DR8/'Total UG SCH'!DR8)</f>
        <v>3.9345522692871386E-2</v>
      </c>
      <c r="DS10" s="30">
        <f>IF('E-Learning UG SCH'!DS8="NA",'E-Learning UG SCH'!DS8,'E-Learning UG SCH'!DS8/'Total UG SCH'!DS8)</f>
        <v>0.15136723268403277</v>
      </c>
      <c r="DT10" s="30">
        <f>IF('E-Learning UG SCH'!DT8="NA",'E-Learning UG SCH'!DT8,'E-Learning UG SCH'!DT8/'Total UG SCH'!DT8)</f>
        <v>7.6533423286670038E-2</v>
      </c>
      <c r="DU10" s="30">
        <f>IF('E-Learning UG SCH'!DU8="NA",'E-Learning UG SCH'!DU8,'E-Learning UG SCH'!DU8/'Total UG SCH'!DU8)</f>
        <v>5.5272956106770148E-3</v>
      </c>
      <c r="DV10" s="30" t="str">
        <f>IF('E-Learning UG SCH'!DV8="—",'E-Learning UG SCH'!DV8,'E-Learning UG SCH'!DV8/'Total UG SCH'!DV8)</f>
        <v>—</v>
      </c>
      <c r="DW10" s="30" t="str">
        <f>IF('E-Learning UG SCH'!DW8="—",'E-Learning UG SCH'!DW8,'E-Learning UG SCH'!DW8/'Total UG SCH'!DW8)</f>
        <v>—</v>
      </c>
      <c r="DX10" s="30" t="str">
        <f>IF('E-Learning UG SCH'!DX8="—",'E-Learning UG SCH'!DX8,'E-Learning UG SCH'!DX8/'Total UG SCH'!DX8)</f>
        <v>—</v>
      </c>
      <c r="DY10" s="30" t="str">
        <f>IF('E-Learning UG SCH'!DY8="—",'E-Learning UG SCH'!DY8,'E-Learning UG SCH'!DY8/'Total UG SCH'!DY8)</f>
        <v>—</v>
      </c>
      <c r="DZ10" s="30" t="str">
        <f>IF('E-Learning UG SCH'!DZ8="—",'E-Learning UG SCH'!DZ8,'E-Learning UG SCH'!DZ8/'Total UG SCH'!DZ8)</f>
        <v>—</v>
      </c>
      <c r="EA10" s="30" t="str">
        <f>IF('E-Learning UG SCH'!EA8="—",'E-Learning UG SCH'!EA8,'E-Learning UG SCH'!EA8/'Total UG SCH'!EA8)</f>
        <v>—</v>
      </c>
      <c r="EB10" s="30">
        <f>IF('E-Learning UG SCH'!EB8="—",'E-Learning UG SCH'!EB8,'E-Learning UG SCH'!EB8/'Total UG SCH'!EB8)</f>
        <v>6.8317017097184199E-2</v>
      </c>
      <c r="EC10" s="30">
        <f>IF('E-Learning UG SCH'!EC8="—",'E-Learning UG SCH'!EC8,'E-Learning UG SCH'!EC8/'Total UG SCH'!EC8)</f>
        <v>9.8532453149251534E-2</v>
      </c>
      <c r="ED10" s="30">
        <f>IF('E-Learning UG SCH'!ED8="—",'E-Learning UG SCH'!ED8,'E-Learning UG SCH'!ED8/'Total UG SCH'!ED8)</f>
        <v>0.22003462108569238</v>
      </c>
      <c r="EE10" s="30">
        <f>IF('E-Learning UG SCH'!EE8="—",'E-Learning UG SCH'!EE8,'E-Learning UG SCH'!EE8/'Total UG SCH'!EE8)</f>
        <v>0.19282051076100096</v>
      </c>
      <c r="EF10" s="30">
        <f>IF('E-Learning UG SCH'!EF8="—",'E-Learning UG SCH'!EF8,'E-Learning UG SCH'!EF8/'Total UG SCH'!EF8)</f>
        <v>0.23504089373040085</v>
      </c>
      <c r="EG10" s="30">
        <f>IF('E-Learning UG SCH'!EG8="—",'E-Learning UG SCH'!EG8,'E-Learning UG SCH'!EG8/'Total UG SCH'!EG8)</f>
        <v>0.2920272144791598</v>
      </c>
      <c r="EH10" s="31">
        <f>IF('E-Learning UG SCH'!EH8="—",'E-Learning UG SCH'!EH8,'E-Learning UG SCH'!EH8/'Total UG SCH'!EH8)</f>
        <v>4.8936600719424461E-2</v>
      </c>
      <c r="EI10" s="30">
        <f>IF('E-Learning UG SCH'!EI8="—",'E-Learning UG SCH'!EI8,'E-Learning UG SCH'!EI8/'Total UG SCH'!EI8)</f>
        <v>4.9638038269381096E-2</v>
      </c>
      <c r="EJ10" s="30">
        <f>IF('E-Learning UG SCH'!EJ8="—",'E-Learning UG SCH'!EJ8,'E-Learning UG SCH'!EJ8/'Total UG SCH'!EJ8)</f>
        <v>6.2173036974996945E-2</v>
      </c>
      <c r="EK10" s="30">
        <f>IF('E-Learning UG SCH'!EK8="—",'E-Learning UG SCH'!EK8,'E-Learning UG SCH'!EK8/'Total UG SCH'!EK8)</f>
        <v>9.0321441110773656E-2</v>
      </c>
      <c r="EL10" s="30">
        <f>IF('E-Learning UG SCH'!EL8="—",'E-Learning UG SCH'!EL8,'E-Learning UG SCH'!EL8/'Total UG SCH'!EL8)</f>
        <v>0.12216835828784263</v>
      </c>
      <c r="EM10" s="30" t="str">
        <f>IF('E-Learning UG SCH'!EM8="—",'E-Learning UG SCH'!EM8,'E-Learning UG SCH'!EM8/'Total UG SCH'!EM8)</f>
        <v>—</v>
      </c>
      <c r="EN10" s="30" t="str">
        <f>IF('E-Learning UG SCH'!EN8="—",'E-Learning UG SCH'!EN8,'E-Learning UG SCH'!EN8/'Total UG SCH'!EN8)</f>
        <v>—</v>
      </c>
      <c r="EO10" s="30" t="str">
        <f>IF('E-Learning UG SCH'!EO8="—",'E-Learning UG SCH'!EO8,'E-Learning UG SCH'!EO8/'Total UG SCH'!EO8)</f>
        <v>—</v>
      </c>
      <c r="EP10" s="30" t="str">
        <f>IF('E-Learning UG SCH'!EP8="—",'E-Learning UG SCH'!EP8,'E-Learning UG SCH'!EP8/'Total UG SCH'!EP8)</f>
        <v>—</v>
      </c>
      <c r="EQ10" s="30" t="str">
        <f>IF('E-Learning UG SCH'!EQ8="—",'E-Learning UG SCH'!EQ8,'E-Learning UG SCH'!EQ8/'Total UG SCH'!EQ8)</f>
        <v>—</v>
      </c>
      <c r="ER10" s="30" t="str">
        <f>IF('E-Learning UG SCH'!ER8="—",'E-Learning UG SCH'!ER8,'E-Learning UG SCH'!ER8/'Total UG SCH'!ER8)</f>
        <v>—</v>
      </c>
      <c r="ES10" s="30">
        <f>IF('E-Learning UG SCH'!ES8="—",'E-Learning UG SCH'!ES8,'E-Learning UG SCH'!ES8/'Total UG SCH'!ES8)</f>
        <v>0.21582950572353204</v>
      </c>
      <c r="ET10" s="30">
        <f>IF('E-Learning UG SCH'!ET8="—",'E-Learning UG SCH'!ET8,'E-Learning UG SCH'!ET8/'Total UG SCH'!ET8)</f>
        <v>0.23615226956695567</v>
      </c>
      <c r="EU10" s="30" t="str">
        <f>IF('E-Learning UG SCH'!EU8="—",'E-Learning UG SCH'!EU8,'E-Learning UG SCH'!EU8/'Total UG SCH'!EU8)</f>
        <v>—</v>
      </c>
      <c r="EV10" s="30" t="str">
        <f>IF('E-Learning UG SCH'!EV8="—",'E-Learning UG SCH'!EV8,'E-Learning UG SCH'!EV8/'Total UG SCH'!EV8)</f>
        <v>—</v>
      </c>
      <c r="EW10" s="30" t="e">
        <f>IF('E-Learning UG SCH'!EW8="—",'E-Learning UG SCH'!EW8,'E-Learning UG SCH'!EW8/'Total UG SCH'!EW8)</f>
        <v>#VALUE!</v>
      </c>
      <c r="EX10" s="30" t="e">
        <f>IF('E-Learning UG SCH'!EX8="—",'E-Learning UG SCH'!EX8,'E-Learning UG SCH'!EX8/'Total UG SCH'!EX8)</f>
        <v>#VALUE!</v>
      </c>
      <c r="EY10" s="31">
        <f>IF('E-Learning UG SCH'!EY8="—",'E-Learning UG SCH'!EY8,'E-Learning UG SCH'!EY8/'Total UG SCH'!EY8)</f>
        <v>3.5919462030263694E-2</v>
      </c>
      <c r="EZ10" s="30">
        <f>IF('E-Learning UG SCH'!EZ8="—",'E-Learning UG SCH'!EZ8,'E-Learning UG SCH'!EZ8/'Total UG SCH'!EZ8)</f>
        <v>4.7093136593339031E-2</v>
      </c>
      <c r="FA10" s="30">
        <f>IF('E-Learning UG SCH'!FA8="—",'E-Learning UG SCH'!FA8,'E-Learning UG SCH'!FA8/'Total UG SCH'!FA8)</f>
        <v>5.7443050527048629E-2</v>
      </c>
      <c r="FB10" s="30">
        <f>IF('E-Learning UG SCH'!FB8="—",'E-Learning UG SCH'!FB8,'E-Learning UG SCH'!FB8/'Total UG SCH'!FB8)</f>
        <v>5.0651391602383598E-2</v>
      </c>
      <c r="FC10" s="30">
        <f>IF('E-Learning UG SCH'!FC8="—",'E-Learning UG SCH'!FC8,'E-Learning UG SCH'!FC8/'Total UG SCH'!FC8)</f>
        <v>7.9275105076213825E-2</v>
      </c>
      <c r="FD10" s="30" t="str">
        <f>IF('E-Learning UG SCH'!FD8="—",'E-Learning UG SCH'!FD8,'E-Learning UG SCH'!FD8/'Total UG SCH'!FD8)</f>
        <v>—</v>
      </c>
      <c r="FE10" s="30" t="str">
        <f>IF('E-Learning UG SCH'!FE8="—",'E-Learning UG SCH'!FE8,'E-Learning UG SCH'!FE8/'Total UG SCH'!FE8)</f>
        <v>—</v>
      </c>
      <c r="FF10" s="30" t="str">
        <f>IF('E-Learning UG SCH'!FF8="—",'E-Learning UG SCH'!FF8,'E-Learning UG SCH'!FF8/'Total UG SCH'!FF8)</f>
        <v>—</v>
      </c>
      <c r="FG10" s="30" t="str">
        <f>IF('E-Learning UG SCH'!FG8="—",'E-Learning UG SCH'!FG8,'E-Learning UG SCH'!FG8/'Total UG SCH'!FG8)</f>
        <v>—</v>
      </c>
      <c r="FH10" s="30" t="str">
        <f>IF('E-Learning UG SCH'!FH8="—",'E-Learning UG SCH'!FH8,'E-Learning UG SCH'!FH8/'Total UG SCH'!FH8)</f>
        <v>—</v>
      </c>
      <c r="FI10" s="30" t="str">
        <f>IF('E-Learning UG SCH'!FI8="—",'E-Learning UG SCH'!FI8,'E-Learning UG SCH'!FI8/'Total UG SCH'!FI8)</f>
        <v>—</v>
      </c>
      <c r="FJ10" s="30">
        <f>IF('E-Learning UG SCH'!FJ8="—",'E-Learning UG SCH'!FJ8,'E-Learning UG SCH'!FJ8/'Total UG SCH'!FJ8)</f>
        <v>0.24248405901207243</v>
      </c>
      <c r="FK10" s="30">
        <f>IF('E-Learning UG SCH'!FK8="—",'E-Learning UG SCH'!FK8,'E-Learning UG SCH'!FK8/'Total UG SCH'!FK8)</f>
        <v>0.25827114563522674</v>
      </c>
      <c r="FL10" s="30">
        <f>IF('E-Learning UG SCH'!FL8="—",'E-Learning UG SCH'!FL8,'E-Learning UG SCH'!FL8/'Total UG SCH'!FL8)</f>
        <v>0.21779819370912487</v>
      </c>
      <c r="FM10" s="30" t="e">
        <f>IF('E-Learning UG SCH'!FM8="—",'E-Learning UG SCH'!FM8,'E-Learning UG SCH'!FM8/'Total UG SCH'!FM8)</f>
        <v>#VALUE!</v>
      </c>
      <c r="FN10" s="30" t="e">
        <f>IF('E-Learning UG SCH'!FN8="—",'E-Learning UG SCH'!FN8,'E-Learning UG SCH'!FN8/'Total UG SCH'!FN8)</f>
        <v>#VALUE!</v>
      </c>
      <c r="FO10" s="30" t="e">
        <f>IF('E-Learning UG SCH'!FO8="—",'E-Learning UG SCH'!FO8,'E-Learning UG SCH'!FO8/'Total UG SCH'!FO8)</f>
        <v>#VALUE!</v>
      </c>
      <c r="FP10" s="31">
        <f>IF('E-Learning UG SCH'!FP8="—",'E-Learning UG SCH'!FP8,'E-Learning UG SCH'!FP8/'Total UG SCH'!FP8)</f>
        <v>1.862587823520833E-2</v>
      </c>
      <c r="FQ10" s="30">
        <f>IF('E-Learning UG SCH'!FQ8="—",'E-Learning UG SCH'!FQ8,'E-Learning UG SCH'!FQ8/'Total UG SCH'!FQ8)</f>
        <v>2.5998903101963126E-2</v>
      </c>
      <c r="FR10" s="30">
        <f>IF('E-Learning UG SCH'!FR8="—",'E-Learning UG SCH'!FR8,'E-Learning UG SCH'!FR8/'Total UG SCH'!FR8)</f>
        <v>3.5646506468036215E-2</v>
      </c>
      <c r="FS10" s="30">
        <f>IF('E-Learning UG SCH'!FS8="—",'E-Learning UG SCH'!FS8,'E-Learning UG SCH'!FS8/'Total UG SCH'!FS8)</f>
        <v>3.0637991108975131E-2</v>
      </c>
      <c r="FT10" s="30">
        <f>IF('E-Learning UG SCH'!FT8="—",'E-Learning UG SCH'!FT8,'E-Learning UG SCH'!FT8/'Total UG SCH'!FT8)</f>
        <v>4.1207048746199362E-2</v>
      </c>
      <c r="FU10" s="30" t="str">
        <f>IF('E-Learning UG SCH'!FU8="—",'E-Learning UG SCH'!FU8,'E-Learning UG SCH'!FU8/'Total UG SCH'!FU8)</f>
        <v>—</v>
      </c>
      <c r="FV10" s="30" t="str">
        <f>IF('E-Learning UG SCH'!FV8="—",'E-Learning UG SCH'!FV8,'E-Learning UG SCH'!FV8/'Total UG SCH'!FV8)</f>
        <v>—</v>
      </c>
      <c r="FW10" s="30" t="str">
        <f>IF('E-Learning UG SCH'!FW8="—",'E-Learning UG SCH'!FW8,'E-Learning UG SCH'!FW8/'Total UG SCH'!FW8)</f>
        <v>—</v>
      </c>
      <c r="FX10" s="30" t="str">
        <f>IF('E-Learning UG SCH'!FX8="—",'E-Learning UG SCH'!FX8,'E-Learning UG SCH'!FX8/'Total UG SCH'!FX8)</f>
        <v>—</v>
      </c>
      <c r="FY10" s="30" t="str">
        <f>IF('E-Learning UG SCH'!FY8="—",'E-Learning UG SCH'!FY8,'E-Learning UG SCH'!FY8/'Total UG SCH'!FY8)</f>
        <v>—</v>
      </c>
      <c r="FZ10" s="30" t="str">
        <f>IF('E-Learning UG SCH'!FZ8="—",'E-Learning UG SCH'!FZ8,'E-Learning UG SCH'!FZ8/'Total UG SCH'!FZ8)</f>
        <v>—</v>
      </c>
      <c r="GA10" s="30" t="str">
        <f>IF('E-Learning UG SCH'!GA8="—",'E-Learning UG SCH'!GA8,'E-Learning UG SCH'!GA8/'Total UG SCH'!GA8)</f>
        <v>—</v>
      </c>
      <c r="GB10" s="30" t="str">
        <f>IF('E-Learning UG SCH'!GB8="—",'E-Learning UG SCH'!GB8,'E-Learning UG SCH'!GB8/'Total UG SCH'!GB8)</f>
        <v>—</v>
      </c>
      <c r="GC10" s="30">
        <f>IF('E-Learning UG SCH'!GC8="—",'E-Learning UG SCH'!GC8,'E-Learning UG SCH'!GC8/'Total UG SCH'!GC8)</f>
        <v>0.3067419009631287</v>
      </c>
      <c r="GD10" s="30">
        <f>IF('E-Learning UG SCH'!GD8="—",'E-Learning UG SCH'!GD8,'E-Learning UG SCH'!GD8/'Total UG SCH'!GD8)</f>
        <v>0.3592193290657939</v>
      </c>
      <c r="GE10" s="30" t="e">
        <f>IF('E-Learning UG SCH'!GE8="—",'E-Learning UG SCH'!GE8,'E-Learning UG SCH'!GE8/'Total UG SCH'!GE8)</f>
        <v>#VALUE!</v>
      </c>
      <c r="GF10" s="30" t="e">
        <f>IF('E-Learning UG SCH'!GF8="—",'E-Learning UG SCH'!GF8,'E-Learning UG SCH'!GF8/'Total UG SCH'!GF8)</f>
        <v>#VALUE!</v>
      </c>
      <c r="GG10" s="31">
        <f>IF('E-Learning UG SCH'!GH8="—",'E-Learning UG SCH'!GH8,'E-Learning UG SCH'!GH8/'Total UG SCH'!GH8)</f>
        <v>4.3227574929417173E-2</v>
      </c>
      <c r="GH10" s="30">
        <f>IF('E-Learning UG SCH'!GH8="—",'E-Learning UG SCH'!GH8,'E-Learning UG SCH'!GH8/'Total UG SCH'!GH8)</f>
        <v>4.3227574929417173E-2</v>
      </c>
      <c r="GI10" s="30">
        <f>IF('E-Learning UG SCH'!GI8="—",'E-Learning UG SCH'!GI8,'E-Learning UG SCH'!GI8/'Total UG SCH'!GI8)</f>
        <v>5.1372489791923777E-2</v>
      </c>
      <c r="GJ10" s="30">
        <f>IF('E-Learning UG SCH'!GJ8="—",'E-Learning UG SCH'!GJ8,'E-Learning UG SCH'!GJ8/'Total UG SCH'!GJ8)</f>
        <v>5.7697583218556468E-2</v>
      </c>
      <c r="GK10" s="30">
        <f>IF('E-Learning UG SCH'!GK8="—",'E-Learning UG SCH'!GK8,'E-Learning UG SCH'!GK8/'Total UG SCH'!GK8)</f>
        <v>8.4603492175915701E-2</v>
      </c>
      <c r="GL10" s="30" t="str">
        <f>IF('E-Learning UG SCH'!GL8="—",'E-Learning UG SCH'!GL8,'E-Learning UG SCH'!GL8/'Total UG SCH'!GL8)</f>
        <v>—</v>
      </c>
      <c r="GM10" s="30" t="str">
        <f>IF('E-Learning UG SCH'!GN8="—",'E-Learning UG SCH'!GN8,'E-Learning UG SCH'!GN8/'Total UG SCH'!GN8)</f>
        <v>—</v>
      </c>
      <c r="GN10" s="30" t="str">
        <f>IF('E-Learning UG SCH'!GN8="—",'E-Learning UG SCH'!GN8,'E-Learning UG SCH'!GN8/'Total UG SCH'!GN8)</f>
        <v>—</v>
      </c>
      <c r="GO10" s="30" t="str">
        <f>IF('E-Learning UG SCH'!GO8="—",'E-Learning UG SCH'!GO8,'E-Learning UG SCH'!GO8/'Total UG SCH'!GO8)</f>
        <v>—</v>
      </c>
      <c r="GP10" s="30" t="str">
        <f>IF('E-Learning UG SCH'!GP8="—",'E-Learning UG SCH'!GP8,'E-Learning UG SCH'!GP8/'Total UG SCH'!GP8)</f>
        <v>—</v>
      </c>
      <c r="GQ10" s="30" t="str">
        <f>IF('E-Learning UG SCH'!GQ8="—",'E-Learning UG SCH'!GQ8,'E-Learning UG SCH'!GQ8/'Total UG SCH'!GQ8)</f>
        <v>—</v>
      </c>
      <c r="GR10" s="30">
        <f>IF('E-Learning UG SCH'!GR8="—",'E-Learning UG SCH'!GR8,'E-Learning UG SCH'!GR8/'Total UG SCH'!GR8)</f>
        <v>0.19680026949220214</v>
      </c>
      <c r="GS10" s="30">
        <f>IF('E-Learning UG SCH'!GS8="—",'E-Learning UG SCH'!GS8,'E-Learning UG SCH'!GS8/'Total UG SCH'!GS8)</f>
        <v>0.21674045248883719</v>
      </c>
      <c r="GT10" s="30">
        <f>IF('E-Learning UG SCH'!GT8="—",'E-Learning UG SCH'!GT8,'E-Learning UG SCH'!GT8/'Total UG SCH'!GT8)</f>
        <v>0.22633041377227422</v>
      </c>
      <c r="GU10" s="30">
        <f>IF('E-Learning UG SCH'!GU8="—",'E-Learning UG SCH'!GU8,'E-Learning UG SCH'!GU8/'Total UG SCH'!GU8)</f>
        <v>0.20563574494584436</v>
      </c>
      <c r="GV10" s="30">
        <f>IF('E-Learning UG SCH'!GV8="—",'E-Learning UG SCH'!GV8,'E-Learning UG SCH'!GV8/'Total UG SCH'!GV8)</f>
        <v>0.23504089373040085</v>
      </c>
      <c r="GW10" s="30">
        <f>IF('E-Learning UG SCH'!GW8="—",'E-Learning UG SCH'!GW8,'E-Learning UG SCH'!GW8/'Total UG SCH'!GW8)</f>
        <v>0.2920272144791598</v>
      </c>
      <c r="GX10" s="31">
        <f>IF('E-Learning UG SCH'!GX8="—",'E-Learning UG SCH'!GX8,'E-Learning UG SCH'!GX8/'Total UG SCH'!GX8)</f>
        <v>7.4537260158785201E-2</v>
      </c>
      <c r="GY10" s="30">
        <f>IF('E-Learning UG SCH'!GY8="—",'E-Learning UG SCH'!GY8,'E-Learning UG SCH'!GY8/'Total UG SCH'!GY8)</f>
        <v>0.11208813074965794</v>
      </c>
      <c r="GZ10" s="30">
        <f>IF('E-Learning UG SCH'!GZ8="—",'E-Learning UG SCH'!GZ8,'E-Learning UG SCH'!GZ8/'Total UG SCH'!GZ8)</f>
        <v>0.14780119077931314</v>
      </c>
      <c r="HA10" s="30">
        <f>IF('E-Learning UG SCH'!HA8="—",'E-Learning UG SCH'!HA8,'E-Learning UG SCH'!HA8/'Total UG SCH'!HA8)</f>
        <v>0.18923883053302887</v>
      </c>
      <c r="HB10" s="30">
        <f>IF('E-Learning UG SCH'!HB8="—",'E-Learning UG SCH'!HB8,'E-Learning UG SCH'!HB8/'Total UG SCH'!HB8)</f>
        <v>0.22232497937575407</v>
      </c>
      <c r="HC10" s="30">
        <f>IF('E-Learning UG SCH'!HC8="—",'E-Learning UG SCH'!HC8,'E-Learning UG SCH'!HC8/'Total UG SCH'!HC8)</f>
        <v>0.26478275552161806</v>
      </c>
      <c r="HD10" s="30">
        <f>IF('E-Learning UG SCH'!HD8="—",'E-Learning UG SCH'!HD8,'E-Learning UG SCH'!HD8/'Total UG SCH'!HD8)</f>
        <v>0.17544734765053638</v>
      </c>
      <c r="HE10" s="30">
        <f>IF('E-Learning UG SCH'!HE8="—",'E-Learning UG SCH'!HE8,'E-Learning UG SCH'!HE8/'Total UG SCH'!HE8)</f>
        <v>0.1997593880839631</v>
      </c>
      <c r="HF10" s="30">
        <f>IF('E-Learning UG SCH'!HF8="—",'E-Learning UG SCH'!HF8,'E-Learning UG SCH'!HF8/'Total UG SCH'!HF8)</f>
        <v>0.2245533436922301</v>
      </c>
      <c r="HG10" s="30">
        <f>IF('E-Learning UG SCH'!HG8="—",'E-Learning UG SCH'!HG8,'E-Learning UG SCH'!HG8/'Total UG SCH'!HG8)</f>
        <v>0.23024046330317249</v>
      </c>
      <c r="HH10" s="30">
        <f>IF('E-Learning UG SCH'!HH8="—",'E-Learning UG SCH'!HH8,'E-Learning UG SCH'!HH8/'Total UG SCH'!HH8)</f>
        <v>0.31027928154951728</v>
      </c>
      <c r="HI10" s="30">
        <f>IF('E-Learning UG SCH'!HI8="—",'E-Learning UG SCH'!HI8,'E-Learning UG SCH'!HI8/'Total UG SCH'!HI8)</f>
        <v>0.3091604162660993</v>
      </c>
      <c r="HJ10" s="30">
        <f>IF('E-Learning UG SCH'!HJ8="—",'E-Learning UG SCH'!HJ8,'E-Learning UG SCH'!HJ8/'Total UG SCH'!HJ8)</f>
        <v>0.32601285708430877</v>
      </c>
      <c r="HK10" s="30">
        <f>IF('E-Learning UG SCH'!HK8="—",'E-Learning UG SCH'!HK8,'E-Learning UG SCH'!HK8/'Total UG SCH'!HK8)</f>
        <v>0.32272751426823454</v>
      </c>
      <c r="HL10" s="30">
        <f>IF('E-Learning UG SCH'!HL8="—",'E-Learning UG SCH'!HL8,'E-Learning UG SCH'!HL8/'Total UG SCH'!HL8)</f>
        <v>0.33919356681021601</v>
      </c>
      <c r="HM10" s="30">
        <f>IF('E-Learning UG SCH'!HM8="—",'E-Learning UG SCH'!HM8,'E-Learning UG SCH'!HM8/'Total UG SCH'!HM8)</f>
        <v>0.36543233682964416</v>
      </c>
      <c r="HN10" s="30">
        <f>IF('E-Learning UG SCH'!HN8="—",'E-Learning UG SCH'!HN8,'E-Learning UG SCH'!HN8/'Total UG SCH'!HN8)</f>
        <v>0.38705955658847541</v>
      </c>
      <c r="HO10" s="31">
        <f>IF('E-Learning UG SCH'!HO8="NA",'E-Learning UG SCH'!HO8,'E-Learning UG SCH'!HO8/'Total UG SCH'!HO8)</f>
        <v>5.6735657225853303E-2</v>
      </c>
      <c r="HP10" s="30">
        <f>IF('E-Learning UG SCH'!HP8="NA",'E-Learning UG SCH'!HP8,'E-Learning UG SCH'!HP8/'Total UG SCH'!HP8)</f>
        <v>0.11398861668930196</v>
      </c>
      <c r="HQ10" s="30">
        <f>IF('E-Learning UG SCH'!HQ8="NA",'E-Learning UG SCH'!HQ8,'E-Learning UG SCH'!HQ8/'Total UG SCH'!HQ8)</f>
        <v>0.12222352980226373</v>
      </c>
      <c r="HR10" s="30">
        <f>IF('E-Learning UG SCH'!HR8="NA",'E-Learning UG SCH'!HR8,'E-Learning UG SCH'!HR8/'Total UG SCH'!HR8)</f>
        <v>0.13113693920682509</v>
      </c>
      <c r="HS10" s="30">
        <f>IF('E-Learning UG SCH'!HS8="NA",'E-Learning UG SCH'!HS8,'E-Learning UG SCH'!HS8/'Total UG SCH'!HS8)</f>
        <v>0.13684528619537345</v>
      </c>
      <c r="HT10" s="30">
        <f>IF('E-Learning UG SCH'!HT8="NA",'E-Learning UG SCH'!HT8,'E-Learning UG SCH'!HT8/'Total UG SCH'!HT8)</f>
        <v>0.10261198912534848</v>
      </c>
      <c r="HU10" s="30">
        <f>IF('E-Learning UG SCH'!HU8="NA",'E-Learning UG SCH'!HU8,'E-Learning UG SCH'!HU8/'Total UG SCH'!HU8)</f>
        <v>0.10600859470727064</v>
      </c>
      <c r="HV10" s="30" t="str">
        <f>IF('E-Learning UG SCH'!HV8="NA",'E-Learning UG SCH'!HV8,'E-Learning UG SCH'!HV8/'Total UG SCH'!HV8)</f>
        <v>NA</v>
      </c>
      <c r="HW10" s="30" t="str">
        <f>IF('E-Learning UG SCH'!HW8="NA",'E-Learning UG SCH'!HW8,'E-Learning UG SCH'!HW8/'Total UG SCH'!HW8)</f>
        <v>NA</v>
      </c>
      <c r="HX10" s="30" t="str">
        <f>IF('E-Learning UG SCH'!HX8="NA",'E-Learning UG SCH'!HX8,'E-Learning UG SCH'!HX8/'Total UG SCH'!HX8)</f>
        <v>NA</v>
      </c>
      <c r="HY10" s="30" t="str">
        <f>IF('E-Learning UG SCH'!HY8="NA",'E-Learning UG SCH'!HY8,'E-Learning UG SCH'!HY8/'Total UG SCH'!HY8)</f>
        <v>NA</v>
      </c>
      <c r="HZ10" s="30" t="str">
        <f>IF('E-Learning UG SCH'!HZ8="NA",'E-Learning UG SCH'!HZ8,'E-Learning UG SCH'!HZ8/'Total UG SCH'!HZ8)</f>
        <v>NA</v>
      </c>
      <c r="IA10" s="30" t="str">
        <f>IF('E-Learning UG SCH'!IA8="NA",'E-Learning UG SCH'!IA8,'E-Learning UG SCH'!IA8/'Total UG SCH'!IA8)</f>
        <v>NA</v>
      </c>
      <c r="IB10" s="30" t="str">
        <f>IF('E-Learning UG SCH'!IB8="NA",'E-Learning UG SCH'!IB8,'E-Learning UG SCH'!IB8/'Total UG SCH'!IB8)</f>
        <v>NA</v>
      </c>
      <c r="IC10" s="30" t="str">
        <f>IF('E-Learning UG SCH'!IC8="NA",'E-Learning UG SCH'!IC8,'E-Learning UG SCH'!IC8/'Total UG SCH'!IC8)</f>
        <v>NA</v>
      </c>
      <c r="ID10" s="30" t="str">
        <f>IF('E-Learning UG SCH'!ID8="NA",'E-Learning UG SCH'!ID8,'E-Learning UG SCH'!ID8/'Total UG SCH'!ID8)</f>
        <v>NA</v>
      </c>
      <c r="IE10" s="30" t="str">
        <f>IF('E-Learning UG SCH'!IE8="NA",'E-Learning UG SCH'!IE8,'E-Learning UG SCH'!IE8/'Total UG SCH'!IE8)</f>
        <v>NA</v>
      </c>
      <c r="IF10" s="31">
        <f>IF('E-Learning UG SCH'!IF8="—",'E-Learning UG SCH'!IF8,'E-Learning UG SCH'!IF8/'Total UG SCH'!IF8)</f>
        <v>7.4011548532413471E-2</v>
      </c>
      <c r="IG10" s="30">
        <f>IF('E-Learning UG SCH'!IG8="—",'E-Learning UG SCH'!IG8,'E-Learning UG SCH'!IG8/'Total UG SCH'!IG8)</f>
        <v>0.11214333176085203</v>
      </c>
      <c r="IH10" s="30">
        <f>IF('E-Learning UG SCH'!IH8="—",'E-Learning UG SCH'!IH8,'E-Learning UG SCH'!IH8/'Total UG SCH'!IH8)</f>
        <v>0.14673727073772322</v>
      </c>
      <c r="II10" s="30">
        <f>IF('E-Learning UG SCH'!II8="—",'E-Learning UG SCH'!II8,'E-Learning UG SCH'!II8/'Total UG SCH'!II8)</f>
        <v>0.18553207355058265</v>
      </c>
      <c r="IJ10" s="30">
        <f>IF('E-Learning UG SCH'!IJ8="—",'E-Learning UG SCH'!IJ8,'E-Learning UG SCH'!IJ8/'Total UG SCH'!IJ8)</f>
        <v>0.21701798773254027</v>
      </c>
      <c r="IK10" s="30">
        <f>IF('E-Learning UG SCH'!IK8="—",'E-Learning UG SCH'!IK8,'E-Learning UG SCH'!IK8/'Total UG SCH'!IK8)</f>
        <v>0.26002933059366745</v>
      </c>
      <c r="IL10" s="30">
        <f>IF('E-Learning UG SCH'!IL8="—",'E-Learning UG SCH'!IL8,'E-Learning UG SCH'!IL8/'Total UG SCH'!IL8)</f>
        <v>0.17426140248648544</v>
      </c>
      <c r="IM10" s="30">
        <f>IF('E-Learning UG SCH'!IM8="—",'E-Learning UG SCH'!IM8,'E-Learning UG SCH'!IM8/'Total UG SCH'!IM8)</f>
        <v>0.1997593880839631</v>
      </c>
      <c r="IN10" s="30">
        <f>IF('E-Learning UG SCH'!IN8="—",'E-Learning UG SCH'!IN8,'E-Learning UG SCH'!IN8/'Total UG SCH'!IN8)</f>
        <v>0.2245533436922301</v>
      </c>
      <c r="IO10" s="30">
        <f>IF('E-Learning UG SCH'!IO8="—",'E-Learning UG SCH'!IO8,'E-Learning UG SCH'!IO8/'Total UG SCH'!IO8)</f>
        <v>0.23024046330317249</v>
      </c>
      <c r="IP10" s="30">
        <f>IF('E-Learning UG SCH'!IP8="—",'E-Learning UG SCH'!IP8,'E-Learning UG SCH'!IP8/'Total UG SCH'!IP8)</f>
        <v>0.31027928154951728</v>
      </c>
      <c r="IQ10" s="30">
        <f>IF('E-Learning UG SCH'!IQ8="—",'E-Learning UG SCH'!IQ8,'E-Learning UG SCH'!IQ8/'Total UG SCH'!IQ8)</f>
        <v>0.28716056092370701</v>
      </c>
      <c r="IR10" s="30">
        <f>IF('E-Learning UG SCH'!IR8="—",'E-Learning UG SCH'!IR8,'E-Learning UG SCH'!IR8/'Total UG SCH'!IR8)</f>
        <v>0.32601285708430877</v>
      </c>
      <c r="IS10" s="30">
        <f>IF('E-Learning UG SCH'!IS8="—",'E-Learning UG SCH'!IS8,'E-Learning UG SCH'!IS8/'Total UG SCH'!IS8)</f>
        <v>0.32272751426823454</v>
      </c>
      <c r="IT10" s="30">
        <f>IF('E-Learning UG SCH'!IT8="—",'E-Learning UG SCH'!IT8,'E-Learning UG SCH'!IT8/'Total UG SCH'!IT8)</f>
        <v>0.33919356681021601</v>
      </c>
      <c r="IU10" s="30">
        <f>IF('E-Learning UG SCH'!IU8="—",'E-Learning UG SCH'!IU8,'E-Learning UG SCH'!IU8/'Total UG SCH'!IU8)</f>
        <v>0.36543233682964416</v>
      </c>
      <c r="IV10" s="30">
        <f>IF('E-Learning UG SCH'!IV8="—",'E-Learning UG SCH'!IV8,'E-Learning UG SCH'!IV8/'Total UG SCH'!IV8)</f>
        <v>0.38705955658847541</v>
      </c>
      <c r="IW10" s="31">
        <f>IF('E-Learning G SCH'!B8="—",'E-Learning G SCH'!B8,'E-Learning G SCH'!B8/'Total G SCH'!B8)</f>
        <v>2.9254310354617664E-2</v>
      </c>
      <c r="IX10" s="30">
        <f>IF('E-Learning G SCH'!C8="—",'E-Learning G SCH'!C8,'E-Learning G SCH'!C8/'Total G SCH'!C8)</f>
        <v>3.1484483705018065E-2</v>
      </c>
      <c r="IY10" s="30">
        <f>IF('E-Learning G SCH'!D8="—",'E-Learning G SCH'!D8,'E-Learning G SCH'!D8/'Total G SCH'!D8)</f>
        <v>3.4196682124782753E-2</v>
      </c>
      <c r="IZ10" s="30">
        <f>IF('E-Learning G SCH'!E8="—",'E-Learning G SCH'!E8,'E-Learning G SCH'!E8/'Total G SCH'!E8)</f>
        <v>3.5646156686272135E-2</v>
      </c>
      <c r="JA10" s="30">
        <f>IF('E-Learning G SCH'!F8="—",'E-Learning G SCH'!F8,'E-Learning G SCH'!F8/'Total G SCH'!F8)</f>
        <v>2.9054162108222561E-2</v>
      </c>
      <c r="JB10" s="30" t="str">
        <f>IF('E-Learning G SCH'!G8="—",'E-Learning G SCH'!G8,'E-Learning G SCH'!G8/'Total G SCH'!G8)</f>
        <v>—</v>
      </c>
      <c r="JC10" s="30" t="str">
        <f>IF('E-Learning G SCH'!H8="—",'E-Learning G SCH'!H8,'E-Learning G SCH'!H8/'Total G SCH'!H8)</f>
        <v>—</v>
      </c>
      <c r="JD10" s="30" t="str">
        <f>IF('E-Learning G SCH'!I8="—",'E-Learning G SCH'!I8,'E-Learning G SCH'!I8/'Total G SCH'!I8)</f>
        <v>—</v>
      </c>
      <c r="JE10" s="30" t="str">
        <f>IF('E-Learning G SCH'!J8="—",'E-Learning G SCH'!J8,'E-Learning G SCH'!J8/'Total G SCH'!J8)</f>
        <v>—</v>
      </c>
      <c r="JF10" s="30" t="str">
        <f>IF('E-Learning G SCH'!K8="—",'E-Learning G SCH'!K8,'E-Learning G SCH'!K8/'Total G SCH'!K8)</f>
        <v>—</v>
      </c>
      <c r="JG10" s="30" t="str">
        <f>IF('E-Learning G SCH'!L8="—",'E-Learning G SCH'!L8,'E-Learning G SCH'!L8/'Total G SCH'!L8)</f>
        <v>—</v>
      </c>
      <c r="JH10" s="30">
        <f>IF('E-Learning G SCH'!M8="—",'E-Learning G SCH'!M8,'E-Learning G SCH'!M8/'Total G SCH'!M8)</f>
        <v>3.5644191106108759E-2</v>
      </c>
      <c r="JI10" s="30">
        <f>IF('E-Learning G SCH'!N8="—",'E-Learning G SCH'!N8,'E-Learning G SCH'!N8/'Total G SCH'!N8)</f>
        <v>4.028987683989186E-2</v>
      </c>
      <c r="JJ10" s="30">
        <f>IF('E-Learning G SCH'!O8="—",'E-Learning G SCH'!O8,'E-Learning G SCH'!O8/'Total G SCH'!O8)</f>
        <v>4.4260753448871239E-2</v>
      </c>
      <c r="JK10" s="30">
        <f>IF('E-Learning G SCH'!P8="—",'E-Learning G SCH'!P8,'E-Learning G SCH'!P8/'Total G SCH'!P8)</f>
        <v>5.1924049586952174E-2</v>
      </c>
      <c r="JL10" s="30">
        <f>IF('E-Learning G SCH'!Q8="—",'E-Learning G SCH'!Q8,'E-Learning G SCH'!Q8/'Total G SCH'!Q8)</f>
        <v>6.0453356992167792E-2</v>
      </c>
      <c r="JM10" s="30">
        <f>IF('E-Learning G SCH'!R8="—",'E-Learning G SCH'!R8,'E-Learning G SCH'!R8/'Total G SCH'!R8)</f>
        <v>6.9303509362567753E-2</v>
      </c>
      <c r="JN10" s="31">
        <f>IF('E-Learning G SCH'!S8="—",'E-Learning G SCH'!S8,'E-Learning G SCH'!S8/'Total G SCH'!S8)</f>
        <v>1.5618890385367337E-2</v>
      </c>
      <c r="JO10" s="30">
        <f>IF('E-Learning G SCH'!T8="—",'E-Learning G SCH'!T8,'E-Learning G SCH'!T8/'Total G SCH'!T8)</f>
        <v>1.6964803968128331E-2</v>
      </c>
      <c r="JP10" s="30">
        <f>IF('E-Learning G SCH'!U8="—",'E-Learning G SCH'!U8,'E-Learning G SCH'!U8/'Total G SCH'!U8)</f>
        <v>1.6117942885671279E-2</v>
      </c>
      <c r="JQ10" s="30">
        <f>IF('E-Learning G SCH'!V8="—",'E-Learning G SCH'!V8,'E-Learning G SCH'!V8/'Total G SCH'!V8)</f>
        <v>9.6841955353010288E-3</v>
      </c>
      <c r="JR10" s="30">
        <f>IF('E-Learning G SCH'!W8="—",'E-Learning G SCH'!W8,'E-Learning G SCH'!W8/'Total G SCH'!W8)</f>
        <v>2.2700464658717008E-2</v>
      </c>
      <c r="JS10" s="30" t="str">
        <f>IF('E-Learning G SCH'!X8="—",'E-Learning G SCH'!X8,'E-Learning G SCH'!X8/'Total G SCH'!X8)</f>
        <v>—</v>
      </c>
      <c r="JT10" s="30" t="str">
        <f>IF('E-Learning G SCH'!Y8="—",'E-Learning G SCH'!Y8,'E-Learning G SCH'!Y8/'Total G SCH'!Y8)</f>
        <v>—</v>
      </c>
      <c r="JU10" s="30" t="str">
        <f>IF('E-Learning G SCH'!Z8="—",'E-Learning G SCH'!Z8,'E-Learning G SCH'!Z8/'Total G SCH'!Z8)</f>
        <v>—</v>
      </c>
      <c r="JV10" s="30" t="str">
        <f>IF('E-Learning G SCH'!AA8="—",'E-Learning G SCH'!AA8,'E-Learning G SCH'!AA8/'Total G SCH'!AA8)</f>
        <v>—</v>
      </c>
      <c r="JW10" s="30" t="str">
        <f>IF('E-Learning G SCH'!AB8="—",'E-Learning G SCH'!AB8,'E-Learning G SCH'!AB8/'Total G SCH'!AB8)</f>
        <v>—</v>
      </c>
      <c r="JX10" s="30" t="str">
        <f>IF('E-Learning G SCH'!AC8="—",'E-Learning G SCH'!AC8,'E-Learning G SCH'!AC8/'Total G SCH'!AC8)</f>
        <v>—</v>
      </c>
      <c r="JY10" s="30">
        <f>IF('E-Learning G SCH'!AD8="—",'E-Learning G SCH'!AD8,'E-Learning G SCH'!AD8/'Total G SCH'!AD8)</f>
        <v>3.7627808491180081E-2</v>
      </c>
      <c r="JZ10" s="30">
        <f>IF('E-Learning G SCH'!AE8="—",'E-Learning G SCH'!AE8,'E-Learning G SCH'!AE8/'Total G SCH'!AE8)</f>
        <v>0.10150593686649291</v>
      </c>
      <c r="KA10" s="30">
        <f>IF('E-Learning G SCH'!AF8="—",'E-Learning G SCH'!AF8,'E-Learning G SCH'!AF8/'Total G SCH'!AF8)</f>
        <v>0.11070210043236278</v>
      </c>
      <c r="KB10" s="30">
        <f>IF('E-Learning G SCH'!AG8="—",'E-Learning G SCH'!AG8,'E-Learning G SCH'!AG8/'Total G SCH'!AG8)</f>
        <v>0.18646174709006669</v>
      </c>
      <c r="KC10" s="30">
        <f>IF('E-Learning G SCH'!AH8="—",'E-Learning G SCH'!AH8,'E-Learning G SCH'!AH8/'Total G SCH'!AH8)</f>
        <v>0.26166707979358678</v>
      </c>
      <c r="KD10" s="30">
        <f>IF('E-Learning G SCH'!AI8="—",'E-Learning G SCH'!AI8,'E-Learning G SCH'!AI8/'Total G SCH'!AI8)</f>
        <v>0.33197705274330913</v>
      </c>
      <c r="KE10" s="31">
        <f>IF('E-Learning G SCH'!AJ8="—",'E-Learning G SCH'!AJ8,'E-Learning G SCH'!AJ8/'Total G SCH'!AJ8)</f>
        <v>0.21304296366433897</v>
      </c>
      <c r="KF10" s="30">
        <f>IF('E-Learning G SCH'!AK8="—",'E-Learning G SCH'!AK8,'E-Learning G SCH'!AK8/'Total G SCH'!AK8)</f>
        <v>0.22970087976539588</v>
      </c>
      <c r="KG10" s="30">
        <f>IF('E-Learning G SCH'!AL8="—",'E-Learning G SCH'!AL8,'E-Learning G SCH'!AL8/'Total G SCH'!AL8)</f>
        <v>0.27304133097203859</v>
      </c>
      <c r="KH10" s="30">
        <f>IF('E-Learning G SCH'!AM8="—",'E-Learning G SCH'!AM8,'E-Learning G SCH'!AM8/'Total G SCH'!AM8)</f>
        <v>0.27741435018976301</v>
      </c>
      <c r="KI10" s="30">
        <f>IF('E-Learning G SCH'!AN8="—",'E-Learning G SCH'!AN8,'E-Learning G SCH'!AN8/'Total G SCH'!AN8)</f>
        <v>0.33544281253339348</v>
      </c>
      <c r="KJ10" s="30" t="str">
        <f>IF('E-Learning G SCH'!AO8="—",'E-Learning G SCH'!AO8,'E-Learning G SCH'!AO8/'Total G SCH'!AO8)</f>
        <v>—</v>
      </c>
      <c r="KK10" s="30" t="str">
        <f>IF('E-Learning G SCH'!AP8="—",'E-Learning G SCH'!AP8,'E-Learning G SCH'!AP8/'Total G SCH'!AP8)</f>
        <v>—</v>
      </c>
      <c r="KL10" s="30" t="str">
        <f>IF('E-Learning G SCH'!AQ8="—",'E-Learning G SCH'!AQ8,'E-Learning G SCH'!AQ8/'Total G SCH'!AQ8)</f>
        <v>—</v>
      </c>
      <c r="KM10" s="30" t="str">
        <f>IF('E-Learning G SCH'!AR8="—",'E-Learning G SCH'!AR8,'E-Learning G SCH'!AR8/'Total G SCH'!AR8)</f>
        <v>—</v>
      </c>
      <c r="KN10" s="30" t="str">
        <f>IF('E-Learning G SCH'!AS8="—",'E-Learning G SCH'!AS8,'E-Learning G SCH'!AS8/'Total G SCH'!AS8)</f>
        <v>—</v>
      </c>
      <c r="KO10" s="30" t="str">
        <f>IF('E-Learning G SCH'!AT8="—",'E-Learning G SCH'!AT8,'E-Learning G SCH'!AT8/'Total G SCH'!AT8)</f>
        <v>—</v>
      </c>
      <c r="KP10" s="30">
        <f>IF('E-Learning G SCH'!AU8="—",'E-Learning G SCH'!AU8,'E-Learning G SCH'!AU8/'Total G SCH'!AU8)</f>
        <v>0.56773147972297133</v>
      </c>
      <c r="KQ10" s="110">
        <f>IF('E-Learning G SCH'!AV8="—",'E-Learning G SCH'!AV8,'E-Learning G SCH'!AV8/'Total G SCH'!AV8)</f>
        <v>0.60323564589878731</v>
      </c>
      <c r="KR10" s="110">
        <f>IF('E-Learning G SCH'!AW8="—",'E-Learning G SCH'!AW8,'E-Learning G SCH'!AW8/'Total G SCH'!AW8)</f>
        <v>0.63587669130980606</v>
      </c>
      <c r="KS10" s="110">
        <f>IF('E-Learning G SCH'!AX8="—",'E-Learning G SCH'!AX8,'E-Learning G SCH'!AX8/'Total G SCH'!AX8)</f>
        <v>0.66016009216439608</v>
      </c>
      <c r="KT10" s="110">
        <f>IF('E-Learning G SCH'!AY8="—",'E-Learning G SCH'!AY8,'E-Learning G SCH'!AY8/'Total G SCH'!AY8)</f>
        <v>0.66346451052639321</v>
      </c>
      <c r="KU10" s="110">
        <f>IF('E-Learning G SCH'!AZ8="—",'E-Learning G SCH'!AZ8,'E-Learning G SCH'!AZ8/'Total G SCH'!AZ8)</f>
        <v>0.6965493030323423</v>
      </c>
      <c r="KV10" s="31">
        <f>IF('E-Learning G SCH'!BA8="NA",'E-Learning G SCH'!BA8,'E-Learning G SCH'!BA8/'Total G SCH'!BA8)</f>
        <v>0.11348978708598875</v>
      </c>
      <c r="KW10" s="30">
        <f>IF('E-Learning G SCH'!BB8="NA",'E-Learning G SCH'!BB8,'E-Learning G SCH'!BB8/'Total G SCH'!BB8)</f>
        <v>9.3089599158714356E-2</v>
      </c>
      <c r="KX10" s="30">
        <f>IF('E-Learning G SCH'!BC8="NA",'E-Learning G SCH'!BC8,'E-Learning G SCH'!BC8/'Total G SCH'!BC8)</f>
        <v>9.1025656107000433E-2</v>
      </c>
      <c r="KY10" s="30">
        <f>IF('E-Learning G SCH'!BD8="NA",'E-Learning G SCH'!BD8,'E-Learning G SCH'!BD8/'Total G SCH'!BD8)</f>
        <v>6.9627752554581826E-2</v>
      </c>
      <c r="KZ10" s="30">
        <f>IF('E-Learning G SCH'!BE8="NA",'E-Learning G SCH'!BE8,'E-Learning G SCH'!BE8/'Total G SCH'!BE8)</f>
        <v>7.8310805030370439E-2</v>
      </c>
      <c r="LA10" s="30" t="str">
        <f>IF('E-Learning G SCH'!BF8="—",'E-Learning G SCH'!BF8,'E-Learning G SCH'!BF8/'Total G SCH'!BF8)</f>
        <v>—</v>
      </c>
      <c r="LB10" s="30" t="str">
        <f>IF('E-Learning G SCH'!BG8="—",'E-Learning G SCH'!BG8,'E-Learning G SCH'!BG8/'Total G SCH'!BG8)</f>
        <v>—</v>
      </c>
      <c r="LC10" s="30" t="str">
        <f>IF('E-Learning G SCH'!BH8="—",'E-Learning G SCH'!BH8,'E-Learning G SCH'!BH8/'Total G SCH'!BH8)</f>
        <v>—</v>
      </c>
      <c r="LD10" s="30" t="str">
        <f>IF('E-Learning G SCH'!BI8="—",'E-Learning G SCH'!BI8,'E-Learning G SCH'!BI8/'Total G SCH'!BI8)</f>
        <v>—</v>
      </c>
      <c r="LE10" s="30" t="str">
        <f>IF('E-Learning G SCH'!BJ8="—",'E-Learning G SCH'!BJ8,'E-Learning G SCH'!BJ8/'Total G SCH'!BJ8)</f>
        <v>—</v>
      </c>
      <c r="LF10" s="30" t="str">
        <f>IF('E-Learning G SCH'!BK8="—",'E-Learning G SCH'!BK8,'E-Learning G SCH'!BK8/'Total G SCH'!BK8)</f>
        <v>—</v>
      </c>
      <c r="LG10" s="30">
        <f>IF('E-Learning G SCH'!BL8="—",'E-Learning G SCH'!BL8,'E-Learning G SCH'!BL8/'Total G SCH'!BL8)</f>
        <v>0.13262039756298272</v>
      </c>
      <c r="LH10" s="30">
        <f>IF('E-Learning G SCH'!BM8="—",'E-Learning G SCH'!BM8,'E-Learning G SCH'!BM8/'Total G SCH'!BM8)</f>
        <v>0.16779634014758171</v>
      </c>
      <c r="LI10" s="30">
        <f>IF('E-Learning G SCH'!BN8="—",'E-Learning G SCH'!BN8,'E-Learning G SCH'!BN8/'Total G SCH'!BN8)</f>
        <v>0.17605424563339631</v>
      </c>
      <c r="LJ10" s="30">
        <f>IF('E-Learning G SCH'!BO8="—",'E-Learning G SCH'!BO8,'E-Learning G SCH'!BO8/'Total G SCH'!BO8)</f>
        <v>0.20758051257816634</v>
      </c>
      <c r="LK10" s="30">
        <f>IF('E-Learning G SCH'!BP8="—",'E-Learning G SCH'!BP8,'E-Learning G SCH'!BP8/'Total G SCH'!BP8)</f>
        <v>0.21078530397443268</v>
      </c>
      <c r="LL10" s="30">
        <f>IF('E-Learning G SCH'!BQ8="—",'E-Learning G SCH'!BQ8,'E-Learning G SCH'!BQ8/'Total G SCH'!BQ8)</f>
        <v>0.23987319242109789</v>
      </c>
      <c r="LM10" s="31">
        <f>IF('E-Learning G SCH'!BR8="—",'E-Learning G SCH'!BR8,'E-Learning G SCH'!BR8/'Total G SCH'!BR8)</f>
        <v>5.9043209876543212E-2</v>
      </c>
      <c r="LN10" s="30">
        <f>IF('E-Learning G SCH'!BS8="—",'E-Learning G SCH'!BS8,'E-Learning G SCH'!BS8/'Total G SCH'!BS8)</f>
        <v>7.1153909356821241E-2</v>
      </c>
      <c r="LO10" s="30">
        <f>IF('E-Learning G SCH'!BT8="—",'E-Learning G SCH'!BT8,'E-Learning G SCH'!BT8/'Total G SCH'!BT8)</f>
        <v>6.1975480912987144E-2</v>
      </c>
      <c r="LP10" s="30">
        <f>IF('E-Learning G SCH'!BU8="—",'E-Learning G SCH'!BU8,'E-Learning G SCH'!BU8/'Total G SCH'!BU8)</f>
        <v>4.5357812152590285E-2</v>
      </c>
      <c r="LQ10" s="30">
        <f>IF('E-Learning G SCH'!BV8="—",'E-Learning G SCH'!BV8,'E-Learning G SCH'!BV8/'Total G SCH'!BV8)</f>
        <v>6.7858189276296513E-2</v>
      </c>
      <c r="LR10" s="30" t="str">
        <f>IF('E-Learning G SCH'!BW8="—",'E-Learning G SCH'!BW8,'E-Learning G SCH'!BW8/'Total G SCH'!BW8)</f>
        <v>—</v>
      </c>
      <c r="LS10" s="30" t="str">
        <f>IF('E-Learning G SCH'!BX8="—",'E-Learning G SCH'!BX8,'E-Learning G SCH'!BX8/'Total G SCH'!BX8)</f>
        <v>—</v>
      </c>
      <c r="LT10" s="30" t="str">
        <f>IF('E-Learning G SCH'!BY8="—",'E-Learning G SCH'!BY8,'E-Learning G SCH'!BY8/'Total G SCH'!BY8)</f>
        <v>—</v>
      </c>
      <c r="LU10" s="30" t="str">
        <f>IF('E-Learning G SCH'!BZ8="—",'E-Learning G SCH'!BZ8,'E-Learning G SCH'!BZ8/'Total G SCH'!BZ8)</f>
        <v>—</v>
      </c>
      <c r="LV10" s="30" t="str">
        <f>IF('E-Learning G SCH'!CA8="—",'E-Learning G SCH'!CA8,'E-Learning G SCH'!CA8/'Total G SCH'!CA8)</f>
        <v>—</v>
      </c>
      <c r="LW10" s="30" t="str">
        <f>IF('E-Learning G SCH'!CB8="—",'E-Learning G SCH'!CB8,'E-Learning G SCH'!CB8/'Total G SCH'!CB8)</f>
        <v>—</v>
      </c>
      <c r="LX10" s="30">
        <f>IF('E-Learning G SCH'!CC8="—",'E-Learning G SCH'!CC8,'E-Learning G SCH'!CC8/'Total G SCH'!CC8)</f>
        <v>0.26487229227287423</v>
      </c>
      <c r="LY10" s="30">
        <f>IF('E-Learning G SCH'!CD8="—",'E-Learning G SCH'!CD8,'E-Learning G SCH'!CD8/'Total G SCH'!CD8)</f>
        <v>0.31070634332309649</v>
      </c>
      <c r="LZ10" s="30">
        <f>IF('E-Learning G SCH'!CE8="—",'E-Learning G SCH'!CE8,'E-Learning G SCH'!CE8/'Total G SCH'!CE8)</f>
        <v>0.40578901204050716</v>
      </c>
      <c r="MA10" s="30">
        <f>IF('E-Learning G SCH'!CF8="—",'E-Learning G SCH'!CF8,'E-Learning G SCH'!CF8/'Total G SCH'!CF8)</f>
        <v>0.22332506203473945</v>
      </c>
      <c r="MB10" s="30">
        <f>IF('E-Learning G SCH'!CG8="—",'E-Learning G SCH'!CG8,'E-Learning G SCH'!CG8/'Total G SCH'!CG8)</f>
        <v>0.22415640064274236</v>
      </c>
      <c r="MC10" s="30">
        <f>IF('E-Learning G SCH'!CH8="—",'E-Learning G SCH'!CH8,'E-Learning G SCH'!CH8/'Total G SCH'!CH8)</f>
        <v>0.19233903830480847</v>
      </c>
      <c r="MD10" s="31" t="str">
        <f>IF('E-Learning G SCH'!CI8="—",'E-Learning G SCH'!CI8,'E-Learning G SCH'!CI8/'Total G SCH'!CI8)</f>
        <v>—</v>
      </c>
      <c r="ME10" s="30" t="str">
        <f>IF('E-Learning G SCH'!CJ8="—",'E-Learning G SCH'!CJ8,'E-Learning G SCH'!CJ8/'Total G SCH'!CJ8)</f>
        <v>—</v>
      </c>
      <c r="MF10" s="30" t="str">
        <f>IF('E-Learning G SCH'!CK8="—",'E-Learning G SCH'!CK8,'E-Learning G SCH'!CK8/'Total G SCH'!CK8)</f>
        <v>—</v>
      </c>
      <c r="MG10" s="30" t="str">
        <f>IF('E-Learning G SCH'!CL8="—",'E-Learning G SCH'!CL8,'E-Learning G SCH'!CL8/'Total G SCH'!CL8)</f>
        <v>—</v>
      </c>
      <c r="MH10" s="30">
        <f>IF('E-Learning G SCH'!CM8="—",'E-Learning G SCH'!CM8,'E-Learning G SCH'!CM8/'Total G SCH'!CM8)</f>
        <v>0.2904761904761905</v>
      </c>
      <c r="MI10" s="30" t="str">
        <f>IF('E-Learning G SCH'!CN8="—",'E-Learning G SCH'!CN8,'E-Learning G SCH'!CN8/'Total G SCH'!CN8)</f>
        <v>—</v>
      </c>
      <c r="MJ10" s="30" t="str">
        <f>IF('E-Learning G SCH'!CO8="—",'E-Learning G SCH'!CO8,'E-Learning G SCH'!CO8/'Total G SCH'!CO8)</f>
        <v>—</v>
      </c>
      <c r="MK10" s="30" t="str">
        <f>IF('E-Learning G SCH'!CP8="—",'E-Learning G SCH'!CP8,'E-Learning G SCH'!CP8/'Total G SCH'!CP8)</f>
        <v>—</v>
      </c>
      <c r="ML10" s="30" t="str">
        <f>IF('E-Learning G SCH'!CQ8="—",'E-Learning G SCH'!CQ8,'E-Learning G SCH'!CQ8/'Total G SCH'!CQ8)</f>
        <v>—</v>
      </c>
      <c r="MM10" s="30" t="str">
        <f>IF('E-Learning G SCH'!CR8="—",'E-Learning G SCH'!CR8,'E-Learning G SCH'!CR8/'Total G SCH'!CR8)</f>
        <v>—</v>
      </c>
      <c r="MN10" s="30" t="str">
        <f>IF('E-Learning G SCH'!CS8="—",'E-Learning G SCH'!CS8,'E-Learning G SCH'!CS8/'Total G SCH'!CS8)</f>
        <v>—</v>
      </c>
      <c r="MO10" s="30" t="str">
        <f>IF('E-Learning G SCH'!CT8="—",'E-Learning G SCH'!CT8,'E-Learning G SCH'!CT8/'Total G SCH'!CT8)</f>
        <v>—</v>
      </c>
      <c r="MP10" s="30" t="str">
        <f>IF('E-Learning G SCH'!CU8="—",'E-Learning G SCH'!CU8,'E-Learning G SCH'!CU8/'Total G SCH'!CU8)</f>
        <v>—</v>
      </c>
      <c r="MQ10" s="30">
        <f>IF('E-Learning G SCH'!CV8="—",'E-Learning G SCH'!CV8,'E-Learning G SCH'!CV8/'Total G SCH'!CV8)</f>
        <v>1</v>
      </c>
      <c r="MR10" s="30">
        <f>IF('E-Learning G SCH'!CW8="—",'E-Learning G SCH'!CW8,'E-Learning G SCH'!CW8/'Total G SCH'!CW8)</f>
        <v>0.94227685729556387</v>
      </c>
      <c r="MS10" s="30">
        <f>IF('E-Learning G SCH'!CX8="—",'E-Learning G SCH'!CX8,'E-Learning G SCH'!CX8/'Total G SCH'!CX8)</f>
        <v>0.88211046990931574</v>
      </c>
      <c r="MT10" s="30">
        <f>IF('E-Learning G SCH'!CY8="—",'E-Learning G SCH'!CY8,'E-Learning G SCH'!CY8/'Total G SCH'!CY8)</f>
        <v>0.94486692015209128</v>
      </c>
      <c r="MU10" s="31">
        <f>IF('E-Learning G SCH'!CZ8="—",'E-Learning G SCH'!CZ8,'E-Learning G SCH'!CZ8/'Total G SCH'!CZ8)</f>
        <v>5.3629268699099848E-2</v>
      </c>
      <c r="MV10" s="30">
        <f>IF('E-Learning G SCH'!DA8="—",'E-Learning G SCH'!DA8,'E-Learning G SCH'!DA8/'Total G SCH'!DA8)</f>
        <v>5.8015234165841027E-2</v>
      </c>
      <c r="MW10" s="30">
        <f>IF('E-Learning G SCH'!DB8="—",'E-Learning G SCH'!DB8,'E-Learning G SCH'!DB8/'Total G SCH'!DB8)</f>
        <v>6.1947002224406397E-2</v>
      </c>
      <c r="MX10" s="30">
        <f>IF('E-Learning G SCH'!DC8="—",'E-Learning G SCH'!DC8,'E-Learning G SCH'!DC8/'Total G SCH'!DC8)</f>
        <v>5.6984210263957814E-2</v>
      </c>
      <c r="MY10" s="30">
        <f>IF('E-Learning G SCH'!DD8="—",'E-Learning G SCH'!DD8,'E-Learning G SCH'!DD8/'Total G SCH'!DD8)</f>
        <v>6.5490904362218327E-2</v>
      </c>
      <c r="MZ10" s="30" t="str">
        <f>IF('E-Learning G SCH'!DE8="—",'E-Learning G SCH'!DE8,'E-Learning G SCH'!DE8/'Total G SCH'!DE8)</f>
        <v>—</v>
      </c>
      <c r="NA10" s="30" t="str">
        <f>IF('E-Learning G SCH'!DF8="—",'E-Learning G SCH'!DF8,'E-Learning G SCH'!DF8/'Total G SCH'!DF8)</f>
        <v>—</v>
      </c>
      <c r="NB10" s="30" t="str">
        <f>IF('E-Learning G SCH'!DG8="—",'E-Learning G SCH'!DG8,'E-Learning G SCH'!DG8/'Total G SCH'!DG8)</f>
        <v>—</v>
      </c>
      <c r="NC10" s="30" t="str">
        <f>IF('E-Learning G SCH'!DH8="—",'E-Learning G SCH'!DH8,'E-Learning G SCH'!DH8/'Total G SCH'!DH8)</f>
        <v>—</v>
      </c>
      <c r="ND10" s="30" t="str">
        <f>IF('E-Learning G SCH'!DI8="—",'E-Learning G SCH'!DI8,'E-Learning G SCH'!DI8/'Total G SCH'!DI8)</f>
        <v>—</v>
      </c>
      <c r="NE10" s="30" t="str">
        <f>IF('E-Learning G SCH'!DJ8="—",'E-Learning G SCH'!DJ8,'E-Learning G SCH'!DJ8/'Total G SCH'!DJ8)</f>
        <v>—</v>
      </c>
      <c r="NF10" s="30">
        <f>IF('E-Learning G SCH'!DK8="—",'E-Learning G SCH'!DK8,'E-Learning G SCH'!DK8/'Total G SCH'!DK8)</f>
        <v>0.14082507210672621</v>
      </c>
      <c r="NG10" s="30">
        <f>IF('E-Learning G SCH'!DL8="—",'E-Learning G SCH'!DL8,'E-Learning G SCH'!DL8/'Total G SCH'!DL8)</f>
        <v>0.16689680528775369</v>
      </c>
      <c r="NH10" s="30">
        <f>IF('E-Learning G SCH'!DM8="—",'E-Learning G SCH'!DM8,'E-Learning G SCH'!DM8/'Total G SCH'!DM8)</f>
        <v>0.17911923431115936</v>
      </c>
      <c r="NI10" s="30">
        <f>IF('E-Learning G SCH'!DN8="—",'E-Learning G SCH'!DN8,'E-Learning G SCH'!DN8/'Total G SCH'!DN8)</f>
        <v>0.20853212467423274</v>
      </c>
      <c r="NJ10" s="30">
        <f>IF('E-Learning G SCH'!DO8="—",'E-Learning G SCH'!DO8,'E-Learning G SCH'!DO8/'Total G SCH'!DO8)</f>
        <v>0.23846141193808415</v>
      </c>
      <c r="NK10" s="30">
        <f>IF('E-Learning G SCH'!DP8="—",'E-Learning G SCH'!DP8,'E-Learning G SCH'!DP8/'Total G SCH'!DP8)</f>
        <v>0.27449453744629254</v>
      </c>
    </row>
    <row r="11" spans="1:375" x14ac:dyDescent="0.25">
      <c r="A11" s="134" t="s">
        <v>12</v>
      </c>
      <c r="B11" s="30">
        <f>IF('Total UG SCH'!B9="—",'E-Learning UG SCH'!B9,'E-Learning UG SCH'!B9/'Total UG SCH'!B9)</f>
        <v>1.095795919355229E-2</v>
      </c>
      <c r="C11" s="30">
        <f>IF('Total UG SCH'!C9="—",'E-Learning UG SCH'!C9,'E-Learning UG SCH'!C9/'Total UG SCH'!C9)</f>
        <v>1.5848450066540811E-2</v>
      </c>
      <c r="D11" s="30">
        <f>IF('Total UG SCH'!D9="—",'E-Learning UG SCH'!D9,'E-Learning UG SCH'!D9/'Total UG SCH'!D9)</f>
        <v>2.0682809946514318E-2</v>
      </c>
      <c r="E11" s="30">
        <f>IF('Total UG SCH'!E9="—",'E-Learning UG SCH'!E9,'E-Learning UG SCH'!E9/'Total UG SCH'!E9)</f>
        <v>2.0376136836445641E-2</v>
      </c>
      <c r="F11" s="30">
        <f>IF('Total UG SCH'!F9="—",'E-Learning UG SCH'!F9,'E-Learning UG SCH'!F9/'Total UG SCH'!F9)</f>
        <v>2.7371764106120557E-2</v>
      </c>
      <c r="G11" s="30">
        <f>IF('Total UG SCH'!G9="—",'E-Learning UG SCH'!G9,'E-Learning UG SCH'!G9/'Total UG SCH'!G9)</f>
        <v>3.4625799389295386E-2</v>
      </c>
      <c r="H11" s="30">
        <f>IF('Total UG SCH'!H9="—",'E-Learning UG SCH'!H9,'E-Learning UG SCH'!H9/'Total UG SCH'!H9)</f>
        <v>3.1839469876449422E-2</v>
      </c>
      <c r="I11" s="30">
        <f>IF('Total UG SCH'!I9="—",'E-Learning UG SCH'!I9,'E-Learning UG SCH'!I9/'Total UG SCH'!I9)</f>
        <v>4.2990636190737279E-2</v>
      </c>
      <c r="J11" s="30">
        <f>IF('Total UG SCH'!J9="—",'E-Learning UG SCH'!J9,'E-Learning UG SCH'!J9/'Total UG SCH'!J9)</f>
        <v>5.2029778372641E-2</v>
      </c>
      <c r="K11" s="30">
        <f>IF('Total UG SCH'!K9="—",'E-Learning UG SCH'!K9,'E-Learning UG SCH'!K9/'Total UG SCH'!K9)</f>
        <v>6.0697944508737174E-2</v>
      </c>
      <c r="L11" s="30">
        <f>IF('Total UG SCH'!L9="—",'E-Learning UG SCH'!L9,'E-Learning UG SCH'!L9/'Total UG SCH'!L9)</f>
        <v>6.5045236966753406E-2</v>
      </c>
      <c r="M11" s="30">
        <f>IF('Total UG SCH'!M9="—",'E-Learning UG SCH'!M9,'E-Learning UG SCH'!M9/'Total UG SCH'!M9)</f>
        <v>7.3866335043348191E-2</v>
      </c>
      <c r="N11" s="30">
        <f>IF('Total UG SCH'!N9="—",'E-Learning UG SCH'!N9,'E-Learning UG SCH'!N9/'Total UG SCH'!N9)</f>
        <v>8.1229028154152047E-2</v>
      </c>
      <c r="O11" s="30">
        <f>IF('Total UG SCH'!O9="—",'E-Learning UG SCH'!O9,'E-Learning UG SCH'!O9/'Total UG SCH'!O9)</f>
        <v>8.1796605811496989E-2</v>
      </c>
      <c r="P11" s="30">
        <f>IF('Total UG SCH'!P9="—",'E-Learning UG SCH'!P9,'E-Learning UG SCH'!P9/'Total UG SCH'!P9)</f>
        <v>9.3714033455783816E-2</v>
      </c>
      <c r="Q11" s="30">
        <f>IF('Total UG SCH'!Q9="—",'E-Learning UG SCH'!Q9,'E-Learning UG SCH'!Q9/'Total UG SCH'!Q9)</f>
        <v>0.10858525222770733</v>
      </c>
      <c r="R11" s="30">
        <f>IF('Total UG SCH'!R9="—",'E-Learning UG SCH'!R9,'E-Learning UG SCH'!R9/'Total UG SCH'!R9)</f>
        <v>0.11846509594105101</v>
      </c>
      <c r="S11" s="31">
        <f>IF('E-Learning UG SCH'!S9="—",'E-Learning UG SCH'!S9,'E-Learning UG SCH'!S9/'Total UG SCH'!S9)</f>
        <v>0.10024249939622311</v>
      </c>
      <c r="T11" s="30">
        <f>IF('E-Learning UG SCH'!T9="—",'E-Learning UG SCH'!T9,'E-Learning UG SCH'!T9/'Total UG SCH'!T9)</f>
        <v>0.35492340519702636</v>
      </c>
      <c r="U11" s="30">
        <f>IF('E-Learning UG SCH'!U9="—",'E-Learning UG SCH'!U9,'E-Learning UG SCH'!U9/'Total UG SCH'!U9)</f>
        <v>2.771038870019947E-2</v>
      </c>
      <c r="V11" s="30">
        <f>IF('E-Learning UG SCH'!V9="—",'E-Learning UG SCH'!V9,'E-Learning UG SCH'!V9/'Total UG SCH'!V9)</f>
        <v>3.2211840661389469E-2</v>
      </c>
      <c r="W11" s="30" t="str">
        <f>IF('E-Learning UG SCH'!W9="NA",'E-Learning UG SCH'!W9,'E-Learning UG SCH'!W9/'Total UG SCH'!W9)</f>
        <v>NA</v>
      </c>
      <c r="X11" s="30" t="str">
        <f>IF('E-Learning UG SCH'!X9="NA",'E-Learning UG SCH'!X9,'E-Learning UG SCH'!X9/'Total UG SCH'!X9)</f>
        <v>NA</v>
      </c>
      <c r="Y11" s="30" t="str">
        <f>IF('E-Learning UG SCH'!Y9="NA",'E-Learning UG SCH'!Y9,'E-Learning UG SCH'!Y9/'Total UG SCH'!Y9)</f>
        <v>NA</v>
      </c>
      <c r="Z11" s="30" t="str">
        <f>IF('E-Learning UG SCH'!Z9="NA",'E-Learning UG SCH'!Z9,'E-Learning UG SCH'!Z9/'Total UG SCH'!Z9)</f>
        <v>NA</v>
      </c>
      <c r="AA11" s="30" t="str">
        <f>IF('E-Learning UG SCH'!AA9="NA",'E-Learning UG SCH'!AA9,'E-Learning UG SCH'!AA9/'Total UG SCH'!AA9)</f>
        <v>NA</v>
      </c>
      <c r="AB11" s="30" t="str">
        <f>IF('E-Learning UG SCH'!AB9="NA",'E-Learning UG SCH'!AB9,'E-Learning UG SCH'!AB9/'Total UG SCH'!AB9)</f>
        <v>NA</v>
      </c>
      <c r="AC11" s="30" t="str">
        <f>IF('E-Learning UG SCH'!AC9="NA",'E-Learning UG SCH'!AC9,'E-Learning UG SCH'!AC9/'Total UG SCH'!AC9)</f>
        <v>NA</v>
      </c>
      <c r="AD11" s="30" t="str">
        <f>IF('E-Learning UG SCH'!AD9="NA",'E-Learning UG SCH'!AD9,'E-Learning UG SCH'!AD9/'Total UG SCH'!AD9)</f>
        <v>NA</v>
      </c>
      <c r="AE11" s="30" t="str">
        <f>IF('E-Learning UG SCH'!AE9="NA",'E-Learning UG SCH'!AE9,'E-Learning UG SCH'!AE9/'Total UG SCH'!AE9)</f>
        <v>NA</v>
      </c>
      <c r="AF11" s="30" t="str">
        <f>IF('E-Learning UG SCH'!AF9="NA",'E-Learning UG SCH'!AF9,'E-Learning UG SCH'!AF9/'Total UG SCH'!AF9)</f>
        <v>NA</v>
      </c>
      <c r="AG11" s="30" t="str">
        <f>IF('E-Learning UG SCH'!AG9="NA",'E-Learning UG SCH'!AG9,'E-Learning UG SCH'!AG9/'Total UG SCH'!AG9)</f>
        <v>NA</v>
      </c>
      <c r="AH11" s="30" t="str">
        <f>IF('E-Learning UG SCH'!AH9="NA",'E-Learning UG SCH'!AH9,'E-Learning UG SCH'!AH9/'Total UG SCH'!AH9)</f>
        <v>NA</v>
      </c>
      <c r="AI11" s="30" t="str">
        <f>IF('E-Learning UG SCH'!AI9="NA",'E-Learning UG SCH'!AI9,'E-Learning UG SCH'!AI9/'Total UG SCH'!AI9)</f>
        <v>NA</v>
      </c>
      <c r="AJ11" s="31">
        <f>IF('E-Learning UG SCH'!AJ9="—",'E-Learning UG SCH'!AJ9,'E-Learning UG SCH'!AJ9/'Total UG SCH'!AJ9)</f>
        <v>4.0758032514225537E-2</v>
      </c>
      <c r="AK11" s="30">
        <f>IF('E-Learning UG SCH'!AK9="—",'E-Learning UG SCH'!AK9,'E-Learning UG SCH'!AK9/'Total UG SCH'!AK9)</f>
        <v>4.1794810513010677E-2</v>
      </c>
      <c r="AL11" s="30">
        <f>IF('E-Learning UG SCH'!AL9="—",'E-Learning UG SCH'!AL9,'E-Learning UG SCH'!AL9/'Total UG SCH'!AL9)</f>
        <v>4.7413560549061075E-2</v>
      </c>
      <c r="AM11" s="30">
        <f>IF('E-Learning UG SCH'!AM9="—",'E-Learning UG SCH'!AM9,'E-Learning UG SCH'!AM9/'Total UG SCH'!AM9)</f>
        <v>6.3624891491141949E-2</v>
      </c>
      <c r="AN11" s="30">
        <f>IF('E-Learning UG SCH'!AN9="—",'E-Learning UG SCH'!AN9,'E-Learning UG SCH'!AN9/'Total UG SCH'!AN9)</f>
        <v>7.7940806950407171E-2</v>
      </c>
      <c r="AO11" s="30">
        <f>IF('E-Learning UG SCH'!AO9="—",'E-Learning UG SCH'!AO9,'E-Learning UG SCH'!AO9/'Total UG SCH'!AO9)</f>
        <v>9.5283608389871294E-2</v>
      </c>
      <c r="AP11" s="30">
        <f>IF('E-Learning UG SCH'!AP9="—",'E-Learning UG SCH'!AP9,'E-Learning UG SCH'!AP9/'Total UG SCH'!AP9)</f>
        <v>0.12771240410119392</v>
      </c>
      <c r="AQ11" s="30">
        <f>IF('E-Learning UG SCH'!AQ9="—",'E-Learning UG SCH'!AQ9,'E-Learning UG SCH'!AQ9/'Total UG SCH'!AQ9)</f>
        <v>0.14441067710462158</v>
      </c>
      <c r="AR11" s="30">
        <f>IF('E-Learning UG SCH'!AR9="—",'E-Learning UG SCH'!AR9,'E-Learning UG SCH'!AR9/'Total UG SCH'!AR9)</f>
        <v>0.15030205497610719</v>
      </c>
      <c r="AS11" s="30">
        <f>IF('E-Learning UG SCH'!AS9="—",'E-Learning UG SCH'!AS9,'E-Learning UG SCH'!AS9/'Total UG SCH'!AS9)</f>
        <v>0.16188593942567417</v>
      </c>
      <c r="AT11" s="30">
        <f>IF('E-Learning UG SCH'!AT9="—",'E-Learning UG SCH'!AT9,'E-Learning UG SCH'!AT9/'Total UG SCH'!AT9)</f>
        <v>0.16037307570672188</v>
      </c>
      <c r="AU11" s="30">
        <f>IF('E-Learning UG SCH'!AU9="—",'E-Learning UG SCH'!AU9,'E-Learning UG SCH'!AU9/'Total UG SCH'!AU9)</f>
        <v>0.17356784958896068</v>
      </c>
      <c r="AV11" s="30">
        <f>IF('E-Learning UG SCH'!AV9="—",'E-Learning UG SCH'!AV9,'E-Learning UG SCH'!AV9/'Total UG SCH'!AV9)</f>
        <v>0.17681685756475238</v>
      </c>
      <c r="AW11" s="30">
        <f>IF('E-Learning UG SCH'!AW9="—",'E-Learning UG SCH'!AW9,'E-Learning UG SCH'!AW9/'Total UG SCH'!AW9)</f>
        <v>0.19023997403368884</v>
      </c>
      <c r="AX11" s="30">
        <f>IF('E-Learning UG SCH'!AX9="—",'E-Learning UG SCH'!AX9,'E-Learning UG SCH'!AX9/'Total UG SCH'!AX9)</f>
        <v>0.19614625682016074</v>
      </c>
      <c r="AY11" s="30">
        <f>IF('E-Learning UG SCH'!AY9="—",'E-Learning UG SCH'!AY9,'E-Learning UG SCH'!AY9/'Total UG SCH'!AY9)</f>
        <v>0.21597697806842486</v>
      </c>
      <c r="AZ11" s="30">
        <f>IF('E-Learning UG SCH'!AZ9="—",'E-Learning UG SCH'!AZ9,'E-Learning UG SCH'!AZ9/'Total UG SCH'!AZ9)</f>
        <v>0.22760618000906271</v>
      </c>
      <c r="BA11" s="31">
        <f>IF('E-Learning UG SCH'!BA9="—",'E-Learning UG SCH'!BA9,'E-Learning UG SCH'!BA9/'Total UG SCH'!BA9)</f>
        <v>2.1939315229769336E-2</v>
      </c>
      <c r="BB11" s="30">
        <f>IF('E-Learning UG SCH'!BB9="—",'E-Learning UG SCH'!BB9,'E-Learning UG SCH'!BB9/'Total UG SCH'!BB9)</f>
        <v>3.0971717152021527E-2</v>
      </c>
      <c r="BC11" s="30">
        <f>IF('E-Learning UG SCH'!BC9="—",'E-Learning UG SCH'!BC9,'E-Learning UG SCH'!BC9/'Total UG SCH'!BC9)</f>
        <v>3.7359447956039765E-2</v>
      </c>
      <c r="BD11" s="30">
        <f>IF('E-Learning UG SCH'!BD9="—",'E-Learning UG SCH'!BD9,'E-Learning UG SCH'!BD9/'Total UG SCH'!BD9)</f>
        <v>5.0580680638599274E-2</v>
      </c>
      <c r="BE11" s="30">
        <f>IF('E-Learning UG SCH'!BE9="—",'E-Learning UG SCH'!BE9,'E-Learning UG SCH'!BE9/'Total UG SCH'!BE9)</f>
        <v>6.4222815302527006E-2</v>
      </c>
      <c r="BF11" s="30">
        <f>IF('E-Learning UG SCH'!BF9="—",'E-Learning UG SCH'!BF9,'E-Learning UG SCH'!BF9/'Total UG SCH'!BF9)</f>
        <v>9.4042060643031999E-2</v>
      </c>
      <c r="BG11" s="30">
        <f>IF('E-Learning UG SCH'!BG9="—",'E-Learning UG SCH'!BG9,'E-Learning UG SCH'!BG9/'Total UG SCH'!BG9)</f>
        <v>8.2519808574419373E-2</v>
      </c>
      <c r="BH11" s="30">
        <f>IF('E-Learning UG SCH'!BH9="—",'E-Learning UG SCH'!BH9,'E-Learning UG SCH'!BH9/'Total UG SCH'!BH9)</f>
        <v>0.10124012057355262</v>
      </c>
      <c r="BI11" s="30">
        <f>IF('E-Learning UG SCH'!BI9="—",'E-Learning UG SCH'!BI9,'E-Learning UG SCH'!BI9/'Total UG SCH'!BI9)</f>
        <v>0.12830112923462986</v>
      </c>
      <c r="BJ11" s="30">
        <f>IF('E-Learning UG SCH'!BJ9="—",'E-Learning UG SCH'!BJ9,'E-Learning UG SCH'!BJ9/'Total UG SCH'!BJ9)</f>
        <v>0.15499234864868283</v>
      </c>
      <c r="BK11" s="30">
        <f>IF('E-Learning UG SCH'!BK9="—",'E-Learning UG SCH'!BK9,'E-Learning UG SCH'!BK9/'Total UG SCH'!BK9)</f>
        <v>0.16675105023330916</v>
      </c>
      <c r="BL11" s="30">
        <f>IF('E-Learning UG SCH'!BL9="—",'E-Learning UG SCH'!BL9,'E-Learning UG SCH'!BL9/'Total UG SCH'!BL9)</f>
        <v>0.85563074051290755</v>
      </c>
      <c r="BM11" s="30">
        <f>IF('E-Learning UG SCH'!BM9="—",'E-Learning UG SCH'!BM9,'E-Learning UG SCH'!BM9/'Total UG SCH'!BM9)</f>
        <v>0.24778460213494097</v>
      </c>
      <c r="BN11" s="30">
        <f>IF('E-Learning UG SCH'!BN9="—",'E-Learning UG SCH'!BN9,'E-Learning UG SCH'!BN9/'Total UG SCH'!BN9)</f>
        <v>0.24309134638982968</v>
      </c>
      <c r="BO11" s="30">
        <f>IF('E-Learning UG SCH'!BO9="—",'E-Learning UG SCH'!BO9,'E-Learning UG SCH'!BO9/'Total UG SCH'!BO9)</f>
        <v>0.30628141841402112</v>
      </c>
      <c r="BP11" s="30">
        <f>IF('E-Learning UG SCH'!BP9="—",'E-Learning UG SCH'!BP9,'E-Learning UG SCH'!BP9/'Total UG SCH'!BP9)</f>
        <v>0.29889205590290546</v>
      </c>
      <c r="BQ11" s="30">
        <f>IF('E-Learning UG SCH'!BQ9="—",'E-Learning UG SCH'!BQ9,'E-Learning UG SCH'!BQ9/'Total UG SCH'!BQ9)</f>
        <v>0.35247661316336859</v>
      </c>
      <c r="BR11" s="31">
        <f>IF('E-Learning UG SCH'!BR9="—",'E-Learning UG SCH'!BR9,'E-Learning UG SCH'!BR9/'Total UG SCH'!BR9)</f>
        <v>5.6445279153150077E-2</v>
      </c>
      <c r="BS11" s="30">
        <f>IF('E-Learning UG SCH'!BS9="—",'E-Learning UG SCH'!BS9,'E-Learning UG SCH'!BS9/'Total UG SCH'!BS9)</f>
        <v>9.1988258283333471E-2</v>
      </c>
      <c r="BT11" s="30">
        <f>IF('E-Learning UG SCH'!BT9="—",'E-Learning UG SCH'!BT9,'E-Learning UG SCH'!BT9/'Total UG SCH'!BT9)</f>
        <v>6.5897680444836335E-2</v>
      </c>
      <c r="BU11" s="30">
        <f>IF('E-Learning UG SCH'!BU9="—",'E-Learning UG SCH'!BU9,'E-Learning UG SCH'!BU9/'Total UG SCH'!BU9)</f>
        <v>9.2877808769771836E-2</v>
      </c>
      <c r="BV11" s="30">
        <f>IF('E-Learning UG SCH'!BV9="—",'E-Learning UG SCH'!BV9,'E-Learning UG SCH'!BV9/'Total UG SCH'!BV9)</f>
        <v>0.12074916169133884</v>
      </c>
      <c r="BW11" s="30">
        <f>IF('E-Learning UG SCH'!BW9="—",'E-Learning UG SCH'!BW9,'E-Learning UG SCH'!BW9/'Total UG SCH'!BW9)</f>
        <v>0.10735315352896818</v>
      </c>
      <c r="BX11" s="30" t="str">
        <f>IF('E-Learning UG SCH'!BX9="—",'E-Learning UG SCH'!BX9,'E-Learning UG SCH'!BX9/'Total UG SCH'!BX9)</f>
        <v>—</v>
      </c>
      <c r="BY11" s="30" t="str">
        <f>IF('E-Learning UG SCH'!BY9="—",'E-Learning UG SCH'!BY9,'E-Learning UG SCH'!BY9/'Total UG SCH'!BY9)</f>
        <v>—</v>
      </c>
      <c r="BZ11" s="30" t="str">
        <f>IF('E-Learning UG SCH'!BZ9="—",'E-Learning UG SCH'!BZ9,'E-Learning UG SCH'!BZ9/'Total UG SCH'!BZ9)</f>
        <v>—</v>
      </c>
      <c r="CA11" s="30" t="str">
        <f>IF('E-Learning UG SCH'!CA9="—",'E-Learning UG SCH'!CA9,'E-Learning UG SCH'!CA9/'Total UG SCH'!CA9)</f>
        <v>—</v>
      </c>
      <c r="CB11" s="30" t="str">
        <f>IF('E-Learning UG SCH'!CB9="—",'E-Learning UG SCH'!CB9,'E-Learning UG SCH'!CB9/'Total UG SCH'!CB9)</f>
        <v>—</v>
      </c>
      <c r="CC11" s="30" t="str">
        <f>IF('E-Learning UG SCH'!CC9="—",'E-Learning UG SCH'!CC9,'E-Learning UG SCH'!CC9/'Total UG SCH'!CC9)</f>
        <v>—</v>
      </c>
      <c r="CD11" s="30" t="str">
        <f>IF('E-Learning UG SCH'!CD9="—",'E-Learning UG SCH'!CD9,'E-Learning UG SCH'!CD9/'Total UG SCH'!CD9)</f>
        <v>—</v>
      </c>
      <c r="CE11" s="30" t="str">
        <f>IF('E-Learning UG SCH'!CE9="—",'E-Learning UG SCH'!CE9,'E-Learning UG SCH'!CE9/'Total UG SCH'!CE9)</f>
        <v>—</v>
      </c>
      <c r="CF11" s="30" t="str">
        <f>IF('E-Learning UG SCH'!CF9="—",'E-Learning UG SCH'!CF9,'E-Learning UG SCH'!CF9/'Total UG SCH'!CF9)</f>
        <v>—</v>
      </c>
      <c r="CG11" s="30" t="e">
        <f>IF('E-Learning UG SCH'!CG9="—",'E-Learning UG SCH'!CG9,'E-Learning UG SCH'!CG9/'Total UG SCH'!CG9)</f>
        <v>#VALUE!</v>
      </c>
      <c r="CH11" s="30" t="e">
        <f>IF('E-Learning UG SCH'!CH9="—",'E-Learning UG SCH'!CH9,'E-Learning UG SCH'!CH9/'Total UG SCH'!CH9)</f>
        <v>#VALUE!</v>
      </c>
      <c r="CI11" s="31" t="str">
        <f>IF('E-Learning UG SCH'!CI9="NA",'E-Learning UG SCH'!CI9,'E-Learning UG SCH'!CI9/'Total UG SCH'!CI9)</f>
        <v>NA</v>
      </c>
      <c r="CJ11" s="30" t="str">
        <f>IF('E-Learning UG SCH'!CJ9="NA",'E-Learning UG SCH'!CJ9,'E-Learning UG SCH'!CJ9/'Total UG SCH'!CJ9)</f>
        <v>NA</v>
      </c>
      <c r="CK11" s="30" t="str">
        <f>IF('E-Learning UG SCH'!CK9="NA",'E-Learning UG SCH'!CK9,'E-Learning UG SCH'!CK9/'Total UG SCH'!CK9)</f>
        <v>NA</v>
      </c>
      <c r="CL11" s="30" t="str">
        <f>IF('E-Learning UG SCH'!CL9="NA",'E-Learning UG SCH'!CL9,'E-Learning UG SCH'!CL9/'Total UG SCH'!CL9)</f>
        <v>NA</v>
      </c>
      <c r="CM11" s="30" t="str">
        <f>IF('E-Learning UG SCH'!CM9="NA",'E-Learning UG SCH'!CM9,'E-Learning UG SCH'!CM9/'Total UG SCH'!CM9)</f>
        <v>NA</v>
      </c>
      <c r="CN11" s="30" t="str">
        <f>IF('E-Learning UG SCH'!CN9="NA",'E-Learning UG SCH'!CN9,'E-Learning UG SCH'!CN9/'Total UG SCH'!CN9)</f>
        <v>NA</v>
      </c>
      <c r="CO11" s="30" t="str">
        <f>IF('E-Learning UG SCH'!CO9="NA",'E-Learning UG SCH'!CO9,'E-Learning UG SCH'!CO9/'Total UG SCH'!CO9)</f>
        <v>NA</v>
      </c>
      <c r="CP11" s="30" t="str">
        <f>IF('E-Learning UG SCH'!CP9="NA",'E-Learning UG SCH'!CP9,'E-Learning UG SCH'!CP9/'Total UG SCH'!CP9)</f>
        <v>NA</v>
      </c>
      <c r="CQ11" s="30" t="str">
        <f>IF('E-Learning UG SCH'!CQ9="NA",'E-Learning UG SCH'!CQ9,'E-Learning UG SCH'!CQ9/'Total UG SCH'!CQ9)</f>
        <v>NA</v>
      </c>
      <c r="CR11" s="30" t="str">
        <f>IF('E-Learning UG SCH'!CR9="NA",'E-Learning UG SCH'!CR9,'E-Learning UG SCH'!CR9/'Total UG SCH'!CR9)</f>
        <v>NA</v>
      </c>
      <c r="CS11" s="30" t="str">
        <f>IF('E-Learning UG SCH'!CS9="NA",'E-Learning UG SCH'!CS9,'E-Learning UG SCH'!CS9/'Total UG SCH'!CS9)</f>
        <v>NA</v>
      </c>
      <c r="CT11" s="30" t="str">
        <f>IF('E-Learning UG SCH'!CT9="NA",'E-Learning UG SCH'!CT9,'E-Learning UG SCH'!CT9/'Total UG SCH'!CT9)</f>
        <v>NA</v>
      </c>
      <c r="CU11" s="30" t="str">
        <f>IF('E-Learning UG SCH'!CU9="NA",'E-Learning UG SCH'!CU9,'E-Learning UG SCH'!CU9/'Total UG SCH'!CU9)</f>
        <v>NA</v>
      </c>
      <c r="CV11" s="30" t="str">
        <f>IF('E-Learning UG SCH'!CV9="NA",'E-Learning UG SCH'!CV9,'E-Learning UG SCH'!CV9/'Total UG SCH'!CV9)</f>
        <v>NA</v>
      </c>
      <c r="CW11" s="30" t="str">
        <f>IF('E-Learning UG SCH'!CW9="NA",'E-Learning UG SCH'!CW9,'E-Learning UG SCH'!CW9/'Total UG SCH'!CW9)</f>
        <v>NA</v>
      </c>
      <c r="CX11" s="30" t="str">
        <f>IF('E-Learning UG SCH'!CX9="NA",'E-Learning UG SCH'!CX9,'E-Learning UG SCH'!CX9/'Total UG SCH'!CX9)</f>
        <v>NA</v>
      </c>
      <c r="CY11" s="30" t="str">
        <f>IF('E-Learning UG SCH'!CY9="NA",'E-Learning UG SCH'!CY9,'E-Learning UG SCH'!CY9/'Total UG SCH'!CY9)</f>
        <v>NA</v>
      </c>
      <c r="CZ11" s="31">
        <f>IF('E-Learning UG SCH'!CZ9="—",'E-Learning UG SCH'!CZ9,'E-Learning UG SCH'!CZ9/'Total UG SCH'!CZ9)</f>
        <v>3.969989628683767E-2</v>
      </c>
      <c r="DA11" s="30">
        <f>IF('E-Learning UG SCH'!DA9="—",'E-Learning UG SCH'!DA9,'E-Learning UG SCH'!DA9/'Total UG SCH'!DA9)</f>
        <v>8.210440279965546E-2</v>
      </c>
      <c r="DB11" s="30">
        <f>IF('E-Learning UG SCH'!DB9="—",'E-Learning UG SCH'!DB9,'E-Learning UG SCH'!DB9/'Total UG SCH'!DB9)</f>
        <v>3.7218757338682823E-2</v>
      </c>
      <c r="DC11" s="30">
        <f>IF('E-Learning UG SCH'!DC9="—",'E-Learning UG SCH'!DC9,'E-Learning UG SCH'!DC9/'Total UG SCH'!DC9)</f>
        <v>4.7744460412177003E-2</v>
      </c>
      <c r="DD11" s="30">
        <f>IF('E-Learning UG SCH'!DD9="—",'E-Learning UG SCH'!DD9,'E-Learning UG SCH'!DD9/'Total UG SCH'!DD9)</f>
        <v>5.828517219529028E-2</v>
      </c>
      <c r="DE11" s="30">
        <f>IF('E-Learning UG SCH'!DE9="—",'E-Learning UG SCH'!DE9,'E-Learning UG SCH'!DE9/'Total UG SCH'!DE9)</f>
        <v>7.3491804083019835E-2</v>
      </c>
      <c r="DF11" s="30">
        <f>IF('E-Learning UG SCH'!DF9="—",'E-Learning UG SCH'!DF9,'E-Learning UG SCH'!DF9/'Total UG SCH'!DF9)</f>
        <v>8.6297897566007267E-2</v>
      </c>
      <c r="DG11" s="30">
        <f>IF('E-Learning UG SCH'!DG9="—",'E-Learning UG SCH'!DG9,'E-Learning UG SCH'!DG9/'Total UG SCH'!DG9)</f>
        <v>0.10103562376767981</v>
      </c>
      <c r="DH11" s="30">
        <f>IF('E-Learning UG SCH'!DH9="—",'E-Learning UG SCH'!DH9,'E-Learning UG SCH'!DH9/'Total UG SCH'!DH9)</f>
        <v>0.11073794586438457</v>
      </c>
      <c r="DI11" s="30">
        <f>IF('E-Learning UG SCH'!DI9="—",'E-Learning UG SCH'!DI9,'E-Learning UG SCH'!DI9/'Total UG SCH'!DI9)</f>
        <v>0.12332600981516866</v>
      </c>
      <c r="DJ11" s="30">
        <f>IF('E-Learning UG SCH'!DJ9="—",'E-Learning UG SCH'!DJ9,'E-Learning UG SCH'!DJ9/'Total UG SCH'!DJ9)</f>
        <v>0.12814548987009997</v>
      </c>
      <c r="DK11" s="30">
        <f>IF('E-Learning UG SCH'!DK9="—",'E-Learning UG SCH'!DK9,'E-Learning UG SCH'!DK9/'Total UG SCH'!DK9)</f>
        <v>0.13646225680220678</v>
      </c>
      <c r="DL11" s="30">
        <f>IF('E-Learning UG SCH'!DL9="—",'E-Learning UG SCH'!DL9,'E-Learning UG SCH'!DL9/'Total UG SCH'!DL9)</f>
        <v>0.14022987111923968</v>
      </c>
      <c r="DM11" s="30">
        <f>IF('E-Learning UG SCH'!DM9="—",'E-Learning UG SCH'!DM9,'E-Learning UG SCH'!DM9/'Total UG SCH'!DM9)</f>
        <v>0.14808611645733377</v>
      </c>
      <c r="DN11" s="30">
        <f>IF('E-Learning UG SCH'!DN9="—",'E-Learning UG SCH'!DN9,'E-Learning UG SCH'!DN9/'Total UG SCH'!DN9)</f>
        <v>0.15731109894066886</v>
      </c>
      <c r="DO11" s="30">
        <f>IF('E-Learning UG SCH'!DO9="—",'E-Learning UG SCH'!DO9,'E-Learning UG SCH'!DO9/'Total UG SCH'!DO9)</f>
        <v>0.17450428646245533</v>
      </c>
      <c r="DP11" s="30">
        <f>IF('E-Learning UG SCH'!DP9="—",'E-Learning UG SCH'!DP9,'E-Learning UG SCH'!DP9/'Total UG SCH'!DP9)</f>
        <v>0.18545158692086977</v>
      </c>
      <c r="DQ11" s="31" t="str">
        <f>IF('E-Learning UG SCH'!DQ9="NA",'E-Learning UG SCH'!DQ9,'E-Learning UG SCH'!DQ9/'Total UG SCH'!DQ9)</f>
        <v>NA</v>
      </c>
      <c r="DR11" s="30" t="str">
        <f>IF('E-Learning UG SCH'!DR9="NA",'E-Learning UG SCH'!DR9,'E-Learning UG SCH'!DR9/'Total UG SCH'!DR9)</f>
        <v>NA</v>
      </c>
      <c r="DS11" s="30" t="str">
        <f>IF('E-Learning UG SCH'!DS9="NA",'E-Learning UG SCH'!DS9,'E-Learning UG SCH'!DS9/'Total UG SCH'!DS9)</f>
        <v>NA</v>
      </c>
      <c r="DT11" s="30" t="str">
        <f>IF('E-Learning UG SCH'!DT9="NA",'E-Learning UG SCH'!DT9,'E-Learning UG SCH'!DT9/'Total UG SCH'!DT9)</f>
        <v>NA</v>
      </c>
      <c r="DU11" s="30" t="str">
        <f>IF('E-Learning UG SCH'!DU9="NA",'E-Learning UG SCH'!DU9,'E-Learning UG SCH'!DU9/'Total UG SCH'!DU9)</f>
        <v>NA</v>
      </c>
      <c r="DV11" s="30" t="str">
        <f>IF('E-Learning UG SCH'!DV9="NA",'E-Learning UG SCH'!DV9,'E-Learning UG SCH'!DV9/'Total UG SCH'!DV9)</f>
        <v>NA</v>
      </c>
      <c r="DW11" s="30" t="str">
        <f>IF('E-Learning UG SCH'!DW9="NA",'E-Learning UG SCH'!DW9,'E-Learning UG SCH'!DW9/'Total UG SCH'!DW9)</f>
        <v>NA</v>
      </c>
      <c r="DX11" s="30" t="str">
        <f>IF('E-Learning UG SCH'!DX9="NA",'E-Learning UG SCH'!DX9,'E-Learning UG SCH'!DX9/'Total UG SCH'!DX9)</f>
        <v>NA</v>
      </c>
      <c r="DY11" s="30" t="str">
        <f>IF('E-Learning UG SCH'!DY9="NA",'E-Learning UG SCH'!DY9,'E-Learning UG SCH'!DY9/'Total UG SCH'!DY9)</f>
        <v>NA</v>
      </c>
      <c r="DZ11" s="30" t="str">
        <f>IF('E-Learning UG SCH'!DZ9="NA",'E-Learning UG SCH'!DZ9,'E-Learning UG SCH'!DZ9/'Total UG SCH'!DZ9)</f>
        <v>NA</v>
      </c>
      <c r="EA11" s="30" t="str">
        <f>IF('E-Learning UG SCH'!EA9="NA",'E-Learning UG SCH'!EA9,'E-Learning UG SCH'!EA9/'Total UG SCH'!EA9)</f>
        <v>NA</v>
      </c>
      <c r="EB11" s="30" t="str">
        <f>IF('E-Learning UG SCH'!EB9="NA",'E-Learning UG SCH'!EB9,'E-Learning UG SCH'!EB9/'Total UG SCH'!EB9)</f>
        <v>NA</v>
      </c>
      <c r="EC11" s="30" t="str">
        <f>IF('E-Learning UG SCH'!EC9="NA",'E-Learning UG SCH'!EC9,'E-Learning UG SCH'!EC9/'Total UG SCH'!EC9)</f>
        <v>NA</v>
      </c>
      <c r="ED11" s="30" t="str">
        <f>IF('E-Learning UG SCH'!ED9="NA",'E-Learning UG SCH'!ED9,'E-Learning UG SCH'!ED9/'Total UG SCH'!ED9)</f>
        <v>NA</v>
      </c>
      <c r="EE11" s="30" t="str">
        <f>IF('E-Learning UG SCH'!EE9="NA",'E-Learning UG SCH'!EE9,'E-Learning UG SCH'!EE9/'Total UG SCH'!EE9)</f>
        <v>NA</v>
      </c>
      <c r="EF11" s="30" t="str">
        <f>IF('E-Learning UG SCH'!EF9="NA",'E-Learning UG SCH'!EF9,'E-Learning UG SCH'!EF9/'Total UG SCH'!EF9)</f>
        <v>NA</v>
      </c>
      <c r="EG11" s="30" t="str">
        <f>IF('E-Learning UG SCH'!EG9="NA",'E-Learning UG SCH'!EG9,'E-Learning UG SCH'!EG9/'Total UG SCH'!EG9)</f>
        <v>NA</v>
      </c>
      <c r="EH11" s="31">
        <f>IF('E-Learning UG SCH'!EH9="—",'E-Learning UG SCH'!EH9,'E-Learning UG SCH'!EH9/'Total UG SCH'!EH9)</f>
        <v>5.4697453768856097E-2</v>
      </c>
      <c r="EI11" s="30">
        <f>IF('E-Learning UG SCH'!EI9="—",'E-Learning UG SCH'!EI9,'E-Learning UG SCH'!EI9/'Total UG SCH'!EI9)</f>
        <v>0.28411526303502438</v>
      </c>
      <c r="EJ11" s="30">
        <f>IF('E-Learning UG SCH'!EJ9="—",'E-Learning UG SCH'!EJ9,'E-Learning UG SCH'!EJ9/'Total UG SCH'!EJ9)</f>
        <v>0.26286183768154919</v>
      </c>
      <c r="EK11" s="30">
        <f>IF('E-Learning UG SCH'!EK9="—",'E-Learning UG SCH'!EK9,'E-Learning UG SCH'!EK9/'Total UG SCH'!EK9)</f>
        <v>0.10917760537715364</v>
      </c>
      <c r="EL11" s="30">
        <f>IF('E-Learning UG SCH'!EL9="—",'E-Learning UG SCH'!EL9,'E-Learning UG SCH'!EL9/'Total UG SCH'!EL9)</f>
        <v>0.13771664048687834</v>
      </c>
      <c r="EM11" s="30">
        <f>IF('E-Learning UG SCH'!EM9="—",'E-Learning UG SCH'!EM9,'E-Learning UG SCH'!EM9/'Total UG SCH'!EM9)</f>
        <v>0.17945202594558166</v>
      </c>
      <c r="EN11" s="30">
        <f>IF('E-Learning UG SCH'!EN9="—",'E-Learning UG SCH'!EN9,'E-Learning UG SCH'!EN9/'Total UG SCH'!EN9)</f>
        <v>0.2031685137543999</v>
      </c>
      <c r="EO11" s="30">
        <f>IF('E-Learning UG SCH'!EO9="—",'E-Learning UG SCH'!EO9,'E-Learning UG SCH'!EO9/'Total UG SCH'!EO9)</f>
        <v>0.21496940500185288</v>
      </c>
      <c r="EP11" s="30">
        <f>IF('E-Learning UG SCH'!EP9="—",'E-Learning UG SCH'!EP9,'E-Learning UG SCH'!EP9/'Total UG SCH'!EP9)</f>
        <v>0.24026871623406465</v>
      </c>
      <c r="EQ11" s="30">
        <f>IF('E-Learning UG SCH'!EQ9="—",'E-Learning UG SCH'!EQ9,'E-Learning UG SCH'!EQ9/'Total UG SCH'!EQ9)</f>
        <v>0.25578765430176381</v>
      </c>
      <c r="ER11" s="30">
        <f>IF('E-Learning UG SCH'!ER9="—",'E-Learning UG SCH'!ER9,'E-Learning UG SCH'!ER9/'Total UG SCH'!ER9)</f>
        <v>0.25760375941133284</v>
      </c>
      <c r="ES11" s="30">
        <f>IF('E-Learning UG SCH'!ES9="—",'E-Learning UG SCH'!ES9,'E-Learning UG SCH'!ES9/'Total UG SCH'!ES9)</f>
        <v>0.27483534360074302</v>
      </c>
      <c r="ET11" s="30">
        <f>IF('E-Learning UG SCH'!ET9="—",'E-Learning UG SCH'!ET9,'E-Learning UG SCH'!ET9/'Total UG SCH'!ET9)</f>
        <v>0.25591843084692617</v>
      </c>
      <c r="EU11" s="30">
        <f>IF('E-Learning UG SCH'!EU9="—",'E-Learning UG SCH'!EU9,'E-Learning UG SCH'!EU9/'Total UG SCH'!EU9)</f>
        <v>0.31630287018749842</v>
      </c>
      <c r="EV11" s="30">
        <f>IF('E-Learning UG SCH'!EV9="—",'E-Learning UG SCH'!EV9,'E-Learning UG SCH'!EV9/'Total UG SCH'!EV9)</f>
        <v>0.33491215423171711</v>
      </c>
      <c r="EW11" s="30">
        <f>IF('E-Learning UG SCH'!EW9="—",'E-Learning UG SCH'!EW9,'E-Learning UG SCH'!EW9/'Total UG SCH'!EW9)</f>
        <v>0.35451412637449359</v>
      </c>
      <c r="EX11" s="30">
        <f>IF('E-Learning UG SCH'!EX9="—",'E-Learning UG SCH'!EX9,'E-Learning UG SCH'!EX9/'Total UG SCH'!EX9)</f>
        <v>0.35437770730639134</v>
      </c>
      <c r="EY11" s="31">
        <f>IF('E-Learning UG SCH'!EY9="—",'E-Learning UG SCH'!EY9,'E-Learning UG SCH'!EY9/'Total UG SCH'!EY9)</f>
        <v>7.5227340626089975E-2</v>
      </c>
      <c r="EZ11" s="30">
        <f>IF('E-Learning UG SCH'!EZ9="—",'E-Learning UG SCH'!EZ9,'E-Learning UG SCH'!EZ9/'Total UG SCH'!EZ9)</f>
        <v>0.1299170462056588</v>
      </c>
      <c r="FA11" s="30">
        <f>IF('E-Learning UG SCH'!FA9="—",'E-Learning UG SCH'!FA9,'E-Learning UG SCH'!FA9/'Total UG SCH'!FA9)</f>
        <v>0.13426064760399598</v>
      </c>
      <c r="FB11" s="30">
        <f>IF('E-Learning UG SCH'!FB9="—",'E-Learning UG SCH'!FB9,'E-Learning UG SCH'!FB9/'Total UG SCH'!FB9)</f>
        <v>0.12220177474886255</v>
      </c>
      <c r="FC11" s="30">
        <f>IF('E-Learning UG SCH'!FC9="—",'E-Learning UG SCH'!FC9,'E-Learning UG SCH'!FC9/'Total UG SCH'!FC9)</f>
        <v>0.1719867029898367</v>
      </c>
      <c r="FD11" s="30">
        <f>IF('E-Learning UG SCH'!FD9="—",'E-Learning UG SCH'!FD9,'E-Learning UG SCH'!FD9/'Total UG SCH'!FD9)</f>
        <v>0.21265990130498588</v>
      </c>
      <c r="FE11" s="30">
        <f>IF('E-Learning UG SCH'!FE9="—",'E-Learning UG SCH'!FE9,'E-Learning UG SCH'!FE9/'Total UG SCH'!FE9)</f>
        <v>0.25411826756779965</v>
      </c>
      <c r="FF11" s="30">
        <f>IF('E-Learning UG SCH'!FF9="—",'E-Learning UG SCH'!FF9,'E-Learning UG SCH'!FF9/'Total UG SCH'!FF9)</f>
        <v>0.28635708645874458</v>
      </c>
      <c r="FG11" s="30">
        <f>IF('E-Learning UG SCH'!FG9="—",'E-Learning UG SCH'!FG9,'E-Learning UG SCH'!FG9/'Total UG SCH'!FG9)</f>
        <v>0.31525441039560981</v>
      </c>
      <c r="FH11" s="30">
        <f>IF('E-Learning UG SCH'!FH9="—",'E-Learning UG SCH'!FH9,'E-Learning UG SCH'!FH9/'Total UG SCH'!FH9)</f>
        <v>0.35247029596463525</v>
      </c>
      <c r="FI11" s="30">
        <f>IF('E-Learning UG SCH'!FI9="—",'E-Learning UG SCH'!FI9,'E-Learning UG SCH'!FI9/'Total UG SCH'!FI9)</f>
        <v>0.36808483534750458</v>
      </c>
      <c r="FJ11" s="30">
        <f>IF('E-Learning UG SCH'!FJ9="—",'E-Learning UG SCH'!FJ9,'E-Learning UG SCH'!FJ9/'Total UG SCH'!FJ9)</f>
        <v>0.38969973477117192</v>
      </c>
      <c r="FK11" s="30">
        <f>IF('E-Learning UG SCH'!FK9="—",'E-Learning UG SCH'!FK9,'E-Learning UG SCH'!FK9/'Total UG SCH'!FK9)</f>
        <v>0.37154141695397319</v>
      </c>
      <c r="FL11" s="30">
        <f>IF('E-Learning UG SCH'!FL9="—",'E-Learning UG SCH'!FL9,'E-Learning UG SCH'!FL9/'Total UG SCH'!FL9)</f>
        <v>0.43136623757648035</v>
      </c>
      <c r="FM11" s="30">
        <f>IF('E-Learning UG SCH'!FM9="—",'E-Learning UG SCH'!FM9,'E-Learning UG SCH'!FM9/'Total UG SCH'!FM9)</f>
        <v>0.44729657248646121</v>
      </c>
      <c r="FN11" s="30">
        <f>IF('E-Learning UG SCH'!FN9="—",'E-Learning UG SCH'!FN9,'E-Learning UG SCH'!FN9/'Total UG SCH'!FN9)</f>
        <v>0.47118550850545077</v>
      </c>
      <c r="FO11" s="30">
        <f>IF('E-Learning UG SCH'!FO9="—",'E-Learning UG SCH'!FO9,'E-Learning UG SCH'!FO9/'Total UG SCH'!FO9)</f>
        <v>0.45591757858577642</v>
      </c>
      <c r="FP11" s="31">
        <f>IF('E-Learning UG SCH'!FP9="—",'E-Learning UG SCH'!FP9,'E-Learning UG SCH'!FP9/'Total UG SCH'!FP9)</f>
        <v>0.15832755437759854</v>
      </c>
      <c r="FQ11" s="30">
        <f>IF('E-Learning UG SCH'!FQ9="—",'E-Learning UG SCH'!FQ9,'E-Learning UG SCH'!FQ9/'Total UG SCH'!FQ9)</f>
        <v>0.24134989168818066</v>
      </c>
      <c r="FR11" s="30">
        <f>IF('E-Learning UG SCH'!FR9="—",'E-Learning UG SCH'!FR9,'E-Learning UG SCH'!FR9/'Total UG SCH'!FR9)</f>
        <v>0.27419936006457007</v>
      </c>
      <c r="FS11" s="30">
        <f>IF('E-Learning UG SCH'!FS9="—",'E-Learning UG SCH'!FS9,'E-Learning UG SCH'!FS9/'Total UG SCH'!FS9)</f>
        <v>0.25480016873732769</v>
      </c>
      <c r="FT11" s="30">
        <f>IF('E-Learning UG SCH'!FT9="—",'E-Learning UG SCH'!FT9,'E-Learning UG SCH'!FT9/'Total UG SCH'!FT9)</f>
        <v>0.19220868845105413</v>
      </c>
      <c r="FU11" s="30">
        <f>IF('E-Learning UG SCH'!FU9="—",'E-Learning UG SCH'!FU9,'E-Learning UG SCH'!FU9/'Total UG SCH'!FU9)</f>
        <v>0.23867340067340068</v>
      </c>
      <c r="FV11" s="30">
        <f>IF('E-Learning UG SCH'!FV9="—",'E-Learning UG SCH'!FV9,'E-Learning UG SCH'!FV9/'Total UG SCH'!FV9)</f>
        <v>0.25801006775455676</v>
      </c>
      <c r="FW11" s="30">
        <f>IF('E-Learning UG SCH'!FW9="—",'E-Learning UG SCH'!FW9,'E-Learning UG SCH'!FW9/'Total UG SCH'!FW9)</f>
        <v>0.31445111865587183</v>
      </c>
      <c r="FX11" s="30">
        <f>IF('E-Learning UG SCH'!FX9="—",'E-Learning UG SCH'!FX9,'E-Learning UG SCH'!FX9/'Total UG SCH'!FX9)</f>
        <v>0.36838143710965154</v>
      </c>
      <c r="FY11" s="30">
        <f>IF('E-Learning UG SCH'!FY9="—",'E-Learning UG SCH'!FY9,'E-Learning UG SCH'!FY9/'Total UG SCH'!FY9)</f>
        <v>0.42608536361971056</v>
      </c>
      <c r="FZ11" s="30">
        <f>IF('E-Learning UG SCH'!FZ9="—",'E-Learning UG SCH'!FZ9,'E-Learning UG SCH'!FZ9/'Total UG SCH'!FZ9)</f>
        <v>0.48120781345878505</v>
      </c>
      <c r="GA11" s="30">
        <f>IF('E-Learning UG SCH'!GA9="—",'E-Learning UG SCH'!GA9,'E-Learning UG SCH'!GA9/'Total UG SCH'!GA9)</f>
        <v>0.42063609249032868</v>
      </c>
      <c r="GB11" s="30">
        <f>IF('E-Learning UG SCH'!GB9="—",'E-Learning UG SCH'!GB9,'E-Learning UG SCH'!GB9/'Total UG SCH'!GB9)</f>
        <v>0.37309212319433088</v>
      </c>
      <c r="GC11" s="30">
        <f>IF('E-Learning UG SCH'!GC9="—",'E-Learning UG SCH'!GC9,'E-Learning UG SCH'!GC9/'Total UG SCH'!GC9)</f>
        <v>0.54787740109592342</v>
      </c>
      <c r="GD11" s="30">
        <f>IF('E-Learning UG SCH'!GD9="—",'E-Learning UG SCH'!GD9,'E-Learning UG SCH'!GD9/'Total UG SCH'!GD9)</f>
        <v>0.4232508157324007</v>
      </c>
      <c r="GE11" s="30">
        <f>IF('E-Learning UG SCH'!GE9="—",'E-Learning UG SCH'!GE9,'E-Learning UG SCH'!GE9/'Total UG SCH'!GE9)</f>
        <v>0.48441041269190876</v>
      </c>
      <c r="GF11" s="30">
        <f>IF('E-Learning UG SCH'!GF9="—",'E-Learning UG SCH'!GF9,'E-Learning UG SCH'!GF9/'Total UG SCH'!GF9)</f>
        <v>0.49889201150199175</v>
      </c>
      <c r="GG11" s="31">
        <f>IF('E-Learning UG SCH'!GH9="—",'E-Learning UG SCH'!GH9,'E-Learning UG SCH'!GH9/'Total UG SCH'!GH9)</f>
        <v>0.1964063325356471</v>
      </c>
      <c r="GH11" s="30">
        <f>IF('E-Learning UG SCH'!GH9="—",'E-Learning UG SCH'!GH9,'E-Learning UG SCH'!GH9/'Total UG SCH'!GH9)</f>
        <v>0.1964063325356471</v>
      </c>
      <c r="GI11" s="30">
        <f>IF('E-Learning UG SCH'!GI9="—",'E-Learning UG SCH'!GI9,'E-Learning UG SCH'!GI9/'Total UG SCH'!GI9)</f>
        <v>0.1954164413093758</v>
      </c>
      <c r="GJ11" s="30">
        <f>IF('E-Learning UG SCH'!GJ9="—",'E-Learning UG SCH'!GJ9,'E-Learning UG SCH'!GJ9/'Total UG SCH'!GJ9)</f>
        <v>0.13274130708295592</v>
      </c>
      <c r="GK11" s="30">
        <f>IF('E-Learning UG SCH'!GK9="—",'E-Learning UG SCH'!GK9,'E-Learning UG SCH'!GK9/'Total UG SCH'!GK9)</f>
        <v>0.16224284882116688</v>
      </c>
      <c r="GL11" s="30">
        <f>IF('E-Learning UG SCH'!GL9="—",'E-Learning UG SCH'!GL9,'E-Learning UG SCH'!GL9/'Total UG SCH'!GL9)</f>
        <v>0.20381451899526662</v>
      </c>
      <c r="GM11" s="30">
        <f>IF('E-Learning UG SCH'!GN9="—",'E-Learning UG SCH'!GN9,'E-Learning UG SCH'!GN9/'Total UG SCH'!GN9)</f>
        <v>0.26478752605924705</v>
      </c>
      <c r="GN11" s="30">
        <f>IF('E-Learning UG SCH'!GN9="—",'E-Learning UG SCH'!GN9,'E-Learning UG SCH'!GN9/'Total UG SCH'!GN9)</f>
        <v>0.26478752605924705</v>
      </c>
      <c r="GO11" s="30">
        <f>IF('E-Learning UG SCH'!GO9="—",'E-Learning UG SCH'!GO9,'E-Learning UG SCH'!GO9/'Total UG SCH'!GO9)</f>
        <v>0.2941464194506403</v>
      </c>
      <c r="GP11" s="30">
        <f>IF('E-Learning UG SCH'!GP9="—",'E-Learning UG SCH'!GP9,'E-Learning UG SCH'!GP9/'Total UG SCH'!GP9)</f>
        <v>0.32199012987790165</v>
      </c>
      <c r="GQ11" s="30">
        <f>IF('E-Learning UG SCH'!GQ9="—",'E-Learning UG SCH'!GQ9,'E-Learning UG SCH'!GQ9/'Total UG SCH'!GQ9)</f>
        <v>0.33577633563303105</v>
      </c>
      <c r="GR11" s="30">
        <f>IF('E-Learning UG SCH'!GR9="—",'E-Learning UG SCH'!GR9,'E-Learning UG SCH'!GR9/'Total UG SCH'!GR9)</f>
        <v>0.35398201480710961</v>
      </c>
      <c r="GS11" s="30">
        <f>IF('E-Learning UG SCH'!GS9="—",'E-Learning UG SCH'!GS9,'E-Learning UG SCH'!GS9/'Total UG SCH'!GS9)</f>
        <v>0.33395251535882964</v>
      </c>
      <c r="GT11" s="30">
        <f>IF('E-Learning UG SCH'!GT9="—",'E-Learning UG SCH'!GT9,'E-Learning UG SCH'!GT9/'Total UG SCH'!GT9)</f>
        <v>0.40278225718006438</v>
      </c>
      <c r="GU11" s="30">
        <f>IF('E-Learning UG SCH'!GU9="—",'E-Learning UG SCH'!GU9,'E-Learning UG SCH'!GU9/'Total UG SCH'!GU9)</f>
        <v>0.40679386731115286</v>
      </c>
      <c r="GV11" s="30">
        <f>IF('E-Learning UG SCH'!GV9="—",'E-Learning UG SCH'!GV9,'E-Learning UG SCH'!GV9/'Total UG SCH'!GV9)</f>
        <v>0.4363834078958358</v>
      </c>
      <c r="GW11" s="30">
        <f>IF('E-Learning UG SCH'!GW9="—",'E-Learning UG SCH'!GW9,'E-Learning UG SCH'!GW9/'Total UG SCH'!GW9)</f>
        <v>0.43659194602530299</v>
      </c>
      <c r="GX11" s="31">
        <f>IF('E-Learning UG SCH'!GX9="—",'E-Learning UG SCH'!GX9,'E-Learning UG SCH'!GX9/'Total UG SCH'!GX9)</f>
        <v>2.7037635840101895E-2</v>
      </c>
      <c r="GY11" s="30">
        <f>IF('E-Learning UG SCH'!GY9="—",'E-Learning UG SCH'!GY9,'E-Learning UG SCH'!GY9/'Total UG SCH'!GY9)</f>
        <v>6.8891823331132501E-2</v>
      </c>
      <c r="GZ11" s="30">
        <f>IF('E-Learning UG SCH'!GZ9="—",'E-Learning UG SCH'!GZ9,'E-Learning UG SCH'!GZ9/'Total UG SCH'!GZ9)</f>
        <v>5.5055192487231591E-2</v>
      </c>
      <c r="HA11" s="30">
        <f>IF('E-Learning UG SCH'!HA9="—",'E-Learning UG SCH'!HA9,'E-Learning UG SCH'!HA9/'Total UG SCH'!HA9)</f>
        <v>2.358150294768787E-2</v>
      </c>
      <c r="HB11" s="30">
        <f>IF('E-Learning UG SCH'!HB9="—",'E-Learning UG SCH'!HB9,'E-Learning UG SCH'!HB9/'Total UG SCH'!HB9)</f>
        <v>2.9841330301984263E-2</v>
      </c>
      <c r="HC11" s="30">
        <f>IF('E-Learning UG SCH'!HC9="—",'E-Learning UG SCH'!HC9,'E-Learning UG SCH'!HC9/'Total UG SCH'!HC9)</f>
        <v>3.3393655888278077E-2</v>
      </c>
      <c r="HD11" s="30">
        <f>IF('E-Learning UG SCH'!HD9="—",'E-Learning UG SCH'!HD9,'E-Learning UG SCH'!HD9/'Total UG SCH'!HD9)</f>
        <v>5.1287388569618536E-2</v>
      </c>
      <c r="HE11" s="30">
        <f>IF('E-Learning UG SCH'!HE9="—",'E-Learning UG SCH'!HE9,'E-Learning UG SCH'!HE9/'Total UG SCH'!HE9)</f>
        <v>7.5407356779827392E-2</v>
      </c>
      <c r="HF11" s="30">
        <f>IF('E-Learning UG SCH'!HF9="—",'E-Learning UG SCH'!HF9,'E-Learning UG SCH'!HF9/'Total UG SCH'!HF9)</f>
        <v>0.10192784090122756</v>
      </c>
      <c r="HG11" s="30">
        <f>IF('E-Learning UG SCH'!HG9="—",'E-Learning UG SCH'!HG9,'E-Learning UG SCH'!HG9/'Total UG SCH'!HG9)</f>
        <v>0.23379453818974341</v>
      </c>
      <c r="HH11" s="30">
        <f>IF('E-Learning UG SCH'!HH9="—",'E-Learning UG SCH'!HH9,'E-Learning UG SCH'!HH9/'Total UG SCH'!HH9)</f>
        <v>0.29208003412019951</v>
      </c>
      <c r="HI11" s="30">
        <f>IF('E-Learning UG SCH'!HI9="—",'E-Learning UG SCH'!HI9,'E-Learning UG SCH'!HI9/'Total UG SCH'!HI9)</f>
        <v>0.28367048437438785</v>
      </c>
      <c r="HJ11" s="30">
        <f>IF('E-Learning UG SCH'!HJ9="—",'E-Learning UG SCH'!HJ9,'E-Learning UG SCH'!HJ9/'Total UG SCH'!HJ9)</f>
        <v>0.25812423011222496</v>
      </c>
      <c r="HK11" s="30">
        <f>IF('E-Learning UG SCH'!HK9="—",'E-Learning UG SCH'!HK9,'E-Learning UG SCH'!HK9/'Total UG SCH'!HK9)</f>
        <v>0.32120328941067006</v>
      </c>
      <c r="HL11" s="30">
        <f>IF('E-Learning UG SCH'!HL9="—",'E-Learning UG SCH'!HL9,'E-Learning UG SCH'!HL9/'Total UG SCH'!HL9)</f>
        <v>0.31638471452767675</v>
      </c>
      <c r="HM11" s="30">
        <f>IF('E-Learning UG SCH'!HM9="—",'E-Learning UG SCH'!HM9,'E-Learning UG SCH'!HM9/'Total UG SCH'!HM9)</f>
        <v>0.31418168723868206</v>
      </c>
      <c r="HN11" s="30">
        <f>IF('E-Learning UG SCH'!HN9="—",'E-Learning UG SCH'!HN9,'E-Learning UG SCH'!HN9/'Total UG SCH'!HN9)</f>
        <v>0.3359148544569584</v>
      </c>
      <c r="HO11" s="31">
        <f>IF('E-Learning UG SCH'!HO9="NA",'E-Learning UG SCH'!HO9,'E-Learning UG SCH'!HO9/'Total UG SCH'!HO9)</f>
        <v>1.5337423312883436E-2</v>
      </c>
      <c r="HP11" s="30">
        <f>IF('E-Learning UG SCH'!HP9="NA",'E-Learning UG SCH'!HP9,'E-Learning UG SCH'!HP9/'Total UG SCH'!HP9)</f>
        <v>3.9474358130108071E-2</v>
      </c>
      <c r="HQ11" s="30">
        <f>IF('E-Learning UG SCH'!HQ9="NA",'E-Learning UG SCH'!HQ9,'E-Learning UG SCH'!HQ9/'Total UG SCH'!HQ9)</f>
        <v>6.2107491065542489E-2</v>
      </c>
      <c r="HR11" s="30">
        <f>IF('E-Learning UG SCH'!HR9="NA",'E-Learning UG SCH'!HR9,'E-Learning UG SCH'!HR9/'Total UG SCH'!HR9)</f>
        <v>2.009282650843076E-2</v>
      </c>
      <c r="HS11" s="30" t="str">
        <f>IF('E-Learning UG SCH'!HS9="NA",'E-Learning UG SCH'!HS9,'E-Learning UG SCH'!HS9/'Total UG SCH'!HS9)</f>
        <v>NA</v>
      </c>
      <c r="HT11" s="30" t="str">
        <f>IF('E-Learning UG SCH'!HT9="NA",'E-Learning UG SCH'!HT9,'E-Learning UG SCH'!HT9/'Total UG SCH'!HT9)</f>
        <v>NA</v>
      </c>
      <c r="HU11" s="30" t="str">
        <f>IF('E-Learning UG SCH'!HU9="NA",'E-Learning UG SCH'!HU9,'E-Learning UG SCH'!HU9/'Total UG SCH'!HU9)</f>
        <v>NA</v>
      </c>
      <c r="HV11" s="30" t="str">
        <f>IF('E-Learning UG SCH'!HV9="NA",'E-Learning UG SCH'!HV9,'E-Learning UG SCH'!HV9/'Total UG SCH'!HV9)</f>
        <v>NA</v>
      </c>
      <c r="HW11" s="30" t="str">
        <f>IF('E-Learning UG SCH'!HW9="NA",'E-Learning UG SCH'!HW9,'E-Learning UG SCH'!HW9/'Total UG SCH'!HW9)</f>
        <v>NA</v>
      </c>
      <c r="HX11" s="30" t="str">
        <f>IF('E-Learning UG SCH'!HX9="NA",'E-Learning UG SCH'!HX9,'E-Learning UG SCH'!HX9/'Total UG SCH'!HX9)</f>
        <v>NA</v>
      </c>
      <c r="HY11" s="30" t="str">
        <f>IF('E-Learning UG SCH'!HY9="NA",'E-Learning UG SCH'!HY9,'E-Learning UG SCH'!HY9/'Total UG SCH'!HY9)</f>
        <v>NA</v>
      </c>
      <c r="HZ11" s="30" t="str">
        <f>IF('E-Learning UG SCH'!HZ9="NA",'E-Learning UG SCH'!HZ9,'E-Learning UG SCH'!HZ9/'Total UG SCH'!HZ9)</f>
        <v>NA</v>
      </c>
      <c r="IA11" s="30" t="str">
        <f>IF('E-Learning UG SCH'!IA9="NA",'E-Learning UG SCH'!IA9,'E-Learning UG SCH'!IA9/'Total UG SCH'!IA9)</f>
        <v>NA</v>
      </c>
      <c r="IB11" s="30" t="str">
        <f>IF('E-Learning UG SCH'!IB9="NA",'E-Learning UG SCH'!IB9,'E-Learning UG SCH'!IB9/'Total UG SCH'!IB9)</f>
        <v>NA</v>
      </c>
      <c r="IC11" s="30" t="str">
        <f>IF('E-Learning UG SCH'!IC9="NA",'E-Learning UG SCH'!IC9,'E-Learning UG SCH'!IC9/'Total UG SCH'!IC9)</f>
        <v>NA</v>
      </c>
      <c r="ID11" s="30" t="str">
        <f>IF('E-Learning UG SCH'!ID9="NA",'E-Learning UG SCH'!ID9,'E-Learning UG SCH'!ID9/'Total UG SCH'!ID9)</f>
        <v>NA</v>
      </c>
      <c r="IE11" s="30" t="str">
        <f>IF('E-Learning UG SCH'!IE9="NA",'E-Learning UG SCH'!IE9,'E-Learning UG SCH'!IE9/'Total UG SCH'!IE9)</f>
        <v>NA</v>
      </c>
      <c r="IF11" s="31">
        <f>IF('E-Learning UG SCH'!IF9="—",'E-Learning UG SCH'!IF9,'E-Learning UG SCH'!IF9/'Total UG SCH'!IF9)</f>
        <v>2.181822604898534E-2</v>
      </c>
      <c r="IG11" s="30">
        <f>IF('E-Learning UG SCH'!IG9="—",'E-Learning UG SCH'!IG9,'E-Learning UG SCH'!IG9/'Total UG SCH'!IG9)</f>
        <v>5.5894456782819811E-2</v>
      </c>
      <c r="IH11" s="30">
        <f>IF('E-Learning UG SCH'!IH9="—",'E-Learning UG SCH'!IH9,'E-Learning UG SCH'!IH9/'Total UG SCH'!IH9)</f>
        <v>5.8170726099419062E-2</v>
      </c>
      <c r="II11" s="30">
        <f>IF('E-Learning UG SCH'!II9="—",'E-Learning UG SCH'!II9,'E-Learning UG SCH'!II9/'Total UG SCH'!II9)</f>
        <v>2.198187034467896E-2</v>
      </c>
      <c r="IJ11" s="30">
        <f>IF('E-Learning UG SCH'!IJ9="—",'E-Learning UG SCH'!IJ9,'E-Learning UG SCH'!IJ9/'Total UG SCH'!IJ9)</f>
        <v>2.9841330301984263E-2</v>
      </c>
      <c r="IK11" s="30">
        <f>IF('E-Learning UG SCH'!IK9="—",'E-Learning UG SCH'!IK9,'E-Learning UG SCH'!IK9/'Total UG SCH'!IK9)</f>
        <v>3.3393655888278077E-2</v>
      </c>
      <c r="IL11" s="30">
        <f>IF('E-Learning UG SCH'!IL9="—",'E-Learning UG SCH'!IL9,'E-Learning UG SCH'!IL9/'Total UG SCH'!IL9)</f>
        <v>5.1287388569618536E-2</v>
      </c>
      <c r="IM11" s="30">
        <f>IF('E-Learning UG SCH'!IM9="—",'E-Learning UG SCH'!IM9,'E-Learning UG SCH'!IM9/'Total UG SCH'!IM9)</f>
        <v>7.5407356779827392E-2</v>
      </c>
      <c r="IN11" s="30">
        <f>IF('E-Learning UG SCH'!IN9="—",'E-Learning UG SCH'!IN9,'E-Learning UG SCH'!IN9/'Total UG SCH'!IN9)</f>
        <v>0.10192784090122756</v>
      </c>
      <c r="IO11" s="30">
        <f>IF('E-Learning UG SCH'!IO9="—",'E-Learning UG SCH'!IO9,'E-Learning UG SCH'!IO9/'Total UG SCH'!IO9)</f>
        <v>0.23379453818974341</v>
      </c>
      <c r="IP11" s="30">
        <f>IF('E-Learning UG SCH'!IP9="—",'E-Learning UG SCH'!IP9,'E-Learning UG SCH'!IP9/'Total UG SCH'!IP9)</f>
        <v>0.29208003412019951</v>
      </c>
      <c r="IQ11" s="30">
        <f>IF('E-Learning UG SCH'!IQ9="—",'E-Learning UG SCH'!IQ9,'E-Learning UG SCH'!IQ9/'Total UG SCH'!IQ9)</f>
        <v>6.7719692319747171E-2</v>
      </c>
      <c r="IR11" s="30">
        <f>IF('E-Learning UG SCH'!IR9="—",'E-Learning UG SCH'!IR9,'E-Learning UG SCH'!IR9/'Total UG SCH'!IR9)</f>
        <v>0.25812423011222496</v>
      </c>
      <c r="IS11" s="30">
        <f>IF('E-Learning UG SCH'!IS9="—",'E-Learning UG SCH'!IS9,'E-Learning UG SCH'!IS9/'Total UG SCH'!IS9)</f>
        <v>0.32120328941067006</v>
      </c>
      <c r="IT11" s="30">
        <f>IF('E-Learning UG SCH'!IT9="—",'E-Learning UG SCH'!IT9,'E-Learning UG SCH'!IT9/'Total UG SCH'!IT9)</f>
        <v>0.31638471452767675</v>
      </c>
      <c r="IU11" s="30">
        <f>IF('E-Learning UG SCH'!IU9="—",'E-Learning UG SCH'!IU9,'E-Learning UG SCH'!IU9/'Total UG SCH'!IU9)</f>
        <v>0.31418168723868206</v>
      </c>
      <c r="IV11" s="30">
        <f>IF('E-Learning UG SCH'!IV9="—",'E-Learning UG SCH'!IV9,'E-Learning UG SCH'!IV9/'Total UG SCH'!IV9)</f>
        <v>0.3359148544569584</v>
      </c>
      <c r="IW11" s="31">
        <f>IF('E-Learning G SCH'!B9="—",'E-Learning G SCH'!B9,'E-Learning G SCH'!B9/'Total G SCH'!B9)</f>
        <v>2.7417851316709391E-2</v>
      </c>
      <c r="IX11" s="30">
        <f>IF('E-Learning G SCH'!C9="—",'E-Learning G SCH'!C9,'E-Learning G SCH'!C9/'Total G SCH'!C9)</f>
        <v>4.4956830650238332E-2</v>
      </c>
      <c r="IY11" s="30">
        <f>IF('E-Learning G SCH'!D9="—",'E-Learning G SCH'!D9,'E-Learning G SCH'!D9/'Total G SCH'!D9)</f>
        <v>5.6754624150015087E-2</v>
      </c>
      <c r="IZ11" s="30">
        <f>IF('E-Learning G SCH'!E9="—",'E-Learning G SCH'!E9,'E-Learning G SCH'!E9/'Total G SCH'!E9)</f>
        <v>6.4896113005829287E-2</v>
      </c>
      <c r="JA11" s="30">
        <f>IF('E-Learning G SCH'!F9="—",'E-Learning G SCH'!F9,'E-Learning G SCH'!F9/'Total G SCH'!F9)</f>
        <v>6.0159744408945684E-2</v>
      </c>
      <c r="JB11" s="30">
        <f>IF('E-Learning G SCH'!G9="—",'E-Learning G SCH'!G9,'E-Learning G SCH'!G9/'Total G SCH'!G9)</f>
        <v>7.6133005692245487E-2</v>
      </c>
      <c r="JC11" s="30">
        <f>IF('E-Learning G SCH'!H9="—",'E-Learning G SCH'!H9,'E-Learning G SCH'!H9/'Total G SCH'!H9)</f>
        <v>5.3827658419297292E-2</v>
      </c>
      <c r="JD11" s="30">
        <f>IF('E-Learning G SCH'!I9="—",'E-Learning G SCH'!I9,'E-Learning G SCH'!I9/'Total G SCH'!I9)</f>
        <v>7.8933760468166678E-2</v>
      </c>
      <c r="JE11" s="30">
        <f>IF('E-Learning G SCH'!J9="—",'E-Learning G SCH'!J9,'E-Learning G SCH'!J9/'Total G SCH'!J9)</f>
        <v>9.7594472352607264E-2</v>
      </c>
      <c r="JF11" s="30">
        <f>IF('E-Learning G SCH'!K9="—",'E-Learning G SCH'!K9,'E-Learning G SCH'!K9/'Total G SCH'!K9)</f>
        <v>0.10599269689679176</v>
      </c>
      <c r="JG11" s="30">
        <f>IF('E-Learning G SCH'!L9="—",'E-Learning G SCH'!L9,'E-Learning G SCH'!L9/'Total G SCH'!L9)</f>
        <v>0.12049519946925032</v>
      </c>
      <c r="JH11" s="30">
        <f>IF('E-Learning G SCH'!M9="—",'E-Learning G SCH'!M9,'E-Learning G SCH'!M9/'Total G SCH'!M9)</f>
        <v>0.14833816357721308</v>
      </c>
      <c r="JI11" s="30">
        <f>IF('E-Learning G SCH'!N9="—",'E-Learning G SCH'!N9,'E-Learning G SCH'!N9/'Total G SCH'!N9)</f>
        <v>0.16928243437735591</v>
      </c>
      <c r="JJ11" s="30">
        <f>IF('E-Learning G SCH'!O9="—",'E-Learning G SCH'!O9,'E-Learning G SCH'!O9/'Total G SCH'!O9)</f>
        <v>0.18020126817880691</v>
      </c>
      <c r="JK11" s="30">
        <f>IF('E-Learning G SCH'!P9="—",'E-Learning G SCH'!P9,'E-Learning G SCH'!P9/'Total G SCH'!P9)</f>
        <v>0.21325517925815657</v>
      </c>
      <c r="JL11" s="30">
        <f>IF('E-Learning G SCH'!Q9="—",'E-Learning G SCH'!Q9,'E-Learning G SCH'!Q9/'Total G SCH'!Q9)</f>
        <v>0.23673909862452444</v>
      </c>
      <c r="JM11" s="30">
        <f>IF('E-Learning G SCH'!R9="—",'E-Learning G SCH'!R9,'E-Learning G SCH'!R9/'Total G SCH'!R9)</f>
        <v>0.27303883764691367</v>
      </c>
      <c r="JN11" s="31">
        <f>IF('E-Learning G SCH'!S9="—",'E-Learning G SCH'!S9,'E-Learning G SCH'!S9/'Total G SCH'!S9)</f>
        <v>0.13089503888572088</v>
      </c>
      <c r="JO11" s="30">
        <f>IF('E-Learning G SCH'!T9="—",'E-Learning G SCH'!T9,'E-Learning G SCH'!T9/'Total G SCH'!T9)</f>
        <v>0.24673421537430917</v>
      </c>
      <c r="JP11" s="30">
        <f>IF('E-Learning G SCH'!U9="—",'E-Learning G SCH'!U9,'E-Learning G SCH'!U9/'Total G SCH'!U9)</f>
        <v>6.1645340886891969E-2</v>
      </c>
      <c r="JQ11" s="30">
        <f>IF('E-Learning G SCH'!V9="—",'E-Learning G SCH'!V9,'E-Learning G SCH'!V9/'Total G SCH'!V9)</f>
        <v>6.4351504568428045E-2</v>
      </c>
      <c r="JR11" s="30" t="str">
        <f>IF('E-Learning G SCH'!W9="NA",'E-Learning G SCH'!W9,'E-Learning G SCH'!W9/'Total G SCH'!W9)</f>
        <v>NA</v>
      </c>
      <c r="JS11" s="30" t="str">
        <f>IF('E-Learning G SCH'!X9="NA",'E-Learning G SCH'!X9,'E-Learning G SCH'!X9/'Total G SCH'!X9)</f>
        <v>NA</v>
      </c>
      <c r="JT11" s="30" t="str">
        <f>IF('E-Learning G SCH'!Y9="NA",'E-Learning G SCH'!Y9,'E-Learning G SCH'!Y9/'Total G SCH'!Y9)</f>
        <v>NA</v>
      </c>
      <c r="JU11" s="30" t="str">
        <f>IF('E-Learning G SCH'!Z9="NA",'E-Learning G SCH'!Z9,'E-Learning G SCH'!Z9/'Total G SCH'!Z9)</f>
        <v>NA</v>
      </c>
      <c r="JV11" s="30" t="str">
        <f>IF('E-Learning G SCH'!AA9="NA",'E-Learning G SCH'!AA9,'E-Learning G SCH'!AA9/'Total G SCH'!AA9)</f>
        <v>NA</v>
      </c>
      <c r="JW11" s="30" t="str">
        <f>IF('E-Learning G SCH'!AB9="NA",'E-Learning G SCH'!AB9,'E-Learning G SCH'!AB9/'Total G SCH'!AB9)</f>
        <v>NA</v>
      </c>
      <c r="JX11" s="30" t="str">
        <f>IF('E-Learning G SCH'!AC9="NA",'E-Learning G SCH'!AC9,'E-Learning G SCH'!AC9/'Total G SCH'!AC9)</f>
        <v>NA</v>
      </c>
      <c r="JY11" s="30" t="str">
        <f>IF('E-Learning G SCH'!AD9="NA",'E-Learning G SCH'!AD9,'E-Learning G SCH'!AD9/'Total G SCH'!AD9)</f>
        <v>NA</v>
      </c>
      <c r="JZ11" s="30" t="str">
        <f>IF('E-Learning G SCH'!AE9="NA",'E-Learning G SCH'!AE9,'E-Learning G SCH'!AE9/'Total G SCH'!AE9)</f>
        <v>NA</v>
      </c>
      <c r="KA11" s="30" t="str">
        <f>IF('E-Learning G SCH'!AF9="NA",'E-Learning G SCH'!AF9,'E-Learning G SCH'!AF9/'Total G SCH'!AF9)</f>
        <v>NA</v>
      </c>
      <c r="KB11" s="30" t="str">
        <f>IF('E-Learning G SCH'!AG9="NA",'E-Learning G SCH'!AG9,'E-Learning G SCH'!AG9/'Total G SCH'!AG9)</f>
        <v>NA</v>
      </c>
      <c r="KC11" s="30" t="str">
        <f>IF('E-Learning G SCH'!AH9="NA",'E-Learning G SCH'!AH9,'E-Learning G SCH'!AH9/'Total G SCH'!AH9)</f>
        <v>NA</v>
      </c>
      <c r="KD11" s="30" t="str">
        <f>IF('E-Learning G SCH'!AI9="NA",'E-Learning G SCH'!AI9,'E-Learning G SCH'!AI9/'Total G SCH'!AI9)</f>
        <v>NA</v>
      </c>
      <c r="KE11" s="31">
        <f>IF('E-Learning G SCH'!AJ9="—",'E-Learning G SCH'!AJ9,'E-Learning G SCH'!AJ9/'Total G SCH'!AJ9)</f>
        <v>0.18992556722195883</v>
      </c>
      <c r="KF11" s="30">
        <f>IF('E-Learning G SCH'!AK9="—",'E-Learning G SCH'!AK9,'E-Learning G SCH'!AK9/'Total G SCH'!AK9)</f>
        <v>0.20211199085934642</v>
      </c>
      <c r="KG11" s="30">
        <f>IF('E-Learning G SCH'!AL9="—",'E-Learning G SCH'!AL9,'E-Learning G SCH'!AL9/'Total G SCH'!AL9)</f>
        <v>0.23315284695417937</v>
      </c>
      <c r="KH11" s="30">
        <f>IF('E-Learning G SCH'!AM9="—",'E-Learning G SCH'!AM9,'E-Learning G SCH'!AM9/'Total G SCH'!AM9)</f>
        <v>0.26580517832808609</v>
      </c>
      <c r="KI11" s="30">
        <f>IF('E-Learning G SCH'!AN9="—",'E-Learning G SCH'!AN9,'E-Learning G SCH'!AN9/'Total G SCH'!AN9)</f>
        <v>0.30295099967973649</v>
      </c>
      <c r="KJ11" s="30">
        <f>IF('E-Learning G SCH'!AO9="—",'E-Learning G SCH'!AO9,'E-Learning G SCH'!AO9/'Total G SCH'!AO9)</f>
        <v>0.349690699272872</v>
      </c>
      <c r="KK11" s="30">
        <f>IF('E-Learning G SCH'!AP9="—",'E-Learning G SCH'!AP9,'E-Learning G SCH'!AP9/'Total G SCH'!AP9)</f>
        <v>0.42225090560852729</v>
      </c>
      <c r="KL11" s="30">
        <f>IF('E-Learning G SCH'!AQ9="—",'E-Learning G SCH'!AQ9,'E-Learning G SCH'!AQ9/'Total G SCH'!AQ9)</f>
        <v>0.46654200614398289</v>
      </c>
      <c r="KM11" s="30">
        <f>IF('E-Learning G SCH'!AR9="—",'E-Learning G SCH'!AR9,'E-Learning G SCH'!AR9/'Total G SCH'!AR9)</f>
        <v>0.49213614899110308</v>
      </c>
      <c r="KN11" s="30">
        <f>IF('E-Learning G SCH'!AS9="—",'E-Learning G SCH'!AS9,'E-Learning G SCH'!AS9/'Total G SCH'!AS9)</f>
        <v>0.52009382894262002</v>
      </c>
      <c r="KO11" s="30">
        <f>IF('E-Learning G SCH'!AT9="—",'E-Learning G SCH'!AT9,'E-Learning G SCH'!AT9/'Total G SCH'!AT9)</f>
        <v>0.46525913719918716</v>
      </c>
      <c r="KP11" s="30">
        <f>IF('E-Learning G SCH'!AU9="—",'E-Learning G SCH'!AU9,'E-Learning G SCH'!AU9/'Total G SCH'!AU9)</f>
        <v>0.49213769396735618</v>
      </c>
      <c r="KQ11" s="110">
        <f>IF('E-Learning G SCH'!AV9="—",'E-Learning G SCH'!AV9,'E-Learning G SCH'!AV9/'Total G SCH'!AV9)</f>
        <v>0.48679961101172969</v>
      </c>
      <c r="KR11" s="110">
        <f>IF('E-Learning G SCH'!AW9="—",'E-Learning G SCH'!AW9,'E-Learning G SCH'!AW9/'Total G SCH'!AW9)</f>
        <v>0.50161992599814698</v>
      </c>
      <c r="KS11" s="110">
        <f>IF('E-Learning G SCH'!AX9="—",'E-Learning G SCH'!AX9,'E-Learning G SCH'!AX9/'Total G SCH'!AX9)</f>
        <v>0.51184523847728836</v>
      </c>
      <c r="KT11" s="110">
        <f>IF('E-Learning G SCH'!AY9="—",'E-Learning G SCH'!AY9,'E-Learning G SCH'!AY9/'Total G SCH'!AY9)</f>
        <v>0.54272299254966883</v>
      </c>
      <c r="KU11" s="110">
        <f>IF('E-Learning G SCH'!AZ9="—",'E-Learning G SCH'!AZ9,'E-Learning G SCH'!AZ9/'Total G SCH'!AZ9)</f>
        <v>0.60079032607630711</v>
      </c>
      <c r="KV11" s="31">
        <f>IF('E-Learning G SCH'!BA9="NA",'E-Learning G SCH'!BA9,'E-Learning G SCH'!BA9/'Total G SCH'!BA9)</f>
        <v>0.13433450498510693</v>
      </c>
      <c r="KW11" s="30">
        <f>IF('E-Learning G SCH'!BB9="NA",'E-Learning G SCH'!BB9,'E-Learning G SCH'!BB9/'Total G SCH'!BB9)</f>
        <v>0.13766122956548577</v>
      </c>
      <c r="KX11" s="30">
        <f>IF('E-Learning G SCH'!BC9="NA",'E-Learning G SCH'!BC9,'E-Learning G SCH'!BC9/'Total G SCH'!BC9)</f>
        <v>0.18033229043046714</v>
      </c>
      <c r="KY11" s="30">
        <f>IF('E-Learning G SCH'!BD9="NA",'E-Learning G SCH'!BD9,'E-Learning G SCH'!BD9/'Total G SCH'!BD9)</f>
        <v>0.23310973512211902</v>
      </c>
      <c r="KZ11" s="30">
        <f>IF('E-Learning G SCH'!BE9="NA",'E-Learning G SCH'!BE9,'E-Learning G SCH'!BE9/'Total G SCH'!BE9)</f>
        <v>0.29656095724207177</v>
      </c>
      <c r="LA11" s="30">
        <f>IF('E-Learning G SCH'!BF9="NA",'E-Learning G SCH'!BF9,'E-Learning G SCH'!BF9/'Total G SCH'!BF9)</f>
        <v>0.34510155912369933</v>
      </c>
      <c r="LB11" s="30">
        <f>IF('E-Learning G SCH'!BG9="NA",'E-Learning G SCH'!BG9,'E-Learning G SCH'!BG9/'Total G SCH'!BG9)</f>
        <v>0.20271530728572909</v>
      </c>
      <c r="LC11" s="30">
        <f>IF('E-Learning G SCH'!BH9="NA",'E-Learning G SCH'!BH9,'E-Learning G SCH'!BH9/'Total G SCH'!BH9)</f>
        <v>0.21888610428477578</v>
      </c>
      <c r="LD11" s="30">
        <f>IF('E-Learning G SCH'!BI9="NA",'E-Learning G SCH'!BI9,'E-Learning G SCH'!BI9/'Total G SCH'!BI9)</f>
        <v>0.24435227673843982</v>
      </c>
      <c r="LE11" s="30">
        <f>IF('E-Learning G SCH'!BJ9="NA",'E-Learning G SCH'!BJ9,'E-Learning G SCH'!BJ9/'Total G SCH'!BJ9)</f>
        <v>0.26569884449268483</v>
      </c>
      <c r="LF11" s="30">
        <f>IF('E-Learning G SCH'!BK9="NA",'E-Learning G SCH'!BK9,'E-Learning G SCH'!BK9/'Total G SCH'!BK9)</f>
        <v>0.35253980288097042</v>
      </c>
      <c r="LG11" s="30">
        <f>IF('E-Learning G SCH'!BL9="NA",'E-Learning G SCH'!BL9,'E-Learning G SCH'!BL9/'Total G SCH'!BL9)</f>
        <v>0.21721919841662543</v>
      </c>
      <c r="LH11" s="30">
        <f>IF('E-Learning G SCH'!BM9="NA",'E-Learning G SCH'!BM9,'E-Learning G SCH'!BM9/'Total G SCH'!BM9)</f>
        <v>0.25729681185451281</v>
      </c>
      <c r="LI11" s="30">
        <f>IF('E-Learning G SCH'!BN9="NA",'E-Learning G SCH'!BN9,'E-Learning G SCH'!BN9/'Total G SCH'!BN9)</f>
        <v>0.18706597222222221</v>
      </c>
      <c r="LJ11" s="30">
        <f>IF('E-Learning G SCH'!BO9="NA",'E-Learning G SCH'!BO9,'E-Learning G SCH'!BO9/'Total G SCH'!BO9)</f>
        <v>0.19116432700247729</v>
      </c>
      <c r="LK11" s="30">
        <f>IF('E-Learning G SCH'!BP9="NA",'E-Learning G SCH'!BP9,'E-Learning G SCH'!BP9/'Total G SCH'!BP9)</f>
        <v>0.20689655172413793</v>
      </c>
      <c r="LL11" s="30">
        <f>IF('E-Learning G SCH'!BQ9="NA",'E-Learning G SCH'!BQ9,'E-Learning G SCH'!BQ9/'Total G SCH'!BQ9)</f>
        <v>0.27471566054243218</v>
      </c>
      <c r="LM11" s="31">
        <f>IF('E-Learning G SCH'!BR9="—",'E-Learning G SCH'!BR9,'E-Learning G SCH'!BR9/'Total G SCH'!BR9)</f>
        <v>1.487603305785124E-2</v>
      </c>
      <c r="LN11" s="30">
        <f>IF('E-Learning G SCH'!BS9="—",'E-Learning G SCH'!BS9,'E-Learning G SCH'!BS9/'Total G SCH'!BS9)</f>
        <v>3.8593481989708404E-2</v>
      </c>
      <c r="LO11" s="30">
        <f>IF('E-Learning G SCH'!BT9="—",'E-Learning G SCH'!BT9,'E-Learning G SCH'!BT9/'Total G SCH'!BT9)</f>
        <v>4.3248438250840938E-2</v>
      </c>
      <c r="LP11" s="30">
        <f>IF('E-Learning G SCH'!BU9="—",'E-Learning G SCH'!BU9,'E-Learning G SCH'!BU9/'Total G SCH'!BU9)</f>
        <v>8.5185185185185183E-2</v>
      </c>
      <c r="LQ11" s="30">
        <f>IF('E-Learning G SCH'!BV9="—",'E-Learning G SCH'!BV9,'E-Learning G SCH'!BV9/'Total G SCH'!BV9)</f>
        <v>0.45446038677479728</v>
      </c>
      <c r="LR11" s="30">
        <f>IF('E-Learning G SCH'!BW9="—",'E-Learning G SCH'!BW9,'E-Learning G SCH'!BW9/'Total G SCH'!BW9)</f>
        <v>0.52438109527381849</v>
      </c>
      <c r="LS11" s="30" t="str">
        <f>IF('E-Learning G SCH'!BX9="NA",'E-Learning G SCH'!BX9,'E-Learning G SCH'!BX9/'Total G SCH'!BX9)</f>
        <v>NA</v>
      </c>
      <c r="LT11" s="30" t="str">
        <f>IF('E-Learning G SCH'!BY9="NA",'E-Learning G SCH'!BY9,'E-Learning G SCH'!BY9/'Total G SCH'!BY9)</f>
        <v>NA</v>
      </c>
      <c r="LU11" s="30" t="str">
        <f>IF('E-Learning G SCH'!BZ9="NA",'E-Learning G SCH'!BZ9,'E-Learning G SCH'!BZ9/'Total G SCH'!BZ9)</f>
        <v>NA</v>
      </c>
      <c r="LV11" s="30" t="str">
        <f>IF('E-Learning G SCH'!CA9="NA",'E-Learning G SCH'!CA9,'E-Learning G SCH'!CA9/'Total G SCH'!CA9)</f>
        <v>NA</v>
      </c>
      <c r="LW11" s="30" t="str">
        <f>IF('E-Learning G SCH'!CB9="NA",'E-Learning G SCH'!CB9,'E-Learning G SCH'!CB9/'Total G SCH'!CB9)</f>
        <v>NA</v>
      </c>
      <c r="LX11" s="30" t="str">
        <f>IF('E-Learning G SCH'!CC9="NA",'E-Learning G SCH'!CC9,'E-Learning G SCH'!CC9/'Total G SCH'!CC9)</f>
        <v>NA</v>
      </c>
      <c r="LY11" s="30" t="str">
        <f>IF('E-Learning G SCH'!CD9="NA",'E-Learning G SCH'!CD9,'E-Learning G SCH'!CD9/'Total G SCH'!CD9)</f>
        <v>NA</v>
      </c>
      <c r="LZ11" s="30" t="str">
        <f>IF('E-Learning G SCH'!CE9="NA",'E-Learning G SCH'!CE9,'E-Learning G SCH'!CE9/'Total G SCH'!CE9)</f>
        <v>NA</v>
      </c>
      <c r="MA11" s="30" t="str">
        <f>IF('E-Learning G SCH'!CF9="NA",'E-Learning G SCH'!CF9,'E-Learning G SCH'!CF9/'Total G SCH'!CF9)</f>
        <v>NA</v>
      </c>
      <c r="MB11" s="30" t="str">
        <f>IF('E-Learning G SCH'!CG9="NA",'E-Learning G SCH'!CG9,'E-Learning G SCH'!CG9/'Total G SCH'!CG9)</f>
        <v>NA</v>
      </c>
      <c r="MC11" s="30" t="str">
        <f>IF('E-Learning G SCH'!CH9="NA",'E-Learning G SCH'!CH9,'E-Learning G SCH'!CH9/'Total G SCH'!CH9)</f>
        <v>NA</v>
      </c>
      <c r="MD11" s="31" t="str">
        <f>IF('E-Learning G SCH'!CI9="NA",'E-Learning G SCH'!CI9,'E-Learning G SCH'!CI9/'Total G SCH'!CI9)</f>
        <v>NA</v>
      </c>
      <c r="ME11" s="30" t="str">
        <f>IF('E-Learning G SCH'!CJ9="NA",'E-Learning G SCH'!CJ9,'E-Learning G SCH'!CJ9/'Total G SCH'!CJ9)</f>
        <v>NA</v>
      </c>
      <c r="MF11" s="30" t="str">
        <f>IF('E-Learning G SCH'!CK9="NA",'E-Learning G SCH'!CK9,'E-Learning G SCH'!CK9/'Total G SCH'!CK9)</f>
        <v>NA</v>
      </c>
      <c r="MG11" s="30" t="str">
        <f>IF('E-Learning G SCH'!CL9="NA",'E-Learning G SCH'!CL9,'E-Learning G SCH'!CL9/'Total G SCH'!CL9)</f>
        <v>NA</v>
      </c>
      <c r="MH11" s="30" t="str">
        <f>IF('E-Learning G SCH'!CM9="NA",'E-Learning G SCH'!CM9,'E-Learning G SCH'!CM9/'Total G SCH'!CM9)</f>
        <v>NA</v>
      </c>
      <c r="MI11" s="30" t="str">
        <f>IF('E-Learning G SCH'!CN9="NA",'E-Learning G SCH'!CN9,'E-Learning G SCH'!CN9/'Total G SCH'!CN9)</f>
        <v>NA</v>
      </c>
      <c r="MJ11" s="30" t="str">
        <f>IF('E-Learning G SCH'!CO9="NA",'E-Learning G SCH'!CO9,'E-Learning G SCH'!CO9/'Total G SCH'!CO9)</f>
        <v>NA</v>
      </c>
      <c r="MK11" s="30" t="str">
        <f>IF('E-Learning G SCH'!CP9="NA",'E-Learning G SCH'!CP9,'E-Learning G SCH'!CP9/'Total G SCH'!CP9)</f>
        <v>NA</v>
      </c>
      <c r="ML11" s="30" t="str">
        <f>IF('E-Learning G SCH'!CQ9="NA",'E-Learning G SCH'!CQ9,'E-Learning G SCH'!CQ9/'Total G SCH'!CQ9)</f>
        <v>NA</v>
      </c>
      <c r="MM11" s="30" t="str">
        <f>IF('E-Learning G SCH'!CR9="NA",'E-Learning G SCH'!CR9,'E-Learning G SCH'!CR9/'Total G SCH'!CR9)</f>
        <v>NA</v>
      </c>
      <c r="MN11" s="30" t="str">
        <f>IF('E-Learning G SCH'!CS9="NA",'E-Learning G SCH'!CS9,'E-Learning G SCH'!CS9/'Total G SCH'!CS9)</f>
        <v>NA</v>
      </c>
      <c r="MO11" s="30" t="str">
        <f>IF('E-Learning G SCH'!CT9="NA",'E-Learning G SCH'!CT9,'E-Learning G SCH'!CT9/'Total G SCH'!CT9)</f>
        <v>NA</v>
      </c>
      <c r="MP11" s="30" t="str">
        <f>IF('E-Learning G SCH'!CU9="NA",'E-Learning G SCH'!CU9,'E-Learning G SCH'!CU9/'Total G SCH'!CU9)</f>
        <v>NA</v>
      </c>
      <c r="MQ11" s="30" t="str">
        <f>IF('E-Learning G SCH'!CV9="NA",'E-Learning G SCH'!CV9,'E-Learning G SCH'!CV9/'Total G SCH'!CV9)</f>
        <v>NA</v>
      </c>
      <c r="MR11" s="30" t="str">
        <f>IF('E-Learning G SCH'!CW9="NA",'E-Learning G SCH'!CW9,'E-Learning G SCH'!CW9/'Total G SCH'!CW9)</f>
        <v>NA</v>
      </c>
      <c r="MS11" s="30" t="str">
        <f>IF('E-Learning G SCH'!CX9="NA",'E-Learning G SCH'!CX9,'E-Learning G SCH'!CX9/'Total G SCH'!CX9)</f>
        <v>NA</v>
      </c>
      <c r="MT11" s="30" t="str">
        <f>IF('E-Learning G SCH'!CY9="NA",'E-Learning G SCH'!CY9,'E-Learning G SCH'!CY9/'Total G SCH'!CY9)</f>
        <v>NA</v>
      </c>
      <c r="MU11" s="31">
        <f>IF('E-Learning G SCH'!CZ9="—",'E-Learning G SCH'!CZ9,'E-Learning G SCH'!CZ9/'Total G SCH'!CZ9)</f>
        <v>0.12314322087074042</v>
      </c>
      <c r="MV11" s="30">
        <f>IF('E-Learning G SCH'!DA9="—",'E-Learning G SCH'!DA9,'E-Learning G SCH'!DA9/'Total G SCH'!DA9)</f>
        <v>0.16064674500240506</v>
      </c>
      <c r="MW11" s="30">
        <f>IF('E-Learning G SCH'!DB9="—",'E-Learning G SCH'!DB9,'E-Learning G SCH'!DB9/'Total G SCH'!DB9)</f>
        <v>0.13630040070867172</v>
      </c>
      <c r="MX11" s="30">
        <f>IF('E-Learning G SCH'!DC9="—",'E-Learning G SCH'!DC9,'E-Learning G SCH'!DC9/'Total G SCH'!DC9)</f>
        <v>0.1590488851290108</v>
      </c>
      <c r="MY11" s="30">
        <f>IF('E-Learning G SCH'!DD9="—",'E-Learning G SCH'!DD9,'E-Learning G SCH'!DD9/'Total G SCH'!DD9)</f>
        <v>0.18768593382124801</v>
      </c>
      <c r="MZ11" s="30">
        <f>IF('E-Learning G SCH'!DE9="—",'E-Learning G SCH'!DE9,'E-Learning G SCH'!DE9/'Total G SCH'!DE9)</f>
        <v>0.21865956396175312</v>
      </c>
      <c r="NA11" s="30">
        <f>IF('E-Learning G SCH'!DF9="—",'E-Learning G SCH'!DF9,'E-Learning G SCH'!DF9/'Total G SCH'!DF9)</f>
        <v>0.21333324824423974</v>
      </c>
      <c r="NB11" s="30">
        <f>IF('E-Learning G SCH'!DG9="—",'E-Learning G SCH'!DG9,'E-Learning G SCH'!DG9/'Total G SCH'!DG9)</f>
        <v>0.24741706784440626</v>
      </c>
      <c r="NC11" s="30">
        <f>IF('E-Learning G SCH'!DH9="—",'E-Learning G SCH'!DH9,'E-Learning G SCH'!DH9/'Total G SCH'!DH9)</f>
        <v>0.27581335207548946</v>
      </c>
      <c r="ND11" s="30">
        <f>IF('E-Learning G SCH'!DI9="—",'E-Learning G SCH'!DI9,'E-Learning G SCH'!DI9/'Total G SCH'!DI9)</f>
        <v>0.29193539543889718</v>
      </c>
      <c r="NE11" s="30">
        <f>IF('E-Learning G SCH'!DJ9="—",'E-Learning G SCH'!DJ9,'E-Learning G SCH'!DJ9/'Total G SCH'!DJ9)</f>
        <v>0.29952267660217563</v>
      </c>
      <c r="NF11" s="30">
        <f>IF('E-Learning G SCH'!DK9="—",'E-Learning G SCH'!DK9,'E-Learning G SCH'!DK9/'Total G SCH'!DK9)</f>
        <v>0.32298583614901383</v>
      </c>
      <c r="NG11" s="30">
        <f>IF('E-Learning G SCH'!DL9="—",'E-Learning G SCH'!DL9,'E-Learning G SCH'!DL9/'Total G SCH'!DL9)</f>
        <v>0.33049612224199398</v>
      </c>
      <c r="NH11" s="30">
        <f>IF('E-Learning G SCH'!DM9="—",'E-Learning G SCH'!DM9,'E-Learning G SCH'!DM9/'Total G SCH'!DM9)</f>
        <v>0.34309514312889272</v>
      </c>
      <c r="NI11" s="30">
        <f>IF('E-Learning G SCH'!DN9="—",'E-Learning G SCH'!DN9,'E-Learning G SCH'!DN9/'Total G SCH'!DN9)</f>
        <v>0.35871814376899791</v>
      </c>
      <c r="NJ11" s="30">
        <f>IF('E-Learning G SCH'!DO9="—",'E-Learning G SCH'!DO9,'E-Learning G SCH'!DO9/'Total G SCH'!DO9)</f>
        <v>0.38417284143202557</v>
      </c>
      <c r="NK11" s="30">
        <f>IF('E-Learning G SCH'!DP9="—",'E-Learning G SCH'!DP9,'E-Learning G SCH'!DP9/'Total G SCH'!DP9)</f>
        <v>0.43919828061081662</v>
      </c>
    </row>
    <row r="12" spans="1:375" x14ac:dyDescent="0.25">
      <c r="A12" s="134" t="s">
        <v>13</v>
      </c>
      <c r="B12" s="30" t="str">
        <f>IF('Total UG SCH'!B10="—",'E-Learning UG SCH'!B10,'E-Learning UG SCH'!B10/'Total UG SCH'!B10)</f>
        <v>—</v>
      </c>
      <c r="C12" s="30">
        <f>IF('Total UG SCH'!C10="—",'E-Learning UG SCH'!C10,'E-Learning UG SCH'!C10/'Total UG SCH'!C10)</f>
        <v>8.5986555921287212E-3</v>
      </c>
      <c r="D12" s="30">
        <f>IF('Total UG SCH'!D10="—",'E-Learning UG SCH'!D10,'E-Learning UG SCH'!D10/'Total UG SCH'!D10)</f>
        <v>7.2747164919565099E-3</v>
      </c>
      <c r="E12" s="30">
        <f>IF('Total UG SCH'!E10="—",'E-Learning UG SCH'!E10,'E-Learning UG SCH'!E10/'Total UG SCH'!E10)</f>
        <v>4.1482060355716296E-3</v>
      </c>
      <c r="F12" s="30">
        <f>IF('Total UG SCH'!F10="—",'E-Learning UG SCH'!F10,'E-Learning UG SCH'!F10/'Total UG SCH'!F10)</f>
        <v>5.7216732897305501E-4</v>
      </c>
      <c r="G12" s="30" t="str">
        <f>IF('Total UG SCH'!G10="—",'E-Learning UG SCH'!G10,'E-Learning UG SCH'!G10/'Total UG SCH'!G10)</f>
        <v>—</v>
      </c>
      <c r="H12" s="30" t="str">
        <f>IF('Total UG SCH'!H10="—",'E-Learning UG SCH'!H10,'E-Learning UG SCH'!H10/'Total UG SCH'!H10)</f>
        <v>—</v>
      </c>
      <c r="I12" s="30" t="str">
        <f>IF('Total UG SCH'!I10="—",'E-Learning UG SCH'!I10,'E-Learning UG SCH'!I10/'Total UG SCH'!I10)</f>
        <v>—</v>
      </c>
      <c r="J12" s="30" t="str">
        <f>IF('Total UG SCH'!J10="—",'E-Learning UG SCH'!J10,'E-Learning UG SCH'!J10/'Total UG SCH'!J10)</f>
        <v>—</v>
      </c>
      <c r="K12" s="30" t="str">
        <f>IF('Total UG SCH'!K10="—",'E-Learning UG SCH'!K10,'E-Learning UG SCH'!K10/'Total UG SCH'!K10)</f>
        <v>—</v>
      </c>
      <c r="L12" s="30" t="str">
        <f>IF('Total UG SCH'!L10="—",'E-Learning UG SCH'!L10,'E-Learning UG SCH'!L10/'Total UG SCH'!L10)</f>
        <v>—</v>
      </c>
      <c r="M12" s="30" t="e">
        <f>IF('Total UG SCH'!M10="—",'E-Learning UG SCH'!M10,'E-Learning UG SCH'!M10/'Total UG SCH'!M10)</f>
        <v>#VALUE!</v>
      </c>
      <c r="N12" s="30">
        <f>IF('Total UG SCH'!N10="—",'E-Learning UG SCH'!N10,'E-Learning UG SCH'!N10/'Total UG SCH'!N10)</f>
        <v>1.3462101258413814E-2</v>
      </c>
      <c r="O12" s="30">
        <f>IF('Total UG SCH'!O10="—",'E-Learning UG SCH'!O10,'E-Learning UG SCH'!O10/'Total UG SCH'!O10)</f>
        <v>2.3123909249563784E-2</v>
      </c>
      <c r="P12" s="30">
        <f>IF('Total UG SCH'!P10="—",'E-Learning UG SCH'!P10,'E-Learning UG SCH'!P10/'Total UG SCH'!P10)</f>
        <v>3.0898876404494381E-2</v>
      </c>
      <c r="Q12" s="30">
        <f>IF('Total UG SCH'!Q10="—",'E-Learning UG SCH'!Q10,'E-Learning UG SCH'!Q10/'Total UG SCH'!Q10)</f>
        <v>3.5971223021582802E-2</v>
      </c>
      <c r="R12" s="30">
        <f>IF('Total UG SCH'!R10="—",'E-Learning UG SCH'!R10,'E-Learning UG SCH'!R10/'Total UG SCH'!R10)</f>
        <v>4.5956354300385173E-2</v>
      </c>
      <c r="S12" s="31" t="str">
        <f>IF('E-Learning UG SCH'!S10="—",'E-Learning UG SCH'!S10,'E-Learning UG SCH'!S10/'Total UG SCH'!S10)</f>
        <v>—</v>
      </c>
      <c r="T12" s="30">
        <f>IF('E-Learning UG SCH'!T10="—",'E-Learning UG SCH'!T10,'E-Learning UG SCH'!T10/'Total UG SCH'!T10)</f>
        <v>1.3770570408728361E-2</v>
      </c>
      <c r="U12" s="30">
        <f>IF('E-Learning UG SCH'!U10="—",'E-Learning UG SCH'!U10,'E-Learning UG SCH'!U10/'Total UG SCH'!U10)</f>
        <v>1.1390070229332954E-2</v>
      </c>
      <c r="V12" s="30">
        <f>IF('E-Learning UG SCH'!V10="—",'E-Learning UG SCH'!V10,'E-Learning UG SCH'!V10/'Total UG SCH'!V10)</f>
        <v>2.5532863847173754E-2</v>
      </c>
      <c r="W12" s="30">
        <f>IF('E-Learning UG SCH'!W10="—",'E-Learning UG SCH'!W10,'E-Learning UG SCH'!W10/'Total UG SCH'!W10)</f>
        <v>3.7992570139252914E-3</v>
      </c>
      <c r="X12" s="30" t="str">
        <f>IF('E-Learning UG SCH'!X10="—",'E-Learning UG SCH'!X10,'E-Learning UG SCH'!X10/'Total UG SCH'!X10)</f>
        <v>—</v>
      </c>
      <c r="Y12" s="30" t="str">
        <f>IF('E-Learning UG SCH'!Y10="—",'E-Learning UG SCH'!Y10,'E-Learning UG SCH'!Y10/'Total UG SCH'!Y10)</f>
        <v>—</v>
      </c>
      <c r="Z12" s="30" t="str">
        <f>IF('E-Learning UG SCH'!Z10="—",'E-Learning UG SCH'!Z10,'E-Learning UG SCH'!Z10/'Total UG SCH'!Z10)</f>
        <v>—</v>
      </c>
      <c r="AA12" s="30" t="str">
        <f>IF('E-Learning UG SCH'!AA10="—",'E-Learning UG SCH'!AA10,'E-Learning UG SCH'!AA10/'Total UG SCH'!AA10)</f>
        <v>—</v>
      </c>
      <c r="AB12" s="30" t="str">
        <f>IF('E-Learning UG SCH'!AB10="—",'E-Learning UG SCH'!AB10,'E-Learning UG SCH'!AB10/'Total UG SCH'!AB10)</f>
        <v>—</v>
      </c>
      <c r="AC12" s="30" t="str">
        <f>IF('E-Learning UG SCH'!AC10="—",'E-Learning UG SCH'!AC10,'E-Learning UG SCH'!AC10/'Total UG SCH'!AC10)</f>
        <v>—</v>
      </c>
      <c r="AD12" s="30" t="str">
        <f>IF('E-Learning UG SCH'!AD10="—",'E-Learning UG SCH'!AD10,'E-Learning UG SCH'!AD10/'Total UG SCH'!AD10)</f>
        <v>—</v>
      </c>
      <c r="AE12" s="30">
        <f>IF('E-Learning UG SCH'!AE10="—",'E-Learning UG SCH'!AE10,'E-Learning UG SCH'!AE10/'Total UG SCH'!AE10)</f>
        <v>9.0450294283834207E-2</v>
      </c>
      <c r="AF12" s="30">
        <f>IF('E-Learning UG SCH'!AF10="—",'E-Learning UG SCH'!AF10,'E-Learning UG SCH'!AF10/'Total UG SCH'!AF10)</f>
        <v>0.10055792093467476</v>
      </c>
      <c r="AG12" s="30">
        <f>IF('E-Learning UG SCH'!AG10="—",'E-Learning UG SCH'!AG10,'E-Learning UG SCH'!AG10/'Total UG SCH'!AG10)</f>
        <v>0.12223179418569372</v>
      </c>
      <c r="AH12" s="30">
        <f>IF('E-Learning UG SCH'!AH10="—",'E-Learning UG SCH'!AH10,'E-Learning UG SCH'!AH10/'Total UG SCH'!AH10)</f>
        <v>0.1282216434865335</v>
      </c>
      <c r="AI12" s="30">
        <f>IF('E-Learning UG SCH'!AI10="—",'E-Learning UG SCH'!AI10,'E-Learning UG SCH'!AI10/'Total UG SCH'!AI10)</f>
        <v>0.1404020133369239</v>
      </c>
      <c r="AJ12" s="31" t="str">
        <f>IF('E-Learning UG SCH'!AJ10="—",'E-Learning UG SCH'!AJ10,'E-Learning UG SCH'!AJ10/'Total UG SCH'!AJ10)</f>
        <v>—</v>
      </c>
      <c r="AK12" s="30">
        <f>IF('E-Learning UG SCH'!AK10="—",'E-Learning UG SCH'!AK10,'E-Learning UG SCH'!AK10/'Total UG SCH'!AK10)</f>
        <v>9.2735226429025361E-3</v>
      </c>
      <c r="AL12" s="30">
        <f>IF('E-Learning UG SCH'!AL10="—",'E-Learning UG SCH'!AL10,'E-Learning UG SCH'!AL10/'Total UG SCH'!AL10)</f>
        <v>2.3365832518395659E-2</v>
      </c>
      <c r="AM12" s="30">
        <f>IF('E-Learning UG SCH'!AM10="—",'E-Learning UG SCH'!AM10,'E-Learning UG SCH'!AM10/'Total UG SCH'!AM10)</f>
        <v>2.5563477239466996E-2</v>
      </c>
      <c r="AN12" s="30">
        <f>IF('E-Learning UG SCH'!AN10="—",'E-Learning UG SCH'!AN10,'E-Learning UG SCH'!AN10/'Total UG SCH'!AN10)</f>
        <v>3.6500725519039566E-2</v>
      </c>
      <c r="AO12" s="30" t="str">
        <f>IF('E-Learning UG SCH'!AO10="—",'E-Learning UG SCH'!AO10,'E-Learning UG SCH'!AO10/'Total UG SCH'!AO10)</f>
        <v>—</v>
      </c>
      <c r="AP12" s="30" t="str">
        <f>IF('E-Learning UG SCH'!AP10="—",'E-Learning UG SCH'!AP10,'E-Learning UG SCH'!AP10/'Total UG SCH'!AP10)</f>
        <v>—</v>
      </c>
      <c r="AQ12" s="30" t="str">
        <f>IF('E-Learning UG SCH'!AQ10="—",'E-Learning UG SCH'!AQ10,'E-Learning UG SCH'!AQ10/'Total UG SCH'!AQ10)</f>
        <v>—</v>
      </c>
      <c r="AR12" s="30" t="str">
        <f>IF('E-Learning UG SCH'!AR10="—",'E-Learning UG SCH'!AR10,'E-Learning UG SCH'!AR10/'Total UG SCH'!AR10)</f>
        <v>—</v>
      </c>
      <c r="AS12" s="30" t="str">
        <f>IF('E-Learning UG SCH'!AS10="—",'E-Learning UG SCH'!AS10,'E-Learning UG SCH'!AS10/'Total UG SCH'!AS10)</f>
        <v>—</v>
      </c>
      <c r="AT12" s="30" t="str">
        <f>IF('E-Learning UG SCH'!AT10="—",'E-Learning UG SCH'!AT10,'E-Learning UG SCH'!AT10/'Total UG SCH'!AT10)</f>
        <v>—</v>
      </c>
      <c r="AU12" s="30" t="str">
        <f>IF('E-Learning UG SCH'!AU10="—",'E-Learning UG SCH'!AU10,'E-Learning UG SCH'!AU10/'Total UG SCH'!AU10)</f>
        <v>—</v>
      </c>
      <c r="AV12" s="30">
        <f>IF('E-Learning UG SCH'!AV10="—",'E-Learning UG SCH'!AV10,'E-Learning UG SCH'!AV10/'Total UG SCH'!AV10)</f>
        <v>0.12114261037900201</v>
      </c>
      <c r="AW12" s="30">
        <f>IF('E-Learning UG SCH'!AW10="—",'E-Learning UG SCH'!AW10,'E-Learning UG SCH'!AW10/'Total UG SCH'!AW10)</f>
        <v>0.12404746654735649</v>
      </c>
      <c r="AX12" s="30">
        <f>IF('E-Learning UG SCH'!AX10="—",'E-Learning UG SCH'!AX10,'E-Learning UG SCH'!AX10/'Total UG SCH'!AX10)</f>
        <v>0.19638577913775027</v>
      </c>
      <c r="AY12" s="30">
        <f>IF('E-Learning UG SCH'!AY10="—",'E-Learning UG SCH'!AY10,'E-Learning UG SCH'!AY10/'Total UG SCH'!AY10)</f>
        <v>0.19495821972693</v>
      </c>
      <c r="AZ12" s="30">
        <f>IF('E-Learning UG SCH'!AZ10="—",'E-Learning UG SCH'!AZ10,'E-Learning UG SCH'!AZ10/'Total UG SCH'!AZ10)</f>
        <v>0.1995076434509902</v>
      </c>
      <c r="BA12" s="31" t="str">
        <f>IF('E-Learning UG SCH'!BA10="—",'E-Learning UG SCH'!BA10,'E-Learning UG SCH'!BA10/'Total UG SCH'!BA10)</f>
        <v>—</v>
      </c>
      <c r="BB12" s="30">
        <f>IF('E-Learning UG SCH'!BB10="—",'E-Learning UG SCH'!BB10,'E-Learning UG SCH'!BB10/'Total UG SCH'!BB10)</f>
        <v>4.2031567403486202E-2</v>
      </c>
      <c r="BC12" s="30">
        <f>IF('E-Learning UG SCH'!BC10="—",'E-Learning UG SCH'!BC10,'E-Learning UG SCH'!BC10/'Total UG SCH'!BC10)</f>
        <v>5.1523760762700238E-2</v>
      </c>
      <c r="BD12" s="30">
        <f>IF('E-Learning UG SCH'!BD10="—",'E-Learning UG SCH'!BD10,'E-Learning UG SCH'!BD10/'Total UG SCH'!BD10)</f>
        <v>6.266207285650717E-2</v>
      </c>
      <c r="BE12" s="30">
        <f>IF('E-Learning UG SCH'!BE10="—",'E-Learning UG SCH'!BE10,'E-Learning UG SCH'!BE10/'Total UG SCH'!BE10)</f>
        <v>7.4110688800200886E-2</v>
      </c>
      <c r="BF12" s="30" t="str">
        <f>IF('E-Learning UG SCH'!BF10="—",'E-Learning UG SCH'!BF10,'E-Learning UG SCH'!BF10/'Total UG SCH'!BF10)</f>
        <v>—</v>
      </c>
      <c r="BG12" s="30" t="str">
        <f>IF('E-Learning UG SCH'!BG10="—",'E-Learning UG SCH'!BG10,'E-Learning UG SCH'!BG10/'Total UG SCH'!BG10)</f>
        <v>—</v>
      </c>
      <c r="BH12" s="30" t="str">
        <f>IF('E-Learning UG SCH'!BH10="—",'E-Learning UG SCH'!BH10,'E-Learning UG SCH'!BH10/'Total UG SCH'!BH10)</f>
        <v>—</v>
      </c>
      <c r="BI12" s="30" t="str">
        <f>IF('E-Learning UG SCH'!BI10="—",'E-Learning UG SCH'!BI10,'E-Learning UG SCH'!BI10/'Total UG SCH'!BI10)</f>
        <v>—</v>
      </c>
      <c r="BJ12" s="30" t="str">
        <f>IF('E-Learning UG SCH'!BJ10="—",'E-Learning UG SCH'!BJ10,'E-Learning UG SCH'!BJ10/'Total UG SCH'!BJ10)</f>
        <v>—</v>
      </c>
      <c r="BK12" s="30" t="e">
        <f>IF('E-Learning UG SCH'!BK10="—",'E-Learning UG SCH'!BK10,'E-Learning UG SCH'!BK10/'Total UG SCH'!BK10)</f>
        <v>#VALUE!</v>
      </c>
      <c r="BL12" s="30" t="str">
        <f>IF('E-Learning UG SCH'!BL10="—",'E-Learning UG SCH'!BL10,'E-Learning UG SCH'!BL10/'Total UG SCH'!BL10)</f>
        <v>—</v>
      </c>
      <c r="BM12" s="30">
        <f>IF('E-Learning UG SCH'!BM10="—",'E-Learning UG SCH'!BM10,'E-Learning UG SCH'!BM10/'Total UG SCH'!BM10)</f>
        <v>0.20742868051788033</v>
      </c>
      <c r="BN12" s="30">
        <f>IF('E-Learning UG SCH'!BN10="—",'E-Learning UG SCH'!BN10,'E-Learning UG SCH'!BN10/'Total UG SCH'!BN10)</f>
        <v>0.2250303468711731</v>
      </c>
      <c r="BO12" s="30">
        <f>IF('E-Learning UG SCH'!BO10="—",'E-Learning UG SCH'!BO10,'E-Learning UG SCH'!BO10/'Total UG SCH'!BO10)</f>
        <v>0.28684856884535248</v>
      </c>
      <c r="BP12" s="30">
        <f>IF('E-Learning UG SCH'!BP10="—",'E-Learning UG SCH'!BP10,'E-Learning UG SCH'!BP10/'Total UG SCH'!BP10)</f>
        <v>0.27595977130614802</v>
      </c>
      <c r="BQ12" s="30">
        <f>IF('E-Learning UG SCH'!BQ10="—",'E-Learning UG SCH'!BQ10,'E-Learning UG SCH'!BQ10/'Total UG SCH'!BQ10)</f>
        <v>0.28593956753471123</v>
      </c>
      <c r="BR12" s="31" t="str">
        <f>IF('E-Learning UG SCH'!BR10="—",'E-Learning UG SCH'!BR10,'E-Learning UG SCH'!BR10/'Total UG SCH'!BR10)</f>
        <v>—</v>
      </c>
      <c r="BS12" s="30">
        <f>IF('E-Learning UG SCH'!BS10="—",'E-Learning UG SCH'!BS10,'E-Learning UG SCH'!BS10/'Total UG SCH'!BS10)</f>
        <v>1.3336160524964846E-2</v>
      </c>
      <c r="BT12" s="30" t="str">
        <f>IF('E-Learning UG SCH'!BT10="NA",'E-Learning UG SCH'!BT10,'E-Learning UG SCH'!BT10/'Total UG SCH'!BT10)</f>
        <v>NA</v>
      </c>
      <c r="BU12" s="30" t="str">
        <f>IF('E-Learning UG SCH'!BU10="NA",'E-Learning UG SCH'!BU10,'E-Learning UG SCH'!BU10/'Total UG SCH'!BU10)</f>
        <v>NA</v>
      </c>
      <c r="BV12" s="30" t="str">
        <f>IF('E-Learning UG SCH'!BV10="NA",'E-Learning UG SCH'!BV10,'E-Learning UG SCH'!BV10/'Total UG SCH'!BV10)</f>
        <v>NA</v>
      </c>
      <c r="BW12" s="30" t="str">
        <f>IF('E-Learning UG SCH'!BW10="NA",'E-Learning UG SCH'!BW10,'E-Learning UG SCH'!BW10/'Total UG SCH'!BW10)</f>
        <v>NA</v>
      </c>
      <c r="BX12" s="30" t="str">
        <f>IF('E-Learning UG SCH'!BX10="NA",'E-Learning UG SCH'!BX10,'E-Learning UG SCH'!BX10/'Total UG SCH'!BX10)</f>
        <v>NA</v>
      </c>
      <c r="BY12" s="30" t="str">
        <f>IF('E-Learning UG SCH'!BY10="NA",'E-Learning UG SCH'!BY10,'E-Learning UG SCH'!BY10/'Total UG SCH'!BY10)</f>
        <v>NA</v>
      </c>
      <c r="BZ12" s="30" t="str">
        <f>IF('E-Learning UG SCH'!BZ10="NA",'E-Learning UG SCH'!BZ10,'E-Learning UG SCH'!BZ10/'Total UG SCH'!BZ10)</f>
        <v>NA</v>
      </c>
      <c r="CA12" s="30" t="str">
        <f>IF('E-Learning UG SCH'!CA10="NA",'E-Learning UG SCH'!CA10,'E-Learning UG SCH'!CA10/'Total UG SCH'!CA10)</f>
        <v>NA</v>
      </c>
      <c r="CB12" s="30" t="str">
        <f>IF('E-Learning UG SCH'!CB10="NA",'E-Learning UG SCH'!CB10,'E-Learning UG SCH'!CB10/'Total UG SCH'!CB10)</f>
        <v>NA</v>
      </c>
      <c r="CC12" s="30" t="e">
        <f>IF('E-Learning UG SCH'!CC10="NA",'E-Learning UG SCH'!CC10,'E-Learning UG SCH'!CC10/'Total UG SCH'!CC10)</f>
        <v>#VALUE!</v>
      </c>
      <c r="CD12" s="30">
        <f>IF('E-Learning UG SCH'!CD10="NA",'E-Learning UG SCH'!CD10,'E-Learning UG SCH'!CD10/'Total UG SCH'!CD10)</f>
        <v>0.1259765625</v>
      </c>
      <c r="CE12" s="30">
        <f>IF('E-Learning UG SCH'!CE10="NA",'E-Learning UG SCH'!CE10,'E-Learning UG SCH'!CE10/'Total UG SCH'!CE10)</f>
        <v>0.12328767123287671</v>
      </c>
      <c r="CF12" s="30">
        <f>IF('E-Learning UG SCH'!CF10="NA",'E-Learning UG SCH'!CF10,'E-Learning UG SCH'!CF10/'Total UG SCH'!CF10)</f>
        <v>0.12292682926829281</v>
      </c>
      <c r="CG12" s="30">
        <f>IF('E-Learning UG SCH'!CG10="NA",'E-Learning UG SCH'!CG10,'E-Learning UG SCH'!CG10/'Total UG SCH'!CG10)</f>
        <v>0.14139344262295087</v>
      </c>
      <c r="CH12" s="30">
        <f>IF('E-Learning UG SCH'!CH10="NA",'E-Learning UG SCH'!CH10,'E-Learning UG SCH'!CH10/'Total UG SCH'!CH10)</f>
        <v>0.30275974025974028</v>
      </c>
      <c r="CI12" s="31" t="str">
        <f>IF('E-Learning UG SCH'!CI10="NA",'E-Learning UG SCH'!CI10,'E-Learning UG SCH'!CI10/'Total UG SCH'!CI10)</f>
        <v>NA</v>
      </c>
      <c r="CJ12" s="30" t="str">
        <f>IF('E-Learning UG SCH'!CJ10="NA",'E-Learning UG SCH'!CJ10,'E-Learning UG SCH'!CJ10/'Total UG SCH'!CJ10)</f>
        <v>NA</v>
      </c>
      <c r="CK12" s="30" t="str">
        <f>IF('E-Learning UG SCH'!CK10="NA",'E-Learning UG SCH'!CK10,'E-Learning UG SCH'!CK10/'Total UG SCH'!CK10)</f>
        <v>NA</v>
      </c>
      <c r="CL12" s="30" t="str">
        <f>IF('E-Learning UG SCH'!CL10="NA",'E-Learning UG SCH'!CL10,'E-Learning UG SCH'!CL10/'Total UG SCH'!CL10)</f>
        <v>NA</v>
      </c>
      <c r="CM12" s="30" t="str">
        <f>IF('E-Learning UG SCH'!CM10="NA",'E-Learning UG SCH'!CM10,'E-Learning UG SCH'!CM10/'Total UG SCH'!CM10)</f>
        <v>NA</v>
      </c>
      <c r="CN12" s="30" t="str">
        <f>IF('E-Learning UG SCH'!CN10="NA",'E-Learning UG SCH'!CN10,'E-Learning UG SCH'!CN10/'Total UG SCH'!CN10)</f>
        <v>NA</v>
      </c>
      <c r="CO12" s="30" t="str">
        <f>IF('E-Learning UG SCH'!CO10="NA",'E-Learning UG SCH'!CO10,'E-Learning UG SCH'!CO10/'Total UG SCH'!CO10)</f>
        <v>NA</v>
      </c>
      <c r="CP12" s="30" t="str">
        <f>IF('E-Learning UG SCH'!CP10="NA",'E-Learning UG SCH'!CP10,'E-Learning UG SCH'!CP10/'Total UG SCH'!CP10)</f>
        <v>NA</v>
      </c>
      <c r="CQ12" s="30" t="str">
        <f>IF('E-Learning UG SCH'!CQ10="NA",'E-Learning UG SCH'!CQ10,'E-Learning UG SCH'!CQ10/'Total UG SCH'!CQ10)</f>
        <v>NA</v>
      </c>
      <c r="CR12" s="30" t="str">
        <f>IF('E-Learning UG SCH'!CR10="NA",'E-Learning UG SCH'!CR10,'E-Learning UG SCH'!CR10/'Total UG SCH'!CR10)</f>
        <v>NA</v>
      </c>
      <c r="CS12" s="30" t="str">
        <f>IF('E-Learning UG SCH'!CS10="NA",'E-Learning UG SCH'!CS10,'E-Learning UG SCH'!CS10/'Total UG SCH'!CS10)</f>
        <v>NA</v>
      </c>
      <c r="CT12" s="30" t="str">
        <f>IF('E-Learning UG SCH'!CT10="NA",'E-Learning UG SCH'!CT10,'E-Learning UG SCH'!CT10/'Total UG SCH'!CT10)</f>
        <v>NA</v>
      </c>
      <c r="CU12" s="30">
        <f>IF('E-Learning UG SCH'!CU10="NA",'E-Learning UG SCH'!CU10,'E-Learning UG SCH'!CU10/'Total UG SCH'!CU10)</f>
        <v>0.22643343051506318</v>
      </c>
      <c r="CV12" s="30">
        <f>IF('E-Learning UG SCH'!CV10="NA",'E-Learning UG SCH'!CV10,'E-Learning UG SCH'!CV10/'Total UG SCH'!CV10)</f>
        <v>0.25486561631139892</v>
      </c>
      <c r="CW12" s="30">
        <f>IF('E-Learning UG SCH'!CW10="NA",'E-Learning UG SCH'!CW10,'E-Learning UG SCH'!CW10/'Total UG SCH'!CW10)</f>
        <v>0.35520000000000002</v>
      </c>
      <c r="CX12" s="30">
        <f>IF('E-Learning UG SCH'!CX10="NA",'E-Learning UG SCH'!CX10,'E-Learning UG SCH'!CX10/'Total UG SCH'!CX10)</f>
        <v>0.37527272727272704</v>
      </c>
      <c r="CY12" s="30">
        <f>IF('E-Learning UG SCH'!CY10="NA",'E-Learning UG SCH'!CY10,'E-Learning UG SCH'!CY10/'Total UG SCH'!CY10)</f>
        <v>0.41731724627395284</v>
      </c>
      <c r="CZ12" s="31" t="str">
        <f>IF('E-Learning UG SCH'!CZ10="—",'E-Learning UG SCH'!CZ10,'E-Learning UG SCH'!CZ10/'Total UG SCH'!CZ10)</f>
        <v>—</v>
      </c>
      <c r="DA12" s="30">
        <f>IF('E-Learning UG SCH'!DA10="—",'E-Learning UG SCH'!DA10,'E-Learning UG SCH'!DA10/'Total UG SCH'!DA10)</f>
        <v>2.0383635138309292E-2</v>
      </c>
      <c r="DB12" s="30">
        <f>IF('E-Learning UG SCH'!DB10="—",'E-Learning UG SCH'!DB10,'E-Learning UG SCH'!DB10/'Total UG SCH'!DB10)</f>
        <v>2.3419188552662496E-2</v>
      </c>
      <c r="DC12" s="30">
        <f>IF('E-Learning UG SCH'!DC10="—",'E-Learning UG SCH'!DC10,'E-Learning UG SCH'!DC10/'Total UG SCH'!DC10)</f>
        <v>2.8653962345698069E-2</v>
      </c>
      <c r="DD12" s="30">
        <f>IF('E-Learning UG SCH'!DD10="—",'E-Learning UG SCH'!DD10,'E-Learning UG SCH'!DD10/'Total UG SCH'!DD10)</f>
        <v>2.855043109838834E-2</v>
      </c>
      <c r="DE12" s="30" t="str">
        <f>IF('E-Learning UG SCH'!DE10="—",'E-Learning UG SCH'!DE10,'E-Learning UG SCH'!DE10/'Total UG SCH'!DE10)</f>
        <v>—</v>
      </c>
      <c r="DF12" s="30" t="str">
        <f>IF('E-Learning UG SCH'!DF10="—",'E-Learning UG SCH'!DF10,'E-Learning UG SCH'!DF10/'Total UG SCH'!DF10)</f>
        <v>—</v>
      </c>
      <c r="DG12" s="30" t="str">
        <f>IF('E-Learning UG SCH'!DG10="—",'E-Learning UG SCH'!DG10,'E-Learning UG SCH'!DG10/'Total UG SCH'!DG10)</f>
        <v>—</v>
      </c>
      <c r="DH12" s="30" t="str">
        <f>IF('E-Learning UG SCH'!DH10="—",'E-Learning UG SCH'!DH10,'E-Learning UG SCH'!DH10/'Total UG SCH'!DH10)</f>
        <v>—</v>
      </c>
      <c r="DI12" s="30" t="str">
        <f>IF('E-Learning UG SCH'!DI10="—",'E-Learning UG SCH'!DI10,'E-Learning UG SCH'!DI10/'Total UG SCH'!DI10)</f>
        <v>—</v>
      </c>
      <c r="DJ12" s="30" t="str">
        <f>IF('E-Learning UG SCH'!DJ10="—",'E-Learning UG SCH'!DJ10,'E-Learning UG SCH'!DJ10/'Total UG SCH'!DJ10)</f>
        <v>—</v>
      </c>
      <c r="DK12" s="30" t="str">
        <f>IF('E-Learning UG SCH'!DK10="—",'E-Learning UG SCH'!DK10,'E-Learning UG SCH'!DK10/'Total UG SCH'!DK10)</f>
        <v>—</v>
      </c>
      <c r="DL12" s="30">
        <f>IF('E-Learning UG SCH'!DL10="—",'E-Learning UG SCH'!DL10,'E-Learning UG SCH'!DL10/'Total UG SCH'!DL10)</f>
        <v>0.10899744146015886</v>
      </c>
      <c r="DM12" s="30">
        <f>IF('E-Learning UG SCH'!DM10="—",'E-Learning UG SCH'!DM10,'E-Learning UG SCH'!DM10/'Total UG SCH'!DM10)</f>
        <v>0.12016690375160843</v>
      </c>
      <c r="DN12" s="30">
        <f>IF('E-Learning UG SCH'!DN10="—",'E-Learning UG SCH'!DN10,'E-Learning UG SCH'!DN10/'Total UG SCH'!DN10)</f>
        <v>0.1567387338876825</v>
      </c>
      <c r="DO12" s="30">
        <f>IF('E-Learning UG SCH'!DO10="—",'E-Learning UG SCH'!DO10,'E-Learning UG SCH'!DO10/'Total UG SCH'!DO10)</f>
        <v>0.15953149514508252</v>
      </c>
      <c r="DP12" s="30">
        <f>IF('E-Learning UG SCH'!DP10="—",'E-Learning UG SCH'!DP10,'E-Learning UG SCH'!DP10/'Total UG SCH'!DP10)</f>
        <v>0.17185322235806394</v>
      </c>
      <c r="DQ12" s="31" t="str">
        <f>IF('E-Learning UG SCH'!DQ10="NA",'E-Learning UG SCH'!DQ10,'E-Learning UG SCH'!DQ10/'Total UG SCH'!DQ10)</f>
        <v>NA</v>
      </c>
      <c r="DR12" s="30" t="str">
        <f>IF('E-Learning UG SCH'!DR10="NA",'E-Learning UG SCH'!DR10,'E-Learning UG SCH'!DR10/'Total UG SCH'!DR10)</f>
        <v>NA</v>
      </c>
      <c r="DS12" s="30" t="str">
        <f>IF('E-Learning UG SCH'!DS10="NA",'E-Learning UG SCH'!DS10,'E-Learning UG SCH'!DS10/'Total UG SCH'!DS10)</f>
        <v>NA</v>
      </c>
      <c r="DT12" s="30">
        <f>IF('E-Learning UG SCH'!DT10="NA",'E-Learning UG SCH'!DT10,'E-Learning UG SCH'!DT10/'Total UG SCH'!DT10)</f>
        <v>1.0285433070866141E-2</v>
      </c>
      <c r="DU12" s="30">
        <f>IF('E-Learning UG SCH'!DU10="NA",'E-Learning UG SCH'!DU10,'E-Learning UG SCH'!DU10/'Total UG SCH'!DU10)</f>
        <v>4.294021946069438E-2</v>
      </c>
      <c r="DV12" s="30" t="str">
        <f>IF('E-Learning UG SCH'!DV10="—",'E-Learning UG SCH'!DV10,'E-Learning UG SCH'!DV10/'Total UG SCH'!DV10)</f>
        <v>—</v>
      </c>
      <c r="DW12" s="30" t="str">
        <f>IF('E-Learning UG SCH'!DW10="—",'E-Learning UG SCH'!DW10,'E-Learning UG SCH'!DW10/'Total UG SCH'!DW10)</f>
        <v>—</v>
      </c>
      <c r="DX12" s="30" t="str">
        <f>IF('E-Learning UG SCH'!DX10="—",'E-Learning UG SCH'!DX10,'E-Learning UG SCH'!DX10/'Total UG SCH'!DX10)</f>
        <v>—</v>
      </c>
      <c r="DY12" s="30" t="str">
        <f>IF('E-Learning UG SCH'!DY10="—",'E-Learning UG SCH'!DY10,'E-Learning UG SCH'!DY10/'Total UG SCH'!DY10)</f>
        <v>—</v>
      </c>
      <c r="DZ12" s="30" t="str">
        <f>IF('E-Learning UG SCH'!DZ10="—",'E-Learning UG SCH'!DZ10,'E-Learning UG SCH'!DZ10/'Total UG SCH'!DZ10)</f>
        <v>—</v>
      </c>
      <c r="EA12" s="30" t="str">
        <f>IF('E-Learning UG SCH'!EA10="—",'E-Learning UG SCH'!EA10,'E-Learning UG SCH'!EA10/'Total UG SCH'!EA10)</f>
        <v>—</v>
      </c>
      <c r="EB12" s="30" t="str">
        <f>IF('E-Learning UG SCH'!EB10="—",'E-Learning UG SCH'!EB10,'E-Learning UG SCH'!EB10/'Total UG SCH'!EB10)</f>
        <v>—</v>
      </c>
      <c r="EC12" s="30" t="str">
        <f>IF('E-Learning UG SCH'!EC10="—",'E-Learning UG SCH'!EC10,'E-Learning UG SCH'!EC10/'Total UG SCH'!EC10)</f>
        <v>—</v>
      </c>
      <c r="ED12" s="30" t="str">
        <f>IF('E-Learning UG SCH'!ED10="—",'E-Learning UG SCH'!ED10,'E-Learning UG SCH'!ED10/'Total UG SCH'!ED10)</f>
        <v>—</v>
      </c>
      <c r="EE12" s="30" t="str">
        <f>IF('E-Learning UG SCH'!EE10="—",'E-Learning UG SCH'!EE10,'E-Learning UG SCH'!EE10/'Total UG SCH'!EE10)</f>
        <v>—</v>
      </c>
      <c r="EF12" s="30" t="e">
        <f>IF('E-Learning UG SCH'!EF10="—",'E-Learning UG SCH'!EF10,'E-Learning UG SCH'!EF10/'Total UG SCH'!EF10)</f>
        <v>#VALUE!</v>
      </c>
      <c r="EG12" s="30" t="e">
        <f>IF('E-Learning UG SCH'!EG10="—",'E-Learning UG SCH'!EG10,'E-Learning UG SCH'!EG10/'Total UG SCH'!EG10)</f>
        <v>#VALUE!</v>
      </c>
      <c r="EH12" s="31" t="str">
        <f>IF('E-Learning UG SCH'!EH10="—",'E-Learning UG SCH'!EH10,'E-Learning UG SCH'!EH10/'Total UG SCH'!EH10)</f>
        <v>—</v>
      </c>
      <c r="EI12" s="30">
        <f>IF('E-Learning UG SCH'!EI10="—",'E-Learning UG SCH'!EI10,'E-Learning UG SCH'!EI10/'Total UG SCH'!EI10)</f>
        <v>4.3378502709026684E-2</v>
      </c>
      <c r="EJ12" s="30">
        <f>IF('E-Learning UG SCH'!EJ10="—",'E-Learning UG SCH'!EJ10,'E-Learning UG SCH'!EJ10/'Total UG SCH'!EJ10)</f>
        <v>3.1637946107668097E-2</v>
      </c>
      <c r="EK12" s="30">
        <f>IF('E-Learning UG SCH'!EK10="—",'E-Learning UG SCH'!EK10,'E-Learning UG SCH'!EK10/'Total UG SCH'!EK10)</f>
        <v>0.13937189088494134</v>
      </c>
      <c r="EL12" s="30">
        <f>IF('E-Learning UG SCH'!EL10="—",'E-Learning UG SCH'!EL10,'E-Learning UG SCH'!EL10/'Total UG SCH'!EL10)</f>
        <v>0.11173374659359746</v>
      </c>
      <c r="EM12" s="30" t="str">
        <f>IF('E-Learning UG SCH'!EM10="—",'E-Learning UG SCH'!EM10,'E-Learning UG SCH'!EM10/'Total UG SCH'!EM10)</f>
        <v>—</v>
      </c>
      <c r="EN12" s="30" t="str">
        <f>IF('E-Learning UG SCH'!EN10="—",'E-Learning UG SCH'!EN10,'E-Learning UG SCH'!EN10/'Total UG SCH'!EN10)</f>
        <v>—</v>
      </c>
      <c r="EO12" s="30" t="str">
        <f>IF('E-Learning UG SCH'!EO10="—",'E-Learning UG SCH'!EO10,'E-Learning UG SCH'!EO10/'Total UG SCH'!EO10)</f>
        <v>—</v>
      </c>
      <c r="EP12" s="30" t="str">
        <f>IF('E-Learning UG SCH'!EP10="—",'E-Learning UG SCH'!EP10,'E-Learning UG SCH'!EP10/'Total UG SCH'!EP10)</f>
        <v>—</v>
      </c>
      <c r="EQ12" s="30" t="str">
        <f>IF('E-Learning UG SCH'!EQ10="—",'E-Learning UG SCH'!EQ10,'E-Learning UG SCH'!EQ10/'Total UG SCH'!EQ10)</f>
        <v>—</v>
      </c>
      <c r="ER12" s="30" t="str">
        <f>IF('E-Learning UG SCH'!ER10="—",'E-Learning UG SCH'!ER10,'E-Learning UG SCH'!ER10/'Total UG SCH'!ER10)</f>
        <v>—</v>
      </c>
      <c r="ES12" s="30" t="str">
        <f>IF('E-Learning UG SCH'!ES10="—",'E-Learning UG SCH'!ES10,'E-Learning UG SCH'!ES10/'Total UG SCH'!ES10)</f>
        <v>—</v>
      </c>
      <c r="ET12" s="30">
        <f>IF('E-Learning UG SCH'!ET10="—",'E-Learning UG SCH'!ET10,'E-Learning UG SCH'!ET10/'Total UG SCH'!ET10)</f>
        <v>0.1356658252778114</v>
      </c>
      <c r="EU12" s="30">
        <f>IF('E-Learning UG SCH'!EU10="—",'E-Learning UG SCH'!EU10,'E-Learning UG SCH'!EU10/'Total UG SCH'!EU10)</f>
        <v>0.15578320307052007</v>
      </c>
      <c r="EV12" s="30">
        <f>IF('E-Learning UG SCH'!EV10="—",'E-Learning UG SCH'!EV10,'E-Learning UG SCH'!EV10/'Total UG SCH'!EV10)</f>
        <v>0.19879278752394611</v>
      </c>
      <c r="EW12" s="30">
        <f>IF('E-Learning UG SCH'!EW10="—",'E-Learning UG SCH'!EW10,'E-Learning UG SCH'!EW10/'Total UG SCH'!EW10)</f>
        <v>0.21873872739737688</v>
      </c>
      <c r="EX12" s="30">
        <f>IF('E-Learning UG SCH'!EX10="—",'E-Learning UG SCH'!EX10,'E-Learning UG SCH'!EX10/'Total UG SCH'!EX10)</f>
        <v>0.2106491795830209</v>
      </c>
      <c r="EY12" s="31" t="str">
        <f>IF('E-Learning UG SCH'!EY10="—",'E-Learning UG SCH'!EY10,'E-Learning UG SCH'!EY10/'Total UG SCH'!EY10)</f>
        <v>—</v>
      </c>
      <c r="EZ12" s="30">
        <f>IF('E-Learning UG SCH'!EZ10="—",'E-Learning UG SCH'!EZ10,'E-Learning UG SCH'!EZ10/'Total UG SCH'!EZ10)</f>
        <v>4.7180110406195928E-2</v>
      </c>
      <c r="FA12" s="30">
        <f>IF('E-Learning UG SCH'!FA10="—",'E-Learning UG SCH'!FA10,'E-Learning UG SCH'!FA10/'Total UG SCH'!FA10)</f>
        <v>5.6049833713043708E-2</v>
      </c>
      <c r="FB12" s="30">
        <f>IF('E-Learning UG SCH'!FB10="—",'E-Learning UG SCH'!FB10,'E-Learning UG SCH'!FB10/'Total UG SCH'!FB10)</f>
        <v>5.4766734279918863E-2</v>
      </c>
      <c r="FC12" s="30">
        <f>IF('E-Learning UG SCH'!FC10="—",'E-Learning UG SCH'!FC10,'E-Learning UG SCH'!FC10/'Total UG SCH'!FC10)</f>
        <v>7.9925293107213524E-2</v>
      </c>
      <c r="FD12" s="30" t="str">
        <f>IF('E-Learning UG SCH'!FD10="—",'E-Learning UG SCH'!FD10,'E-Learning UG SCH'!FD10/'Total UG SCH'!FD10)</f>
        <v>—</v>
      </c>
      <c r="FE12" s="30" t="str">
        <f>IF('E-Learning UG SCH'!FE10="—",'E-Learning UG SCH'!FE10,'E-Learning UG SCH'!FE10/'Total UG SCH'!FE10)</f>
        <v>—</v>
      </c>
      <c r="FF12" s="30" t="str">
        <f>IF('E-Learning UG SCH'!FF10="—",'E-Learning UG SCH'!FF10,'E-Learning UG SCH'!FF10/'Total UG SCH'!FF10)</f>
        <v>—</v>
      </c>
      <c r="FG12" s="30" t="str">
        <f>IF('E-Learning UG SCH'!FG10="—",'E-Learning UG SCH'!FG10,'E-Learning UG SCH'!FG10/'Total UG SCH'!FG10)</f>
        <v>—</v>
      </c>
      <c r="FH12" s="30" t="str">
        <f>IF('E-Learning UG SCH'!FH10="—",'E-Learning UG SCH'!FH10,'E-Learning UG SCH'!FH10/'Total UG SCH'!FH10)</f>
        <v>—</v>
      </c>
      <c r="FI12" s="30" t="str">
        <f>IF('E-Learning UG SCH'!FI10="—",'E-Learning UG SCH'!FI10,'E-Learning UG SCH'!FI10/'Total UG SCH'!FI10)</f>
        <v>—</v>
      </c>
      <c r="FJ12" s="30" t="e">
        <f>IF('E-Learning UG SCH'!FJ10="—",'E-Learning UG SCH'!FJ10,'E-Learning UG SCH'!FJ10/'Total UG SCH'!FJ10)</f>
        <v>#DIV/0!</v>
      </c>
      <c r="FK12" s="30">
        <f>IF('E-Learning UG SCH'!FK10="—",'E-Learning UG SCH'!FK10,'E-Learning UG SCH'!FK10/'Total UG SCH'!FK10)</f>
        <v>7.4797434467563123E-2</v>
      </c>
      <c r="FL12" s="30">
        <f>IF('E-Learning UG SCH'!FL10="—",'E-Learning UG SCH'!FL10,'E-Learning UG SCH'!FL10/'Total UG SCH'!FL10)</f>
        <v>0.11462909168707587</v>
      </c>
      <c r="FM12" s="30">
        <f>IF('E-Learning UG SCH'!FM10="—",'E-Learning UG SCH'!FM10,'E-Learning UG SCH'!FM10/'Total UG SCH'!FM10)</f>
        <v>0.15923257799793006</v>
      </c>
      <c r="FN12" s="30">
        <f>IF('E-Learning UG SCH'!FN10="—",'E-Learning UG SCH'!FN10,'E-Learning UG SCH'!FN10/'Total UG SCH'!FN10)</f>
        <v>0.19881840502347647</v>
      </c>
      <c r="FO12" s="30">
        <f>IF('E-Learning UG SCH'!FO10="—",'E-Learning UG SCH'!FO10,'E-Learning UG SCH'!FO10/'Total UG SCH'!FO10)</f>
        <v>0.28746395062181967</v>
      </c>
      <c r="FP12" s="31" t="str">
        <f>IF('E-Learning UG SCH'!FP10="—",'E-Learning UG SCH'!FP10,'E-Learning UG SCH'!FP10/'Total UG SCH'!FP10)</f>
        <v>—</v>
      </c>
      <c r="FQ12" s="30" t="str">
        <f>IF('E-Learning UG SCH'!FQ10="—",'E-Learning UG SCH'!FQ10,'E-Learning UG SCH'!FQ10/'Total UG SCH'!FQ10)</f>
        <v>—</v>
      </c>
      <c r="FR12" s="30" t="str">
        <f>IF('E-Learning UG SCH'!FR10="—",'E-Learning UG SCH'!FR10,'E-Learning UG SCH'!FR10/'Total UG SCH'!FR10)</f>
        <v>—</v>
      </c>
      <c r="FS12" s="30" t="str">
        <f>IF('E-Learning UG SCH'!FS10="—",'E-Learning UG SCH'!FS10,'E-Learning UG SCH'!FS10/'Total UG SCH'!FS10)</f>
        <v>—</v>
      </c>
      <c r="FT12" s="30">
        <f>IF('E-Learning UG SCH'!FT10="—",'E-Learning UG SCH'!FT10,'E-Learning UG SCH'!FT10/'Total UG SCH'!FT10)</f>
        <v>1.2799330043909284E-2</v>
      </c>
      <c r="FU12" s="30" t="str">
        <f>IF('E-Learning UG SCH'!FU10="—",'E-Learning UG SCH'!FU10,'E-Learning UG SCH'!FU10/'Total UG SCH'!FU10)</f>
        <v>—</v>
      </c>
      <c r="FV12" s="30" t="str">
        <f>IF('E-Learning UG SCH'!FV10="—",'E-Learning UG SCH'!FV10,'E-Learning UG SCH'!FV10/'Total UG SCH'!FV10)</f>
        <v>—</v>
      </c>
      <c r="FW12" s="30" t="str">
        <f>IF('E-Learning UG SCH'!FW10="—",'E-Learning UG SCH'!FW10,'E-Learning UG SCH'!FW10/'Total UG SCH'!FW10)</f>
        <v>—</v>
      </c>
      <c r="FX12" s="30" t="str">
        <f>IF('E-Learning UG SCH'!FX10="—",'E-Learning UG SCH'!FX10,'E-Learning UG SCH'!FX10/'Total UG SCH'!FX10)</f>
        <v>—</v>
      </c>
      <c r="FY12" s="30" t="str">
        <f>IF('E-Learning UG SCH'!FY10="—",'E-Learning UG SCH'!FY10,'E-Learning UG SCH'!FY10/'Total UG SCH'!FY10)</f>
        <v>—</v>
      </c>
      <c r="FZ12" s="30" t="str">
        <f>IF('E-Learning UG SCH'!FZ10="—",'E-Learning UG SCH'!FZ10,'E-Learning UG SCH'!FZ10/'Total UG SCH'!FZ10)</f>
        <v>—</v>
      </c>
      <c r="GA12" s="30" t="str">
        <f>IF('E-Learning UG SCH'!GA10="—",'E-Learning UG SCH'!GA10,'E-Learning UG SCH'!GA10/'Total UG SCH'!GA10)</f>
        <v>—</v>
      </c>
      <c r="GB12" s="30">
        <f>IF('E-Learning UG SCH'!GB10="—",'E-Learning UG SCH'!GB10,'E-Learning UG SCH'!GB10/'Total UG SCH'!GB10)</f>
        <v>0.20976269576929482</v>
      </c>
      <c r="GC12" s="30">
        <f>IF('E-Learning UG SCH'!GC10="—",'E-Learning UG SCH'!GC10,'E-Learning UG SCH'!GC10/'Total UG SCH'!GC10)</f>
        <v>0.24182546238489855</v>
      </c>
      <c r="GD12" s="30">
        <f>IF('E-Learning UG SCH'!GD10="—",'E-Learning UG SCH'!GD10,'E-Learning UG SCH'!GD10/'Total UG SCH'!GD10)</f>
        <v>0.28805242899041456</v>
      </c>
      <c r="GE12" s="30">
        <f>IF('E-Learning UG SCH'!GE10="—",'E-Learning UG SCH'!GE10,'E-Learning UG SCH'!GE10/'Total UG SCH'!GE10)</f>
        <v>0.26583353286734651</v>
      </c>
      <c r="GF12" s="30">
        <f>IF('E-Learning UG SCH'!GF10="—",'E-Learning UG SCH'!GF10,'E-Learning UG SCH'!GF10/'Total UG SCH'!GF10)</f>
        <v>0.28710807800464605</v>
      </c>
      <c r="GG12" s="31">
        <f>IF('E-Learning UG SCH'!GH10="—",'E-Learning UG SCH'!GH10,'E-Learning UG SCH'!GH10/'Total UG SCH'!GH10)</f>
        <v>3.242795649900098E-2</v>
      </c>
      <c r="GH12" s="30">
        <f>IF('E-Learning UG SCH'!GH10="—",'E-Learning UG SCH'!GH10,'E-Learning UG SCH'!GH10/'Total UG SCH'!GH10)</f>
        <v>3.242795649900098E-2</v>
      </c>
      <c r="GI12" s="30">
        <f>IF('E-Learning UG SCH'!GI10="—",'E-Learning UG SCH'!GI10,'E-Learning UG SCH'!GI10/'Total UG SCH'!GI10)</f>
        <v>3.1816560440965654E-2</v>
      </c>
      <c r="GJ12" s="30">
        <f>IF('E-Learning UG SCH'!GJ10="—",'E-Learning UG SCH'!GJ10,'E-Learning UG SCH'!GJ10/'Total UG SCH'!GJ10)</f>
        <v>6.6068910849917811E-2</v>
      </c>
      <c r="GK12" s="30">
        <f>IF('E-Learning UG SCH'!GK10="—",'E-Learning UG SCH'!GK10,'E-Learning UG SCH'!GK10/'Total UG SCH'!GK10)</f>
        <v>7.3119021731735706E-2</v>
      </c>
      <c r="GL12" s="30" t="str">
        <f>IF('E-Learning UG SCH'!GL10="—",'E-Learning UG SCH'!GL10,'E-Learning UG SCH'!GL10/'Total UG SCH'!GL10)</f>
        <v>—</v>
      </c>
      <c r="GM12" s="30" t="str">
        <f>IF('E-Learning UG SCH'!GN10="—",'E-Learning UG SCH'!GN10,'E-Learning UG SCH'!GN10/'Total UG SCH'!GN10)</f>
        <v>—</v>
      </c>
      <c r="GN12" s="30" t="str">
        <f>IF('E-Learning UG SCH'!GN10="—",'E-Learning UG SCH'!GN10,'E-Learning UG SCH'!GN10/'Total UG SCH'!GN10)</f>
        <v>—</v>
      </c>
      <c r="GO12" s="30" t="str">
        <f>IF('E-Learning UG SCH'!GO10="—",'E-Learning UG SCH'!GO10,'E-Learning UG SCH'!GO10/'Total UG SCH'!GO10)</f>
        <v>—</v>
      </c>
      <c r="GP12" s="30" t="str">
        <f>IF('E-Learning UG SCH'!GP10="—",'E-Learning UG SCH'!GP10,'E-Learning UG SCH'!GP10/'Total UG SCH'!GP10)</f>
        <v>—</v>
      </c>
      <c r="GQ12" s="30" t="str">
        <f>IF('E-Learning UG SCH'!GQ10="—",'E-Learning UG SCH'!GQ10,'E-Learning UG SCH'!GQ10/'Total UG SCH'!GQ10)</f>
        <v>—</v>
      </c>
      <c r="GR12" s="30" t="str">
        <f>IF('E-Learning UG SCH'!GR10="—",'E-Learning UG SCH'!GR10,'E-Learning UG SCH'!GR10/'Total UG SCH'!GR10)</f>
        <v>—</v>
      </c>
      <c r="GS12" s="30">
        <f>IF('E-Learning UG SCH'!GS10="—",'E-Learning UG SCH'!GS10,'E-Learning UG SCH'!GS10/'Total UG SCH'!GS10)</f>
        <v>0.12937955100621562</v>
      </c>
      <c r="GT12" s="30">
        <f>IF('E-Learning UG SCH'!GT10="—",'E-Learning UG SCH'!GT10,'E-Learning UG SCH'!GT10/'Total UG SCH'!GT10)</f>
        <v>0.15634530333654853</v>
      </c>
      <c r="GU12" s="30">
        <f>IF('E-Learning UG SCH'!GU10="—",'E-Learning UG SCH'!GU10,'E-Learning UG SCH'!GU10/'Total UG SCH'!GU10)</f>
        <v>0.20103493917738183</v>
      </c>
      <c r="GV12" s="30">
        <f>IF('E-Learning UG SCH'!GV10="—",'E-Learning UG SCH'!GV10,'E-Learning UG SCH'!GV10/'Total UG SCH'!GV10)</f>
        <v>0.22128013397396809</v>
      </c>
      <c r="GW12" s="30">
        <f>IF('E-Learning UG SCH'!GW10="—",'E-Learning UG SCH'!GW10,'E-Learning UG SCH'!GW10/'Total UG SCH'!GW10)</f>
        <v>0.2549664663760029</v>
      </c>
      <c r="GX12" s="31" t="str">
        <f>IF('E-Learning UG SCH'!GX10="—",'E-Learning UG SCH'!GX10,'E-Learning UG SCH'!GX10/'Total UG SCH'!GX10)</f>
        <v>—</v>
      </c>
      <c r="GY12" s="30" t="str">
        <f>IF('E-Learning UG SCH'!GY10="—",'E-Learning UG SCH'!GY10,'E-Learning UG SCH'!GY10/'Total UG SCH'!GY10)</f>
        <v>—</v>
      </c>
      <c r="GZ12" s="30" t="str">
        <f>IF('E-Learning UG SCH'!GZ10="—",'E-Learning UG SCH'!GZ10,'E-Learning UG SCH'!GZ10/'Total UG SCH'!GZ10)</f>
        <v>—</v>
      </c>
      <c r="HA12" s="30" t="str">
        <f>IF('E-Learning UG SCH'!HA10="—",'E-Learning UG SCH'!HA10,'E-Learning UG SCH'!HA10/'Total UG SCH'!HA10)</f>
        <v>—</v>
      </c>
      <c r="HB12" s="30" t="str">
        <f>IF('E-Learning UG SCH'!HB10="—",'E-Learning UG SCH'!HB10,'E-Learning UG SCH'!HB10/'Total UG SCH'!HB10)</f>
        <v>—</v>
      </c>
      <c r="HC12" s="30" t="str">
        <f>IF('E-Learning UG SCH'!HC10="—",'E-Learning UG SCH'!HC10,'E-Learning UG SCH'!HC10/'Total UG SCH'!HC10)</f>
        <v>—</v>
      </c>
      <c r="HD12" s="30" t="str">
        <f>IF('E-Learning UG SCH'!HD10="—",'E-Learning UG SCH'!HD10,'E-Learning UG SCH'!HD10/'Total UG SCH'!HD10)</f>
        <v>—</v>
      </c>
      <c r="HE12" s="30" t="str">
        <f>IF('E-Learning UG SCH'!HE10="—",'E-Learning UG SCH'!HE10,'E-Learning UG SCH'!HE10/'Total UG SCH'!HE10)</f>
        <v>—</v>
      </c>
      <c r="HF12" s="30" t="str">
        <f>IF('E-Learning UG SCH'!HF10="—",'E-Learning UG SCH'!HF10,'E-Learning UG SCH'!HF10/'Total UG SCH'!HF10)</f>
        <v>—</v>
      </c>
      <c r="HG12" s="30" t="str">
        <f>IF('E-Learning UG SCH'!HG10="—",'E-Learning UG SCH'!HG10,'E-Learning UG SCH'!HG10/'Total UG SCH'!HG10)</f>
        <v>—</v>
      </c>
      <c r="HH12" s="30" t="str">
        <f>IF('E-Learning UG SCH'!HH10="—",'E-Learning UG SCH'!HH10,'E-Learning UG SCH'!HH10/'Total UG SCH'!HH10)</f>
        <v>—</v>
      </c>
      <c r="HI12" s="30" t="e">
        <f>IF('E-Learning UG SCH'!HI10="—",'E-Learning UG SCH'!HI10,'E-Learning UG SCH'!HI10/'Total UG SCH'!HI10)</f>
        <v>#DIV/0!</v>
      </c>
      <c r="HJ12" s="30">
        <f>IF('E-Learning UG SCH'!HJ10="—",'E-Learning UG SCH'!HJ10,'E-Learning UG SCH'!HJ10/'Total UG SCH'!HJ10)</f>
        <v>7.6520704571004655E-2</v>
      </c>
      <c r="HK12" s="30">
        <f>IF('E-Learning UG SCH'!HK10="—",'E-Learning UG SCH'!HK10,'E-Learning UG SCH'!HK10/'Total UG SCH'!HK10)</f>
        <v>0.10034355825284333</v>
      </c>
      <c r="HL12" s="30">
        <f>IF('E-Learning UG SCH'!HL10="—",'E-Learning UG SCH'!HL10,'E-Learning UG SCH'!HL10/'Total UG SCH'!HL10)</f>
        <v>0.14950318777843735</v>
      </c>
      <c r="HM12" s="30">
        <f>IF('E-Learning UG SCH'!HM10="—",'E-Learning UG SCH'!HM10,'E-Learning UG SCH'!HM10/'Total UG SCH'!HM10)</f>
        <v>0.18791040025491568</v>
      </c>
      <c r="HN12" s="30">
        <f>IF('E-Learning UG SCH'!HN10="—",'E-Learning UG SCH'!HN10,'E-Learning UG SCH'!HN10/'Total UG SCH'!HN10)</f>
        <v>0.22043566966922803</v>
      </c>
      <c r="HO12" s="31" t="str">
        <f>IF('E-Learning UG SCH'!HO10="—",'E-Learning UG SCH'!HO10,'E-Learning UG SCH'!HO10/'Total UG SCH'!HO10)</f>
        <v>—</v>
      </c>
      <c r="HP12" s="30" t="str">
        <f>IF('E-Learning UG SCH'!HP10="—",'E-Learning UG SCH'!HP10,'E-Learning UG SCH'!HP10/'Total UG SCH'!HP10)</f>
        <v>—</v>
      </c>
      <c r="HQ12" s="30" t="str">
        <f>IF('E-Learning UG SCH'!HQ10="—",'E-Learning UG SCH'!HQ10,'E-Learning UG SCH'!HQ10/'Total UG SCH'!HQ10)</f>
        <v>—</v>
      </c>
      <c r="HR12" s="30" t="str">
        <f>IF('E-Learning UG SCH'!HR10="—",'E-Learning UG SCH'!HR10,'E-Learning UG SCH'!HR10/'Total UG SCH'!HR10)</f>
        <v>—</v>
      </c>
      <c r="HS12" s="30" t="str">
        <f>IF('E-Learning UG SCH'!HS10="—",'E-Learning UG SCH'!HS10,'E-Learning UG SCH'!HS10/'Total UG SCH'!HS10)</f>
        <v>—</v>
      </c>
      <c r="HT12" s="30" t="str">
        <f>IF('E-Learning UG SCH'!HT10="—",'E-Learning UG SCH'!HT10,'E-Learning UG SCH'!HT10/'Total UG SCH'!HT10)</f>
        <v>—</v>
      </c>
      <c r="HU12" s="30" t="str">
        <f>IF('E-Learning UG SCH'!HU10="—",'E-Learning UG SCH'!HU10,'E-Learning UG SCH'!HU10/'Total UG SCH'!HU10)</f>
        <v>—</v>
      </c>
      <c r="HV12" s="30" t="str">
        <f>IF('E-Learning UG SCH'!HV10="—",'E-Learning UG SCH'!HV10,'E-Learning UG SCH'!HV10/'Total UG SCH'!HV10)</f>
        <v>—</v>
      </c>
      <c r="HW12" s="30" t="str">
        <f>IF('E-Learning UG SCH'!HW10="—",'E-Learning UG SCH'!HW10,'E-Learning UG SCH'!HW10/'Total UG SCH'!HW10)</f>
        <v>—</v>
      </c>
      <c r="HX12" s="30" t="str">
        <f>IF('E-Learning UG SCH'!HX10="—",'E-Learning UG SCH'!HX10,'E-Learning UG SCH'!HX10/'Total UG SCH'!HX10)</f>
        <v>—</v>
      </c>
      <c r="HY12" s="30" t="str">
        <f>IF('E-Learning UG SCH'!HY10="—",'E-Learning UG SCH'!HY10,'E-Learning UG SCH'!HY10/'Total UG SCH'!HY10)</f>
        <v>—</v>
      </c>
      <c r="HZ12" s="30" t="str">
        <f>IF('E-Learning UG SCH'!HZ10="—",'E-Learning UG SCH'!HZ10,'E-Learning UG SCH'!HZ10/'Total UG SCH'!HZ10)</f>
        <v>—</v>
      </c>
      <c r="IA12" s="30" t="str">
        <f>IF('E-Learning UG SCH'!IA10="—",'E-Learning UG SCH'!IA10,'E-Learning UG SCH'!IA10/'Total UG SCH'!IA10)</f>
        <v>—</v>
      </c>
      <c r="IB12" s="30" t="str">
        <f>IF('E-Learning UG SCH'!IB10="—",'E-Learning UG SCH'!IB10,'E-Learning UG SCH'!IB10/'Total UG SCH'!IB10)</f>
        <v>—</v>
      </c>
      <c r="IC12" s="30" t="str">
        <f>IF('E-Learning UG SCH'!IC10="—",'E-Learning UG SCH'!IC10,'E-Learning UG SCH'!IC10/'Total UG SCH'!IC10)</f>
        <v>—</v>
      </c>
      <c r="ID12" s="30" t="e">
        <f>IF('E-Learning UG SCH'!ID10="—",'E-Learning UG SCH'!ID10,'E-Learning UG SCH'!ID10/'Total UG SCH'!ID10)</f>
        <v>#VALUE!</v>
      </c>
      <c r="IE12" s="30">
        <f>IF('E-Learning UG SCH'!IE10="—",'E-Learning UG SCH'!IE10,'E-Learning UG SCH'!IE10/'Total UG SCH'!IE10)</f>
        <v>6.0728744939271273E-3</v>
      </c>
      <c r="IF12" s="31" t="str">
        <f>IF('E-Learning UG SCH'!IF10="—",'E-Learning UG SCH'!IF10,'E-Learning UG SCH'!IF10/'Total UG SCH'!IF10)</f>
        <v>—</v>
      </c>
      <c r="IG12" s="30" t="str">
        <f>IF('E-Learning UG SCH'!IG10="—",'E-Learning UG SCH'!IG10,'E-Learning UG SCH'!IG10/'Total UG SCH'!IG10)</f>
        <v>—</v>
      </c>
      <c r="IH12" s="30" t="str">
        <f>IF('E-Learning UG SCH'!IH10="—",'E-Learning UG SCH'!IH10,'E-Learning UG SCH'!IH10/'Total UG SCH'!IH10)</f>
        <v>—</v>
      </c>
      <c r="II12" s="30" t="str">
        <f>IF('E-Learning UG SCH'!II10="—",'E-Learning UG SCH'!II10,'E-Learning UG SCH'!II10/'Total UG SCH'!II10)</f>
        <v>—</v>
      </c>
      <c r="IJ12" s="30" t="str">
        <f>IF('E-Learning UG SCH'!IJ10="—",'E-Learning UG SCH'!IJ10,'E-Learning UG SCH'!IJ10/'Total UG SCH'!IJ10)</f>
        <v>—</v>
      </c>
      <c r="IK12" s="30" t="str">
        <f>IF('E-Learning UG SCH'!IK10="—",'E-Learning UG SCH'!IK10,'E-Learning UG SCH'!IK10/'Total UG SCH'!IK10)</f>
        <v>—</v>
      </c>
      <c r="IL12" s="30" t="str">
        <f>IF('E-Learning UG SCH'!IL10="—",'E-Learning UG SCH'!IL10,'E-Learning UG SCH'!IL10/'Total UG SCH'!IL10)</f>
        <v>—</v>
      </c>
      <c r="IM12" s="30" t="str">
        <f>IF('E-Learning UG SCH'!IM10="—",'E-Learning UG SCH'!IM10,'E-Learning UG SCH'!IM10/'Total UG SCH'!IM10)</f>
        <v>—</v>
      </c>
      <c r="IN12" s="30" t="str">
        <f>IF('E-Learning UG SCH'!IN10="—",'E-Learning UG SCH'!IN10,'E-Learning UG SCH'!IN10/'Total UG SCH'!IN10)</f>
        <v>—</v>
      </c>
      <c r="IO12" s="30" t="str">
        <f>IF('E-Learning UG SCH'!IO10="—",'E-Learning UG SCH'!IO10,'E-Learning UG SCH'!IO10/'Total UG SCH'!IO10)</f>
        <v>—</v>
      </c>
      <c r="IP12" s="30" t="str">
        <f>IF('E-Learning UG SCH'!IP10="—",'E-Learning UG SCH'!IP10,'E-Learning UG SCH'!IP10/'Total UG SCH'!IP10)</f>
        <v>—</v>
      </c>
      <c r="IQ12" s="30" t="str">
        <f>IF('E-Learning UG SCH'!IQ10="—",'E-Learning UG SCH'!IQ10,'E-Learning UG SCH'!IQ10/'Total UG SCH'!IQ10)</f>
        <v>—</v>
      </c>
      <c r="IR12" s="30">
        <f>IF('E-Learning UG SCH'!IR10="—",'E-Learning UG SCH'!IR10,'E-Learning UG SCH'!IR10/'Total UG SCH'!IR10)</f>
        <v>7.6520704571004655E-2</v>
      </c>
      <c r="IS12" s="30">
        <f>IF('E-Learning UG SCH'!IS10="—",'E-Learning UG SCH'!IS10,'E-Learning UG SCH'!IS10/'Total UG SCH'!IS10)</f>
        <v>0.10034355825284333</v>
      </c>
      <c r="IT12" s="30">
        <f>IF('E-Learning UG SCH'!IT10="—",'E-Learning UG SCH'!IT10,'E-Learning UG SCH'!IT10/'Total UG SCH'!IT10)</f>
        <v>0.14950318777843735</v>
      </c>
      <c r="IU12" s="30">
        <f>IF('E-Learning UG SCH'!IU10="—",'E-Learning UG SCH'!IU10,'E-Learning UG SCH'!IU10/'Total UG SCH'!IU10)</f>
        <v>0.18791040025491568</v>
      </c>
      <c r="IV12" s="30">
        <f>IF('E-Learning UG SCH'!IV10="—",'E-Learning UG SCH'!IV10,'E-Learning UG SCH'!IV10/'Total UG SCH'!IV10)</f>
        <v>0.20024245640566907</v>
      </c>
      <c r="IW12" s="31" t="str">
        <f>IF('E-Learning G SCH'!B10="—",'E-Learning G SCH'!B10,'E-Learning G SCH'!B10/'Total G SCH'!B10)</f>
        <v>—</v>
      </c>
      <c r="IX12" s="30">
        <f>IF('E-Learning G SCH'!C10="—",'E-Learning G SCH'!C10,'E-Learning G SCH'!C10/'Total G SCH'!C10)</f>
        <v>2.4719254998630511E-2</v>
      </c>
      <c r="IY12" s="30">
        <f>IF('E-Learning G SCH'!D10="—",'E-Learning G SCH'!D10,'E-Learning G SCH'!D10/'Total G SCH'!D10)</f>
        <v>2.4107470699209502E-2</v>
      </c>
      <c r="IZ12" s="30">
        <f>IF('E-Learning G SCH'!E10="—",'E-Learning G SCH'!E10,'E-Learning G SCH'!E10/'Total G SCH'!E10)</f>
        <v>2.2618116832346699E-2</v>
      </c>
      <c r="JA12" s="30">
        <f>IF('E-Learning G SCH'!F10="—",'E-Learning G SCH'!F10,'E-Learning G SCH'!F10/'Total G SCH'!F10)</f>
        <v>1.9098901622548903E-2</v>
      </c>
      <c r="JB12" s="30" t="str">
        <f>IF('E-Learning G SCH'!G10="—",'E-Learning G SCH'!G10,'E-Learning G SCH'!G10/'Total G SCH'!G10)</f>
        <v>—</v>
      </c>
      <c r="JC12" s="30" t="str">
        <f>IF('E-Learning G SCH'!H10="—",'E-Learning G SCH'!H10,'E-Learning G SCH'!H10/'Total G SCH'!H10)</f>
        <v>—</v>
      </c>
      <c r="JD12" s="30" t="str">
        <f>IF('E-Learning G SCH'!I10="—",'E-Learning G SCH'!I10,'E-Learning G SCH'!I10/'Total G SCH'!I10)</f>
        <v>—</v>
      </c>
      <c r="JE12" s="30" t="str">
        <f>IF('E-Learning G SCH'!J10="—",'E-Learning G SCH'!J10,'E-Learning G SCH'!J10/'Total G SCH'!J10)</f>
        <v>—</v>
      </c>
      <c r="JF12" s="30" t="str">
        <f>IF('E-Learning G SCH'!K10="—",'E-Learning G SCH'!K10,'E-Learning G SCH'!K10/'Total G SCH'!K10)</f>
        <v>—</v>
      </c>
      <c r="JG12" s="30" t="str">
        <f>IF('E-Learning G SCH'!L10="—",'E-Learning G SCH'!L10,'E-Learning G SCH'!L10/'Total G SCH'!L10)</f>
        <v>—</v>
      </c>
      <c r="JH12" s="30" t="e">
        <f>IF('E-Learning G SCH'!M10="—",'E-Learning G SCH'!M10,'E-Learning G SCH'!M10/'Total G SCH'!M10)</f>
        <v>#VALUE!</v>
      </c>
      <c r="JI12" s="30">
        <f>IF('E-Learning G SCH'!N10="—",'E-Learning G SCH'!N10,'E-Learning G SCH'!N10/'Total G SCH'!N10)</f>
        <v>2.6123046875E-2</v>
      </c>
      <c r="JJ12" s="30">
        <f>IF('E-Learning G SCH'!O10="—",'E-Learning G SCH'!O10,'E-Learning G SCH'!O10/'Total G SCH'!O10)</f>
        <v>4.3087121212121091E-2</v>
      </c>
      <c r="JK12" s="30">
        <f>IF('E-Learning G SCH'!P10="—",'E-Learning G SCH'!P10,'E-Learning G SCH'!P10/'Total G SCH'!P10)</f>
        <v>4.341055090519777E-2</v>
      </c>
      <c r="JL12" s="30">
        <f>IF('E-Learning G SCH'!Q10="—",'E-Learning G SCH'!Q10,'E-Learning G SCH'!Q10/'Total G SCH'!Q10)</f>
        <v>5.8582308142940985E-2</v>
      </c>
      <c r="JM12" s="30">
        <f>IF('E-Learning G SCH'!R10="—",'E-Learning G SCH'!R10,'E-Learning G SCH'!R10/'Total G SCH'!R10)</f>
        <v>7.337485402880449E-2</v>
      </c>
      <c r="JN12" s="31" t="str">
        <f>IF('E-Learning G SCH'!S10="—",'E-Learning G SCH'!S10,'E-Learning G SCH'!S10/'Total G SCH'!S10)</f>
        <v>—</v>
      </c>
      <c r="JO12" s="30">
        <f>IF('E-Learning G SCH'!T10="—",'E-Learning G SCH'!T10,'E-Learning G SCH'!T10/'Total G SCH'!T10)</f>
        <v>4.4087955943468114E-2</v>
      </c>
      <c r="JP12" s="30">
        <f>IF('E-Learning G SCH'!U10="—",'E-Learning G SCH'!U10,'E-Learning G SCH'!U10/'Total G SCH'!U10)</f>
        <v>4.4660570844098017E-2</v>
      </c>
      <c r="JQ12" s="30">
        <f>IF('E-Learning G SCH'!V10="—",'E-Learning G SCH'!V10,'E-Learning G SCH'!V10/'Total G SCH'!V10)</f>
        <v>5.3291599150555057E-2</v>
      </c>
      <c r="JR12" s="30">
        <f>IF('E-Learning G SCH'!W10="—",'E-Learning G SCH'!W10,'E-Learning G SCH'!W10/'Total G SCH'!W10)</f>
        <v>4.5113011296045877E-2</v>
      </c>
      <c r="JS12" s="30" t="str">
        <f>IF('E-Learning G SCH'!X10="—",'E-Learning G SCH'!X10,'E-Learning G SCH'!X10/'Total G SCH'!X10)</f>
        <v>—</v>
      </c>
      <c r="JT12" s="30" t="str">
        <f>IF('E-Learning G SCH'!Y10="—",'E-Learning G SCH'!Y10,'E-Learning G SCH'!Y10/'Total G SCH'!Y10)</f>
        <v>—</v>
      </c>
      <c r="JU12" s="30" t="str">
        <f>IF('E-Learning G SCH'!Z10="—",'E-Learning G SCH'!Z10,'E-Learning G SCH'!Z10/'Total G SCH'!Z10)</f>
        <v>—</v>
      </c>
      <c r="JV12" s="30" t="str">
        <f>IF('E-Learning G SCH'!AA10="—",'E-Learning G SCH'!AA10,'E-Learning G SCH'!AA10/'Total G SCH'!AA10)</f>
        <v>—</v>
      </c>
      <c r="JW12" s="30" t="str">
        <f>IF('E-Learning G SCH'!AB10="—",'E-Learning G SCH'!AB10,'E-Learning G SCH'!AB10/'Total G SCH'!AB10)</f>
        <v>—</v>
      </c>
      <c r="JX12" s="30" t="str">
        <f>IF('E-Learning G SCH'!AC10="—",'E-Learning G SCH'!AC10,'E-Learning G SCH'!AC10/'Total G SCH'!AC10)</f>
        <v>—</v>
      </c>
      <c r="JY12" s="30" t="str">
        <f>IF('E-Learning G SCH'!AD10="—",'E-Learning G SCH'!AD10,'E-Learning G SCH'!AD10/'Total G SCH'!AD10)</f>
        <v>—</v>
      </c>
      <c r="JZ12" s="30">
        <f>IF('E-Learning G SCH'!AE10="—",'E-Learning G SCH'!AE10,'E-Learning G SCH'!AE10/'Total G SCH'!AE10)</f>
        <v>0.13051414579975493</v>
      </c>
      <c r="KA12" s="30">
        <f>IF('E-Learning G SCH'!AF10="—",'E-Learning G SCH'!AF10,'E-Learning G SCH'!AF10/'Total G SCH'!AF10)</f>
        <v>0.14928484505674866</v>
      </c>
      <c r="KB12" s="30">
        <f>IF('E-Learning G SCH'!AG10="—",'E-Learning G SCH'!AG10,'E-Learning G SCH'!AG10/'Total G SCH'!AG10)</f>
        <v>0.16811538326406492</v>
      </c>
      <c r="KC12" s="30">
        <f>IF('E-Learning G SCH'!AH10="—",'E-Learning G SCH'!AH10,'E-Learning G SCH'!AH10/'Total G SCH'!AH10)</f>
        <v>0.17723467469461615</v>
      </c>
      <c r="KD12" s="30">
        <f>IF('E-Learning G SCH'!AI10="—",'E-Learning G SCH'!AI10,'E-Learning G SCH'!AI10/'Total G SCH'!AI10)</f>
        <v>0.20738417070524107</v>
      </c>
      <c r="KE12" s="31" t="str">
        <f>IF('E-Learning G SCH'!AJ10="—",'E-Learning G SCH'!AJ10,'E-Learning G SCH'!AJ10/'Total G SCH'!AJ10)</f>
        <v>—</v>
      </c>
      <c r="KF12" s="30">
        <f>IF('E-Learning G SCH'!AK10="—",'E-Learning G SCH'!AK10,'E-Learning G SCH'!AK10/'Total G SCH'!AK10)</f>
        <v>1.6775593988155629E-2</v>
      </c>
      <c r="KG12" s="30">
        <f>IF('E-Learning G SCH'!AL10="—",'E-Learning G SCH'!AL10,'E-Learning G SCH'!AL10/'Total G SCH'!AL10)</f>
        <v>5.1696665683092356E-2</v>
      </c>
      <c r="KH12" s="30">
        <f>IF('E-Learning G SCH'!AM10="—",'E-Learning G SCH'!AM10,'E-Learning G SCH'!AM10/'Total G SCH'!AM10)</f>
        <v>6.1092316601139861E-2</v>
      </c>
      <c r="KI12" s="30">
        <f>IF('E-Learning G SCH'!AN10="—",'E-Learning G SCH'!AN10,'E-Learning G SCH'!AN10/'Total G SCH'!AN10)</f>
        <v>6.8808678682831637E-2</v>
      </c>
      <c r="KJ12" s="30" t="str">
        <f>IF('E-Learning G SCH'!AO10="—",'E-Learning G SCH'!AO10,'E-Learning G SCH'!AO10/'Total G SCH'!AO10)</f>
        <v>—</v>
      </c>
      <c r="KK12" s="30" t="str">
        <f>IF('E-Learning G SCH'!AP10="—",'E-Learning G SCH'!AP10,'E-Learning G SCH'!AP10/'Total G SCH'!AP10)</f>
        <v>—</v>
      </c>
      <c r="KL12" s="30" t="str">
        <f>IF('E-Learning G SCH'!AQ10="—",'E-Learning G SCH'!AQ10,'E-Learning G SCH'!AQ10/'Total G SCH'!AQ10)</f>
        <v>—</v>
      </c>
      <c r="KM12" s="30" t="str">
        <f>IF('E-Learning G SCH'!AR10="—",'E-Learning G SCH'!AR10,'E-Learning G SCH'!AR10/'Total G SCH'!AR10)</f>
        <v>—</v>
      </c>
      <c r="KN12" s="30" t="str">
        <f>IF('E-Learning G SCH'!AS10="—",'E-Learning G SCH'!AS10,'E-Learning G SCH'!AS10/'Total G SCH'!AS10)</f>
        <v>—</v>
      </c>
      <c r="KO12" s="30" t="str">
        <f>IF('E-Learning G SCH'!AT10="—",'E-Learning G SCH'!AT10,'E-Learning G SCH'!AT10/'Total G SCH'!AT10)</f>
        <v>—</v>
      </c>
      <c r="KP12" s="30" t="e">
        <f>IF('E-Learning G SCH'!AU10="—",'E-Learning G SCH'!AU10,'E-Learning G SCH'!AU10/'Total G SCH'!AU10)</f>
        <v>#VALUE!</v>
      </c>
      <c r="KQ12" s="110">
        <f>IF('E-Learning G SCH'!AV10="—",'E-Learning G SCH'!AV10,'E-Learning G SCH'!AV10/'Total G SCH'!AV10)</f>
        <v>0.2559440816544204</v>
      </c>
      <c r="KR12" s="110">
        <f>IF('E-Learning G SCH'!AW10="—",'E-Learning G SCH'!AW10,'E-Learning G SCH'!AW10/'Total G SCH'!AW10)</f>
        <v>0.26845631930710073</v>
      </c>
      <c r="KS12" s="110">
        <f>IF('E-Learning G SCH'!AX10="—",'E-Learning G SCH'!AX10,'E-Learning G SCH'!AX10/'Total G SCH'!AX10)</f>
        <v>0.38773420346731607</v>
      </c>
      <c r="KT12" s="110">
        <f>IF('E-Learning G SCH'!AY10="—",'E-Learning G SCH'!AY10,'E-Learning G SCH'!AY10/'Total G SCH'!AY10)</f>
        <v>0.4205726465799659</v>
      </c>
      <c r="KU12" s="110">
        <f>IF('E-Learning G SCH'!AZ10="—",'E-Learning G SCH'!AZ10,'E-Learning G SCH'!AZ10/'Total G SCH'!AZ10)</f>
        <v>0.44858798083335855</v>
      </c>
      <c r="KV12" s="31" t="str">
        <f>IF('E-Learning G SCH'!BA10="—",'E-Learning G SCH'!BA10,'E-Learning G SCH'!BA10/'Total G SCH'!BA10)</f>
        <v>—</v>
      </c>
      <c r="KW12" s="30">
        <f>IF('E-Learning G SCH'!BB10="—",'E-Learning G SCH'!BB10,'E-Learning G SCH'!BB10/'Total G SCH'!BB10)</f>
        <v>0.15001806575936408</v>
      </c>
      <c r="KX12" s="30">
        <f>IF('E-Learning G SCH'!BC10="—",'E-Learning G SCH'!BC10,'E-Learning G SCH'!BC10/'Total G SCH'!BC10)</f>
        <v>0.1844165103771099</v>
      </c>
      <c r="KY12" s="30">
        <f>IF('E-Learning G SCH'!BD10="—",'E-Learning G SCH'!BD10,'E-Learning G SCH'!BD10/'Total G SCH'!BD10)</f>
        <v>0.19014528353722587</v>
      </c>
      <c r="KZ12" s="30">
        <f>IF('E-Learning G SCH'!BE10="—",'E-Learning G SCH'!BE10,'E-Learning G SCH'!BE10/'Total G SCH'!BE10)</f>
        <v>0.20232518955349621</v>
      </c>
      <c r="LA12" s="30" t="str">
        <f>IF('E-Learning G SCH'!BF10="—",'E-Learning G SCH'!BF10,'E-Learning G SCH'!BF10/'Total G SCH'!BF10)</f>
        <v>—</v>
      </c>
      <c r="LB12" s="30" t="str">
        <f>IF('E-Learning G SCH'!BG10="—",'E-Learning G SCH'!BG10,'E-Learning G SCH'!BG10/'Total G SCH'!BG10)</f>
        <v>—</v>
      </c>
      <c r="LC12" s="30" t="str">
        <f>IF('E-Learning G SCH'!BH10="—",'E-Learning G SCH'!BH10,'E-Learning G SCH'!BH10/'Total G SCH'!BH10)</f>
        <v>—</v>
      </c>
      <c r="LD12" s="30" t="str">
        <f>IF('E-Learning G SCH'!BI10="—",'E-Learning G SCH'!BI10,'E-Learning G SCH'!BI10/'Total G SCH'!BI10)</f>
        <v>—</v>
      </c>
      <c r="LE12" s="30" t="str">
        <f>IF('E-Learning G SCH'!BJ10="—",'E-Learning G SCH'!BJ10,'E-Learning G SCH'!BJ10/'Total G SCH'!BJ10)</f>
        <v>—</v>
      </c>
      <c r="LF12" s="30" t="str">
        <f>IF('E-Learning G SCH'!BK10="—",'E-Learning G SCH'!BK10,'E-Learning G SCH'!BK10/'Total G SCH'!BK10)</f>
        <v>—</v>
      </c>
      <c r="LG12" s="30" t="str">
        <f>IF('E-Learning G SCH'!BL10="—",'E-Learning G SCH'!BL10,'E-Learning G SCH'!BL10/'Total G SCH'!BL10)</f>
        <v>—</v>
      </c>
      <c r="LH12" s="30">
        <f>IF('E-Learning G SCH'!BM10="—",'E-Learning G SCH'!BM10,'E-Learning G SCH'!BM10/'Total G SCH'!BM10)</f>
        <v>0.43962315724137185</v>
      </c>
      <c r="LI12" s="30">
        <f>IF('E-Learning G SCH'!BN10="—",'E-Learning G SCH'!BN10,'E-Learning G SCH'!BN10/'Total G SCH'!BN10)</f>
        <v>0.52640032561438244</v>
      </c>
      <c r="LJ12" s="30">
        <f>IF('E-Learning G SCH'!BO10="—",'E-Learning G SCH'!BO10,'E-Learning G SCH'!BO10/'Total G SCH'!BO10)</f>
        <v>0.55804904189565951</v>
      </c>
      <c r="LK12" s="30">
        <f>IF('E-Learning G SCH'!BP10="—",'E-Learning G SCH'!BP10,'E-Learning G SCH'!BP10/'Total G SCH'!BP10)</f>
        <v>0.55798388059342874</v>
      </c>
      <c r="LL12" s="30">
        <f>IF('E-Learning G SCH'!BQ10="—",'E-Learning G SCH'!BQ10,'E-Learning G SCH'!BQ10/'Total G SCH'!BQ10)</f>
        <v>0.68752756318850161</v>
      </c>
      <c r="LM12" s="31" t="str">
        <f>IF('E-Learning G SCH'!BR10="—",'E-Learning G SCH'!BR10,'E-Learning G SCH'!BR10/'Total G SCH'!BR10)</f>
        <v>—</v>
      </c>
      <c r="LN12" s="30" t="str">
        <f>IF('E-Learning G SCH'!BS10="—",'E-Learning G SCH'!BS10,'E-Learning G SCH'!BS10/'Total G SCH'!BS10)</f>
        <v>—</v>
      </c>
      <c r="LO12" s="30" t="str">
        <f>IF('E-Learning G SCH'!BT10="—",'E-Learning G SCH'!BT10,'E-Learning G SCH'!BT10/'Total G SCH'!BT10)</f>
        <v>—</v>
      </c>
      <c r="LP12" s="30" t="str">
        <f>IF('E-Learning G SCH'!BU10="—",'E-Learning G SCH'!BU10,'E-Learning G SCH'!BU10/'Total G SCH'!BU10)</f>
        <v>—</v>
      </c>
      <c r="LQ12" s="30" t="str">
        <f>IF('E-Learning G SCH'!BV10="—",'E-Learning G SCH'!BV10,'E-Learning G SCH'!BV10/'Total G SCH'!BV10)</f>
        <v>—</v>
      </c>
      <c r="LR12" s="30" t="str">
        <f>IF('E-Learning G SCH'!BW10="—",'E-Learning G SCH'!BW10,'E-Learning G SCH'!BW10/'Total G SCH'!BW10)</f>
        <v>—</v>
      </c>
      <c r="LS12" s="30" t="str">
        <f>IF('E-Learning G SCH'!BX10="—",'E-Learning G SCH'!BX10,'E-Learning G SCH'!BX10/'Total G SCH'!BX10)</f>
        <v>—</v>
      </c>
      <c r="LT12" s="30" t="str">
        <f>IF('E-Learning G SCH'!BY10="—",'E-Learning G SCH'!BY10,'E-Learning G SCH'!BY10/'Total G SCH'!BY10)</f>
        <v>—</v>
      </c>
      <c r="LU12" s="30" t="str">
        <f>IF('E-Learning G SCH'!BZ10="—",'E-Learning G SCH'!BZ10,'E-Learning G SCH'!BZ10/'Total G SCH'!BZ10)</f>
        <v>—</v>
      </c>
      <c r="LV12" s="30" t="str">
        <f>IF('E-Learning G SCH'!CA10="—",'E-Learning G SCH'!CA10,'E-Learning G SCH'!CA10/'Total G SCH'!CA10)</f>
        <v>—</v>
      </c>
      <c r="LW12" s="30" t="str">
        <f>IF('E-Learning G SCH'!CB10="—",'E-Learning G SCH'!CB10,'E-Learning G SCH'!CB10/'Total G SCH'!CB10)</f>
        <v>—</v>
      </c>
      <c r="LX12" s="30" t="str">
        <f>IF('E-Learning G SCH'!CC10="—",'E-Learning G SCH'!CC10,'E-Learning G SCH'!CC10/'Total G SCH'!CC10)</f>
        <v>—</v>
      </c>
      <c r="LY12" s="30">
        <f>IF('E-Learning G SCH'!CD10="—",'E-Learning G SCH'!CD10,'E-Learning G SCH'!CD10/'Total G SCH'!CD10)</f>
        <v>0.21495327102803738</v>
      </c>
      <c r="LZ12" s="30">
        <f>IF('E-Learning G SCH'!CE10="—",'E-Learning G SCH'!CE10,'E-Learning G SCH'!CE10/'Total G SCH'!CE10)</f>
        <v>0.17616580310880789</v>
      </c>
      <c r="MA12" s="30">
        <f>IF('E-Learning G SCH'!CF10="—",'E-Learning G SCH'!CF10,'E-Learning G SCH'!CF10/'Total G SCH'!CF10)</f>
        <v>0.1388888888888889</v>
      </c>
      <c r="MB12" s="30">
        <f>IF('E-Learning G SCH'!CG10="—",'E-Learning G SCH'!CG10,'E-Learning G SCH'!CG10/'Total G SCH'!CG10)</f>
        <v>0.13362068965517288</v>
      </c>
      <c r="MC12" s="30">
        <f>IF('E-Learning G SCH'!CH10="—",'E-Learning G SCH'!CH10,'E-Learning G SCH'!CH10/'Total G SCH'!CH10)</f>
        <v>0.26896551724137935</v>
      </c>
      <c r="MD12" s="31" t="str">
        <f>IF('E-Learning G SCH'!CI10="NA",'E-Learning G SCH'!CI10,'E-Learning G SCH'!CI10/'Total G SCH'!CI10)</f>
        <v>NA</v>
      </c>
      <c r="ME12" s="30" t="str">
        <f>IF('E-Learning G SCH'!CJ10="NA",'E-Learning G SCH'!CJ10,'E-Learning G SCH'!CJ10/'Total G SCH'!CJ10)</f>
        <v>NA</v>
      </c>
      <c r="MF12" s="30" t="str">
        <f>IF('E-Learning G SCH'!CK10="NA",'E-Learning G SCH'!CK10,'E-Learning G SCH'!CK10/'Total G SCH'!CK10)</f>
        <v>NA</v>
      </c>
      <c r="MG12" s="30" t="str">
        <f>IF('E-Learning G SCH'!CL10="NA",'E-Learning G SCH'!CL10,'E-Learning G SCH'!CL10/'Total G SCH'!CL10)</f>
        <v>NA</v>
      </c>
      <c r="MH12" s="30" t="str">
        <f>IF('E-Learning G SCH'!CM10="NA",'E-Learning G SCH'!CM10,'E-Learning G SCH'!CM10/'Total G SCH'!CM10)</f>
        <v>NA</v>
      </c>
      <c r="MI12" s="30" t="str">
        <f>IF('E-Learning G SCH'!CN10="NA",'E-Learning G SCH'!CN10,'E-Learning G SCH'!CN10/'Total G SCH'!CN10)</f>
        <v>NA</v>
      </c>
      <c r="MJ12" s="30" t="str">
        <f>IF('E-Learning G SCH'!CO10="NA",'E-Learning G SCH'!CO10,'E-Learning G SCH'!CO10/'Total G SCH'!CO10)</f>
        <v>NA</v>
      </c>
      <c r="MK12" s="30" t="str">
        <f>IF('E-Learning G SCH'!CP10="NA",'E-Learning G SCH'!CP10,'E-Learning G SCH'!CP10/'Total G SCH'!CP10)</f>
        <v>NA</v>
      </c>
      <c r="ML12" s="30" t="str">
        <f>IF('E-Learning G SCH'!CQ10="NA",'E-Learning G SCH'!CQ10,'E-Learning G SCH'!CQ10/'Total G SCH'!CQ10)</f>
        <v>NA</v>
      </c>
      <c r="MM12" s="30" t="str">
        <f>IF('E-Learning G SCH'!CR10="NA",'E-Learning G SCH'!CR10,'E-Learning G SCH'!CR10/'Total G SCH'!CR10)</f>
        <v>NA</v>
      </c>
      <c r="MN12" s="30" t="str">
        <f>IF('E-Learning G SCH'!CS10="NA",'E-Learning G SCH'!CS10,'E-Learning G SCH'!CS10/'Total G SCH'!CS10)</f>
        <v>NA</v>
      </c>
      <c r="MO12" s="30" t="str">
        <f>IF('E-Learning G SCH'!CT10="NA",'E-Learning G SCH'!CT10,'E-Learning G SCH'!CT10/'Total G SCH'!CT10)</f>
        <v>NA</v>
      </c>
      <c r="MP12" s="30" t="str">
        <f>IF('E-Learning G SCH'!CU10="NA",'E-Learning G SCH'!CU10,'E-Learning G SCH'!CU10/'Total G SCH'!CU10)</f>
        <v>NA</v>
      </c>
      <c r="MQ12" s="30" t="str">
        <f>IF('E-Learning G SCH'!CV10="NA",'E-Learning G SCH'!CV10,'E-Learning G SCH'!CV10/'Total G SCH'!CV10)</f>
        <v>NA</v>
      </c>
      <c r="MR12" s="30" t="str">
        <f>IF('E-Learning G SCH'!CW10="NA",'E-Learning G SCH'!CW10,'E-Learning G SCH'!CW10/'Total G SCH'!CW10)</f>
        <v>NA</v>
      </c>
      <c r="MS12" s="30" t="str">
        <f>IF('E-Learning G SCH'!CX10="NA",'E-Learning G SCH'!CX10,'E-Learning G SCH'!CX10/'Total G SCH'!CX10)</f>
        <v>NA</v>
      </c>
      <c r="MT12" s="30" t="str">
        <f>IF('E-Learning G SCH'!CY10="NA",'E-Learning G SCH'!CY10,'E-Learning G SCH'!CY10/'Total G SCH'!CY10)</f>
        <v>NA</v>
      </c>
      <c r="MU12" s="31" t="str">
        <f>IF('E-Learning G SCH'!CZ10="—",'E-Learning G SCH'!CZ10,'E-Learning G SCH'!CZ10/'Total G SCH'!CZ10)</f>
        <v>—</v>
      </c>
      <c r="MV12" s="30">
        <f>IF('E-Learning G SCH'!DA10="—",'E-Learning G SCH'!DA10,'E-Learning G SCH'!DA10/'Total G SCH'!DA10)</f>
        <v>5.6533955335291548E-2</v>
      </c>
      <c r="MW12" s="30">
        <f>IF('E-Learning G SCH'!DB10="—",'E-Learning G SCH'!DB10,'E-Learning G SCH'!DB10/'Total G SCH'!DB10)</f>
        <v>6.2853285292147981E-2</v>
      </c>
      <c r="MX12" s="30">
        <f>IF('E-Learning G SCH'!DC10="—",'E-Learning G SCH'!DC10,'E-Learning G SCH'!DC10/'Total G SCH'!DC10)</f>
        <v>6.130060864201841E-2</v>
      </c>
      <c r="MY12" s="30">
        <f>IF('E-Learning G SCH'!DD10="—",'E-Learning G SCH'!DD10,'E-Learning G SCH'!DD10/'Total G SCH'!DD10)</f>
        <v>6.8301896348066493E-2</v>
      </c>
      <c r="MZ12" s="30" t="str">
        <f>IF('E-Learning G SCH'!DE10="—",'E-Learning G SCH'!DE10,'E-Learning G SCH'!DE10/'Total G SCH'!DE10)</f>
        <v>—</v>
      </c>
      <c r="NA12" s="30" t="str">
        <f>IF('E-Learning G SCH'!DF10="—",'E-Learning G SCH'!DF10,'E-Learning G SCH'!DF10/'Total G SCH'!DF10)</f>
        <v>—</v>
      </c>
      <c r="NB12" s="30" t="str">
        <f>IF('E-Learning G SCH'!DG10="—",'E-Learning G SCH'!DG10,'E-Learning G SCH'!DG10/'Total G SCH'!DG10)</f>
        <v>—</v>
      </c>
      <c r="NC12" s="30" t="str">
        <f>IF('E-Learning G SCH'!DH10="—",'E-Learning G SCH'!DH10,'E-Learning G SCH'!DH10/'Total G SCH'!DH10)</f>
        <v>—</v>
      </c>
      <c r="ND12" s="30" t="str">
        <f>IF('E-Learning G SCH'!DI10="—",'E-Learning G SCH'!DI10,'E-Learning G SCH'!DI10/'Total G SCH'!DI10)</f>
        <v>—</v>
      </c>
      <c r="NE12" s="30" t="str">
        <f>IF('E-Learning G SCH'!DJ10="—",'E-Learning G SCH'!DJ10,'E-Learning G SCH'!DJ10/'Total G SCH'!DJ10)</f>
        <v>—</v>
      </c>
      <c r="NF12" s="30" t="str">
        <f>IF('E-Learning G SCH'!DK10="—",'E-Learning G SCH'!DK10,'E-Learning G SCH'!DK10/'Total G SCH'!DK10)</f>
        <v>—</v>
      </c>
      <c r="NG12" s="30">
        <f>IF('E-Learning G SCH'!DL10="—",'E-Learning G SCH'!DL10,'E-Learning G SCH'!DL10/'Total G SCH'!DL10)</f>
        <v>0.18915299687263359</v>
      </c>
      <c r="NH12" s="30">
        <f>IF('E-Learning G SCH'!DM10="—",'E-Learning G SCH'!DM10,'E-Learning G SCH'!DM10/'Total G SCH'!DM10)</f>
        <v>0.229025072263842</v>
      </c>
      <c r="NI12" s="30">
        <f>IF('E-Learning G SCH'!DN10="—",'E-Learning G SCH'!DN10,'E-Learning G SCH'!DN10/'Total G SCH'!DN10)</f>
        <v>0.26210316727901611</v>
      </c>
      <c r="NJ12" s="30">
        <f>IF('E-Learning G SCH'!DO10="—",'E-Learning G SCH'!DO10,'E-Learning G SCH'!DO10/'Total G SCH'!DO10)</f>
        <v>0.28658503806472413</v>
      </c>
      <c r="NK12" s="30">
        <f>IF('E-Learning G SCH'!DP10="—",'E-Learning G SCH'!DP10,'E-Learning G SCH'!DP10/'Total G SCH'!DP10)</f>
        <v>0.34611608959783213</v>
      </c>
    </row>
    <row r="13" spans="1:375" ht="14.5" x14ac:dyDescent="0.25">
      <c r="A13" s="134" t="s">
        <v>47</v>
      </c>
      <c r="B13" s="30" t="str">
        <f>IF('Total UG SCH'!B11="—",'E-Learning UG SCH'!B11,'E-Learning UG SCH'!B11/'Total UG SCH'!B11)</f>
        <v>—</v>
      </c>
      <c r="C13" s="30" t="str">
        <f>IF('Total UG SCH'!C11="—",'E-Learning UG SCH'!C11,'E-Learning UG SCH'!C11/'Total UG SCH'!C11)</f>
        <v>—</v>
      </c>
      <c r="D13" s="30">
        <f>IF('Total UG SCH'!D11="—",'E-Learning UG SCH'!D11,'E-Learning UG SCH'!D11/'Total UG SCH'!D11)</f>
        <v>6.0059572603095507E-4</v>
      </c>
      <c r="E13" s="30">
        <f>IF('Total UG SCH'!E11="—",'E-Learning UG SCH'!E11,'E-Learning UG SCH'!E11/'Total UG SCH'!E11)</f>
        <v>1.1370272590511407E-3</v>
      </c>
      <c r="F13" s="30">
        <f>IF('Total UG SCH'!F11="—",'E-Learning UG SCH'!F11,'E-Learning UG SCH'!F11/'Total UG SCH'!F11)</f>
        <v>4.4462618273670264E-3</v>
      </c>
      <c r="G13" s="30">
        <f>IF('Total UG SCH'!G11="—",'E-Learning UG SCH'!G11,'E-Learning UG SCH'!G11/'Total UG SCH'!G11)</f>
        <v>5.6810123137803056E-3</v>
      </c>
      <c r="H13" s="30">
        <f>IF('Total UG SCH'!H11="—",'E-Learning UG SCH'!H11,'E-Learning UG SCH'!H11/'Total UG SCH'!H11)</f>
        <v>9.0495222248963558E-3</v>
      </c>
      <c r="I13" s="30">
        <f>IF('Total UG SCH'!I11="—",'E-Learning UG SCH'!I11,'E-Learning UG SCH'!I11/'Total UG SCH'!I11)</f>
        <v>1.3843532052581398E-2</v>
      </c>
      <c r="J13" s="30">
        <f>IF('Total UG SCH'!J11="—",'E-Learning UG SCH'!J11,'E-Learning UG SCH'!J11/'Total UG SCH'!J11)</f>
        <v>1.8711751970793607E-2</v>
      </c>
      <c r="K13" s="30">
        <f>IF('Total UG SCH'!K11="—",'E-Learning UG SCH'!K11,'E-Learning UG SCH'!K11/'Total UG SCH'!K11)</f>
        <v>1.9803307719065237E-2</v>
      </c>
      <c r="L13" s="30">
        <f>IF('Total UG SCH'!L11="—",'E-Learning UG SCH'!L11,'E-Learning UG SCH'!L11/'Total UG SCH'!L11)</f>
        <v>2.3043079324008672E-2</v>
      </c>
      <c r="M13" s="30">
        <f>IF('Total UG SCH'!M11="—",'E-Learning UG SCH'!M11,'E-Learning UG SCH'!M11/'Total UG SCH'!M11)</f>
        <v>2.6955392139123315E-2</v>
      </c>
      <c r="N13" s="30">
        <f>IF('Total UG SCH'!N11="—",'E-Learning UG SCH'!N11,'E-Learning UG SCH'!N11/'Total UG SCH'!N11)</f>
        <v>3.1152399379284604E-2</v>
      </c>
      <c r="O13" s="30">
        <f>IF('Total UG SCH'!O11="—",'E-Learning UG SCH'!O11,'E-Learning UG SCH'!O11/'Total UG SCH'!O11)</f>
        <v>3.9247142821010335E-2</v>
      </c>
      <c r="P13" s="30">
        <f>IF('Total UG SCH'!P11="—",'E-Learning UG SCH'!P11,'E-Learning UG SCH'!P11/'Total UG SCH'!P11)</f>
        <v>4.2136849816849814E-2</v>
      </c>
      <c r="Q13" s="30">
        <f>IF('Total UG SCH'!Q11="—",'E-Learning UG SCH'!Q11,'E-Learning UG SCH'!Q11/'Total UG SCH'!Q11)</f>
        <v>4.6878435965750871E-2</v>
      </c>
      <c r="R13" s="30">
        <f>IF('Total UG SCH'!R11="—",'E-Learning UG SCH'!R11,'E-Learning UG SCH'!R11/'Total UG SCH'!R11)</f>
        <v>5.5420360325233085E-2</v>
      </c>
      <c r="S13" s="31" t="str">
        <f>IF('E-Learning UG SCH'!S11="—",'E-Learning UG SCH'!S11,'E-Learning UG SCH'!S11/'Total UG SCH'!S11)</f>
        <v>—</v>
      </c>
      <c r="T13" s="30" t="str">
        <f>IF('E-Learning UG SCH'!T11="—",'E-Learning UG SCH'!T11,'E-Learning UG SCH'!T11/'Total UG SCH'!T11)</f>
        <v>—</v>
      </c>
      <c r="U13" s="30" t="str">
        <f>IF('E-Learning UG SCH'!U11="—",'E-Learning UG SCH'!U11,'E-Learning UG SCH'!U11/'Total UG SCH'!U11)</f>
        <v>—</v>
      </c>
      <c r="V13" s="30">
        <f>IF('E-Learning UG SCH'!V11="—",'E-Learning UG SCH'!V11,'E-Learning UG SCH'!V11/'Total UG SCH'!V11)</f>
        <v>3.9025183438687779E-3</v>
      </c>
      <c r="W13" s="30">
        <f>IF('E-Learning UG SCH'!W11="—",'E-Learning UG SCH'!W11,'E-Learning UG SCH'!W11/'Total UG SCH'!W11)</f>
        <v>2.9475407918591731E-3</v>
      </c>
      <c r="X13" s="30">
        <f>IF('E-Learning UG SCH'!X11="—",'E-Learning UG SCH'!X11,'E-Learning UG SCH'!X11/'Total UG SCH'!X11)</f>
        <v>3.7171332897422181E-3</v>
      </c>
      <c r="Y13" s="30">
        <f>IF('E-Learning UG SCH'!Y11="—",'E-Learning UG SCH'!Y11,'E-Learning UG SCH'!Y11/'Total UG SCH'!Y11)</f>
        <v>4.6081105116499675E-2</v>
      </c>
      <c r="Z13" s="30">
        <f>IF('E-Learning UG SCH'!Z11="—",'E-Learning UG SCH'!Z11,'E-Learning UG SCH'!Z11/'Total UG SCH'!Z11)</f>
        <v>4.8509404938719212E-2</v>
      </c>
      <c r="AA13" s="30">
        <f>IF('E-Learning UG SCH'!AA11="—",'E-Learning UG SCH'!AA11,'E-Learning UG SCH'!AA11/'Total UG SCH'!AA11)</f>
        <v>5.6844706570681004E-2</v>
      </c>
      <c r="AB13" s="30">
        <f>IF('E-Learning UG SCH'!AB11="—",'E-Learning UG SCH'!AB11,'E-Learning UG SCH'!AB11/'Total UG SCH'!AB11)</f>
        <v>6.3581672338356834E-2</v>
      </c>
      <c r="AC13" s="30">
        <f>IF('E-Learning UG SCH'!AC11="—",'E-Learning UG SCH'!AC11,'E-Learning UG SCH'!AC11/'Total UG SCH'!AC11)</f>
        <v>7.4655070076193472E-2</v>
      </c>
      <c r="AD13" s="30">
        <f>IF('E-Learning UG SCH'!AD11="—",'E-Learning UG SCH'!AD11,'E-Learning UG SCH'!AD11/'Total UG SCH'!AD11)</f>
        <v>8.1967576454848423E-2</v>
      </c>
      <c r="AE13" s="30">
        <f>IF('E-Learning UG SCH'!AE11="—",'E-Learning UG SCH'!AE11,'E-Learning UG SCH'!AE11/'Total UG SCH'!AE11)</f>
        <v>9.7936316361956696E-2</v>
      </c>
      <c r="AF13" s="30">
        <f>IF('E-Learning UG SCH'!AF11="—",'E-Learning UG SCH'!AF11,'E-Learning UG SCH'!AF11/'Total UG SCH'!AF11)</f>
        <v>0.10865331384442595</v>
      </c>
      <c r="AG13" s="30">
        <f>IF('E-Learning UG SCH'!AG11="—",'E-Learning UG SCH'!AG11,'E-Learning UG SCH'!AG11/'Total UG SCH'!AG11)</f>
        <v>0.11253089288670713</v>
      </c>
      <c r="AH13" s="30">
        <f>IF('E-Learning UG SCH'!AH11="—",'E-Learning UG SCH'!AH11,'E-Learning UG SCH'!AH11/'Total UG SCH'!AH11)</f>
        <v>0.11055111721383098</v>
      </c>
      <c r="AI13" s="30">
        <f>IF('E-Learning UG SCH'!AI11="—",'E-Learning UG SCH'!AI11,'E-Learning UG SCH'!AI11/'Total UG SCH'!AI11)</f>
        <v>0.13280887410673026</v>
      </c>
      <c r="AJ13" s="31">
        <f>IF('E-Learning UG SCH'!AJ11="—",'E-Learning UG SCH'!AJ11,'E-Learning UG SCH'!AJ11/'Total UG SCH'!AJ11)</f>
        <v>7.2983452015914444E-4</v>
      </c>
      <c r="AK13" s="30">
        <f>IF('E-Learning UG SCH'!AK11="—",'E-Learning UG SCH'!AK11,'E-Learning UG SCH'!AK11/'Total UG SCH'!AK11)</f>
        <v>2.2204084943298471E-3</v>
      </c>
      <c r="AL13" s="30">
        <f>IF('E-Learning UG SCH'!AL11="—",'E-Learning UG SCH'!AL11,'E-Learning UG SCH'!AL11/'Total UG SCH'!AL11)</f>
        <v>4.0195618677564147E-4</v>
      </c>
      <c r="AM13" s="30">
        <f>IF('E-Learning UG SCH'!AM11="—",'E-Learning UG SCH'!AM11,'E-Learning UG SCH'!AM11/'Total UG SCH'!AM11)</f>
        <v>1.3958935418673617E-2</v>
      </c>
      <c r="AN13" s="30">
        <f>IF('E-Learning UG SCH'!AN11="—",'E-Learning UG SCH'!AN11,'E-Learning UG SCH'!AN11/'Total UG SCH'!AN11)</f>
        <v>1.903618164765199E-2</v>
      </c>
      <c r="AO13" s="30">
        <f>IF('E-Learning UG SCH'!AO11="—",'E-Learning UG SCH'!AO11,'E-Learning UG SCH'!AO11/'Total UG SCH'!AO11)</f>
        <v>1.9567281579574627E-2</v>
      </c>
      <c r="AP13" s="30">
        <f>IF('E-Learning UG SCH'!AP11="—",'E-Learning UG SCH'!AP11,'E-Learning UG SCH'!AP11/'Total UG SCH'!AP11)</f>
        <v>2.70880021997357E-2</v>
      </c>
      <c r="AQ13" s="30">
        <f>IF('E-Learning UG SCH'!AQ11="—",'E-Learning UG SCH'!AQ11,'E-Learning UG SCH'!AQ11/'Total UG SCH'!AQ11)</f>
        <v>4.9582063307714093E-2</v>
      </c>
      <c r="AR13" s="30">
        <f>IF('E-Learning UG SCH'!AR11="—",'E-Learning UG SCH'!AR11,'E-Learning UG SCH'!AR11/'Total UG SCH'!AR11)</f>
        <v>5.1411546168180736E-2</v>
      </c>
      <c r="AS13" s="30">
        <f>IF('E-Learning UG SCH'!AS11="—",'E-Learning UG SCH'!AS11,'E-Learning UG SCH'!AS11/'Total UG SCH'!AS11)</f>
        <v>6.0795248730728481E-2</v>
      </c>
      <c r="AT13" s="30">
        <f>IF('E-Learning UG SCH'!AT11="—",'E-Learning UG SCH'!AT11,'E-Learning UG SCH'!AT11/'Total UG SCH'!AT11)</f>
        <v>7.6839003723922689E-2</v>
      </c>
      <c r="AU13" s="30">
        <f>IF('E-Learning UG SCH'!AU11="—",'E-Learning UG SCH'!AU11,'E-Learning UG SCH'!AU11/'Total UG SCH'!AU11)</f>
        <v>8.2882822630685263E-2</v>
      </c>
      <c r="AV13" s="30">
        <f>IF('E-Learning UG SCH'!AV11="—",'E-Learning UG SCH'!AV11,'E-Learning UG SCH'!AV11/'Total UG SCH'!AV11)</f>
        <v>9.7549721250914781E-2</v>
      </c>
      <c r="AW13" s="30">
        <f>IF('E-Learning UG SCH'!AW11="—",'E-Learning UG SCH'!AW11,'E-Learning UG SCH'!AW11/'Total UG SCH'!AW11)</f>
        <v>0.12387002437043054</v>
      </c>
      <c r="AX13" s="30">
        <f>IF('E-Learning UG SCH'!AX11="—",'E-Learning UG SCH'!AX11,'E-Learning UG SCH'!AX11/'Total UG SCH'!AX11)</f>
        <v>0.13352168740849193</v>
      </c>
      <c r="AY13" s="30">
        <f>IF('E-Learning UG SCH'!AY11="—",'E-Learning UG SCH'!AY11,'E-Learning UG SCH'!AY11/'Total UG SCH'!AY11)</f>
        <v>0.12925634508454237</v>
      </c>
      <c r="AZ13" s="30">
        <f>IF('E-Learning UG SCH'!AZ11="—",'E-Learning UG SCH'!AZ11,'E-Learning UG SCH'!AZ11/'Total UG SCH'!AZ11)</f>
        <v>0.1365451715919884</v>
      </c>
      <c r="BA13" s="31">
        <f>IF('E-Learning UG SCH'!BA11="—",'E-Learning UG SCH'!BA11,'E-Learning UG SCH'!BA11/'Total UG SCH'!BA11)</f>
        <v>1.4723705073144607E-2</v>
      </c>
      <c r="BB13" s="30">
        <f>IF('E-Learning UG SCH'!BB11="—",'E-Learning UG SCH'!BB11,'E-Learning UG SCH'!BB11/'Total UG SCH'!BB11)</f>
        <v>2.490477370561078E-2</v>
      </c>
      <c r="BC13" s="30">
        <f>IF('E-Learning UG SCH'!BC11="—",'E-Learning UG SCH'!BC11,'E-Learning UG SCH'!BC11/'Total UG SCH'!BC11)</f>
        <v>1.4607758255922197E-2</v>
      </c>
      <c r="BD13" s="30">
        <f>IF('E-Learning UG SCH'!BD11="—",'E-Learning UG SCH'!BD11,'E-Learning UG SCH'!BD11/'Total UG SCH'!BD11)</f>
        <v>3.2178637207471092E-2</v>
      </c>
      <c r="BE13" s="30">
        <f>IF('E-Learning UG SCH'!BE11="—",'E-Learning UG SCH'!BE11,'E-Learning UG SCH'!BE11/'Total UG SCH'!BE11)</f>
        <v>5.238003067164957E-2</v>
      </c>
      <c r="BF13" s="30">
        <f>IF('E-Learning UG SCH'!BF11="—",'E-Learning UG SCH'!BF11,'E-Learning UG SCH'!BF11/'Total UG SCH'!BF11)</f>
        <v>5.841881996536568E-2</v>
      </c>
      <c r="BG13" s="30">
        <f>IF('E-Learning UG SCH'!BG11="—",'E-Learning UG SCH'!BG11,'E-Learning UG SCH'!BG11/'Total UG SCH'!BG11)</f>
        <v>7.0831727664008942E-2</v>
      </c>
      <c r="BH13" s="30">
        <f>IF('E-Learning UG SCH'!BH11="—",'E-Learning UG SCH'!BH11,'E-Learning UG SCH'!BH11/'Total UG SCH'!BH11)</f>
        <v>7.8987812241078731E-2</v>
      </c>
      <c r="BI13" s="30">
        <f>IF('E-Learning UG SCH'!BI11="—",'E-Learning UG SCH'!BI11,'E-Learning UG SCH'!BI11/'Total UG SCH'!BI11)</f>
        <v>9.3146015366883869E-2</v>
      </c>
      <c r="BJ13" s="30">
        <f>IF('E-Learning UG SCH'!BJ11="—",'E-Learning UG SCH'!BJ11,'E-Learning UG SCH'!BJ11/'Total UG SCH'!BJ11)</f>
        <v>0.10711077788747764</v>
      </c>
      <c r="BK13" s="30">
        <f>IF('E-Learning UG SCH'!BK11="—",'E-Learning UG SCH'!BK11,'E-Learning UG SCH'!BK11/'Total UG SCH'!BK11)</f>
        <v>0.13598550538622953</v>
      </c>
      <c r="BL13" s="30">
        <f>IF('E-Learning UG SCH'!BL11="—",'E-Learning UG SCH'!BL11,'E-Learning UG SCH'!BL11/'Total UG SCH'!BL11)</f>
        <v>8.959783925132786E-2</v>
      </c>
      <c r="BM13" s="30">
        <f>IF('E-Learning UG SCH'!BM11="—",'E-Learning UG SCH'!BM11,'E-Learning UG SCH'!BM11/'Total UG SCH'!BM11)</f>
        <v>0.14419548152646558</v>
      </c>
      <c r="BN13" s="30">
        <f>IF('E-Learning UG SCH'!BN11="—",'E-Learning UG SCH'!BN11,'E-Learning UG SCH'!BN11/'Total UG SCH'!BN11)</f>
        <v>0.14585964829106574</v>
      </c>
      <c r="BO13" s="30">
        <f>IF('E-Learning UG SCH'!BO11="—",'E-Learning UG SCH'!BO11,'E-Learning UG SCH'!BO11/'Total UG SCH'!BO11)</f>
        <v>0.14979632133655491</v>
      </c>
      <c r="BP13" s="30">
        <f>IF('E-Learning UG SCH'!BP11="—",'E-Learning UG SCH'!BP11,'E-Learning UG SCH'!BP11/'Total UG SCH'!BP11)</f>
        <v>0.17652999680217613</v>
      </c>
      <c r="BQ13" s="30">
        <f>IF('E-Learning UG SCH'!BQ11="—",'E-Learning UG SCH'!BQ11,'E-Learning UG SCH'!BQ11/'Total UG SCH'!BQ11)</f>
        <v>0.18293595580473637</v>
      </c>
      <c r="BR13" s="31" t="str">
        <f>IF('E-Learning UG SCH'!BR11="—",'E-Learning UG SCH'!BR11,'E-Learning UG SCH'!BR11/'Total UG SCH'!BR11)</f>
        <v>—</v>
      </c>
      <c r="BS13" s="30" t="str">
        <f>IF('E-Learning UG SCH'!BS11="—",'E-Learning UG SCH'!BS11,'E-Learning UG SCH'!BS11/'Total UG SCH'!BS11)</f>
        <v>—</v>
      </c>
      <c r="BT13" s="30">
        <f>IF('E-Learning UG SCH'!BT11="—",'E-Learning UG SCH'!BT11,'E-Learning UG SCH'!BT11/'Total UG SCH'!BT11)</f>
        <v>2.3765063385100732E-2</v>
      </c>
      <c r="BU13" s="30" t="str">
        <f>IF('E-Learning UG SCH'!BU11="—",'E-Learning UG SCH'!BU11,'E-Learning UG SCH'!BU11/'Total UG SCH'!BU11)</f>
        <v>—</v>
      </c>
      <c r="BV13" s="30" t="str">
        <f>IF('E-Learning UG SCH'!BV11="—",'E-Learning UG SCH'!BV11,'E-Learning UG SCH'!BV11/'Total UG SCH'!BV11)</f>
        <v>—</v>
      </c>
      <c r="BW13" s="30" t="str">
        <f>IF('E-Learning UG SCH'!BW11="—",'E-Learning UG SCH'!BW11,'E-Learning UG SCH'!BW11/'Total UG SCH'!BW11)</f>
        <v>—</v>
      </c>
      <c r="BX13" s="30" t="str">
        <f>IF('E-Learning UG SCH'!BX11="—",'E-Learning UG SCH'!BX11,'E-Learning UG SCH'!BX11/'Total UG SCH'!BX11)</f>
        <v>—</v>
      </c>
      <c r="BY13" s="30" t="str">
        <f>IF('E-Learning UG SCH'!BY11="—",'E-Learning UG SCH'!BY11,'E-Learning UG SCH'!BY11/'Total UG SCH'!BY11)</f>
        <v>—</v>
      </c>
      <c r="BZ13" s="30" t="str">
        <f>IF('E-Learning UG SCH'!BZ11="—",'E-Learning UG SCH'!BZ11,'E-Learning UG SCH'!BZ11/'Total UG SCH'!BZ11)</f>
        <v>—</v>
      </c>
      <c r="CA13" s="30">
        <f>IF('E-Learning UG SCH'!CA11="—",'E-Learning UG SCH'!CA11,'E-Learning UG SCH'!CA11/'Total UG SCH'!CA11)</f>
        <v>0.12327728052466362</v>
      </c>
      <c r="CB13" s="30">
        <f>IF('E-Learning UG SCH'!CB11="—",'E-Learning UG SCH'!CB11,'E-Learning UG SCH'!CB11/'Total UG SCH'!CB11)</f>
        <v>0.13754633015581808</v>
      </c>
      <c r="CC13" s="30">
        <f>IF('E-Learning UG SCH'!CC11="—",'E-Learning UG SCH'!CC11,'E-Learning UG SCH'!CC11/'Total UG SCH'!CC11)</f>
        <v>0.15547620036263476</v>
      </c>
      <c r="CD13" s="30">
        <f>IF('E-Learning UG SCH'!CD11="—",'E-Learning UG SCH'!CD11,'E-Learning UG SCH'!CD11/'Total UG SCH'!CD11)</f>
        <v>0.18465049928673324</v>
      </c>
      <c r="CE13" s="30">
        <f>IF('E-Learning UG SCH'!CE11="—",'E-Learning UG SCH'!CE11,'E-Learning UG SCH'!CE11/'Total UG SCH'!CE11)</f>
        <v>0.20891757994295151</v>
      </c>
      <c r="CF13" s="30">
        <f>IF('E-Learning UG SCH'!CF11="—",'E-Learning UG SCH'!CF11,'E-Learning UG SCH'!CF11/'Total UG SCH'!CF11)</f>
        <v>0.20614653465346536</v>
      </c>
      <c r="CG13" s="30">
        <f>IF('E-Learning UG SCH'!CG11="—",'E-Learning UG SCH'!CG11,'E-Learning UG SCH'!CG11/'Total UG SCH'!CG11)</f>
        <v>0.21184477031515839</v>
      </c>
      <c r="CH13" s="30">
        <f>IF('E-Learning UG SCH'!CH11="—",'E-Learning UG SCH'!CH11,'E-Learning UG SCH'!CH11/'Total UG SCH'!CH11)</f>
        <v>0.20217037799090698</v>
      </c>
      <c r="CI13" s="31" t="str">
        <f>IF('E-Learning UG SCH'!CI11="—",'E-Learning UG SCH'!CI11,'E-Learning UG SCH'!CI11/'Total UG SCH'!CI11)</f>
        <v>—</v>
      </c>
      <c r="CJ13" s="30" t="str">
        <f>IF('E-Learning UG SCH'!CJ11="—",'E-Learning UG SCH'!CJ11,'E-Learning UG SCH'!CJ11/'Total UG SCH'!CJ11)</f>
        <v>—</v>
      </c>
      <c r="CK13" s="30" t="str">
        <f>IF('E-Learning UG SCH'!CK11="—",'E-Learning UG SCH'!CK11,'E-Learning UG SCH'!CK11/'Total UG SCH'!CK11)</f>
        <v>—</v>
      </c>
      <c r="CL13" s="30" t="str">
        <f>IF('E-Learning UG SCH'!CL11="—",'E-Learning UG SCH'!CL11,'E-Learning UG SCH'!CL11/'Total UG SCH'!CL11)</f>
        <v>—</v>
      </c>
      <c r="CM13" s="30" t="str">
        <f>IF('E-Learning UG SCH'!CM11="—",'E-Learning UG SCH'!CM11,'E-Learning UG SCH'!CM11/'Total UG SCH'!CM11)</f>
        <v>—</v>
      </c>
      <c r="CN13" s="30" t="str">
        <f>IF('E-Learning UG SCH'!CN11="—",'E-Learning UG SCH'!CN11,'E-Learning UG SCH'!CN11/'Total UG SCH'!CN11)</f>
        <v>—</v>
      </c>
      <c r="CO13" s="30" t="str">
        <f>IF('E-Learning UG SCH'!CO11="—",'E-Learning UG SCH'!CO11,'E-Learning UG SCH'!CO11/'Total UG SCH'!CO11)</f>
        <v>—</v>
      </c>
      <c r="CP13" s="30" t="str">
        <f>IF('E-Learning UG SCH'!CP11="—",'E-Learning UG SCH'!CP11,'E-Learning UG SCH'!CP11/'Total UG SCH'!CP11)</f>
        <v>—</v>
      </c>
      <c r="CQ13" s="30" t="str">
        <f>IF('E-Learning UG SCH'!CQ11="—",'E-Learning UG SCH'!CQ11,'E-Learning UG SCH'!CQ11/'Total UG SCH'!CQ11)</f>
        <v>—</v>
      </c>
      <c r="CR13" s="30" t="str">
        <f>IF('E-Learning UG SCH'!CR11="—",'E-Learning UG SCH'!CR11,'E-Learning UG SCH'!CR11/'Total UG SCH'!CR11)</f>
        <v>—</v>
      </c>
      <c r="CS13" s="30" t="str">
        <f>IF('E-Learning UG SCH'!CS11="—",'E-Learning UG SCH'!CS11,'E-Learning UG SCH'!CS11/'Total UG SCH'!CS11)</f>
        <v>—</v>
      </c>
      <c r="CT13" s="30" t="str">
        <f>IF('E-Learning UG SCH'!CT11="—",'E-Learning UG SCH'!CT11,'E-Learning UG SCH'!CT11/'Total UG SCH'!CT11)</f>
        <v>—</v>
      </c>
      <c r="CU13" s="30" t="str">
        <f>IF('E-Learning UG SCH'!CU11="—",'E-Learning UG SCH'!CU11,'E-Learning UG SCH'!CU11/'Total UG SCH'!CU11)</f>
        <v>—</v>
      </c>
      <c r="CV13" s="30" t="str">
        <f>IF('E-Learning UG SCH'!CV11="—",'E-Learning UG SCH'!CV11,'E-Learning UG SCH'!CV11/'Total UG SCH'!CV11)</f>
        <v>—</v>
      </c>
      <c r="CW13" s="30" t="str">
        <f>IF('E-Learning UG SCH'!CW11="—",'E-Learning UG SCH'!CW11,'E-Learning UG SCH'!CW11/'Total UG SCH'!CW11)</f>
        <v>—</v>
      </c>
      <c r="CX13" s="30">
        <f>IF('E-Learning UG SCH'!CX11="—",'E-Learning UG SCH'!CX11,'E-Learning UG SCH'!CX11/'Total UG SCH'!CX11)</f>
        <v>1.4973328758149545E-3</v>
      </c>
      <c r="CY13" s="30">
        <f>IF('E-Learning UG SCH'!CY11="—",'E-Learning UG SCH'!CY11,'E-Learning UG SCH'!CY11/'Total UG SCH'!CY11)</f>
        <v>4.9507063292219709E-3</v>
      </c>
      <c r="CZ13" s="31">
        <f>IF('E-Learning UG SCH'!CZ11="—",'E-Learning UG SCH'!CZ11,'E-Learning UG SCH'!CZ11/'Total UG SCH'!CZ11)</f>
        <v>0.1398439916431051</v>
      </c>
      <c r="DA13" s="30">
        <f>IF('E-Learning UG SCH'!DA11="—",'E-Learning UG SCH'!DA11,'E-Learning UG SCH'!DA11/'Total UG SCH'!DA11)</f>
        <v>0.15968096512270419</v>
      </c>
      <c r="DB13" s="30">
        <f>IF('E-Learning UG SCH'!DB11="—",'E-Learning UG SCH'!DB11,'E-Learning UG SCH'!DB11/'Total UG SCH'!DB11)</f>
        <v>0.10534476052632336</v>
      </c>
      <c r="DC13" s="30">
        <f>IF('E-Learning UG SCH'!DC11="—",'E-Learning UG SCH'!DC11,'E-Learning UG SCH'!DC11/'Total UG SCH'!DC11)</f>
        <v>0.115989514325523</v>
      </c>
      <c r="DD13" s="30">
        <f>IF('E-Learning UG SCH'!DD11="—",'E-Learning UG SCH'!DD11,'E-Learning UG SCH'!DD11/'Total UG SCH'!DD11)</f>
        <v>0.12618631210638862</v>
      </c>
      <c r="DE13" s="30">
        <f>IF('E-Learning UG SCH'!DE11="—",'E-Learning UG SCH'!DE11,'E-Learning UG SCH'!DE11/'Total UG SCH'!DE11)</f>
        <v>0.12630626858351909</v>
      </c>
      <c r="DF13" s="30">
        <f>IF('E-Learning UG SCH'!DF11="—",'E-Learning UG SCH'!DF11,'E-Learning UG SCH'!DF11/'Total UG SCH'!DF11)</f>
        <v>0.1438396033793029</v>
      </c>
      <c r="DG13" s="30">
        <f>IF('E-Learning UG SCH'!DG11="—",'E-Learning UG SCH'!DG11,'E-Learning UG SCH'!DG11/'Total UG SCH'!DG11)</f>
        <v>0.1601395923811329</v>
      </c>
      <c r="DH13" s="30">
        <f>IF('E-Learning UG SCH'!DH11="—",'E-Learning UG SCH'!DH11,'E-Learning UG SCH'!DH11/'Total UG SCH'!DH11)</f>
        <v>0.1827218314733926</v>
      </c>
      <c r="DI13" s="30">
        <f>IF('E-Learning UG SCH'!DI11="—",'E-Learning UG SCH'!DI11,'E-Learning UG SCH'!DI11/'Total UG SCH'!DI11)</f>
        <v>0.21755974063532652</v>
      </c>
      <c r="DJ13" s="30">
        <f>IF('E-Learning UG SCH'!DJ11="—",'E-Learning UG SCH'!DJ11,'E-Learning UG SCH'!DJ11/'Total UG SCH'!DJ11)</f>
        <v>0.22340665129559786</v>
      </c>
      <c r="DK13" s="30">
        <f>IF('E-Learning UG SCH'!DK11="—",'E-Learning UG SCH'!DK11,'E-Learning UG SCH'!DK11/'Total UG SCH'!DK11)</f>
        <v>0.23960286509936549</v>
      </c>
      <c r="DL13" s="30">
        <f>IF('E-Learning UG SCH'!DL11="—",'E-Learning UG SCH'!DL11,'E-Learning UG SCH'!DL11/'Total UG SCH'!DL11)</f>
        <v>0.26784688594577027</v>
      </c>
      <c r="DM13" s="30">
        <f>IF('E-Learning UG SCH'!DM11="—",'E-Learning UG SCH'!DM11,'E-Learning UG SCH'!DM11/'Total UG SCH'!DM11)</f>
        <v>0.28724192516738328</v>
      </c>
      <c r="DN13" s="30">
        <f>IF('E-Learning UG SCH'!DN11="—",'E-Learning UG SCH'!DN11,'E-Learning UG SCH'!DN11/'Total UG SCH'!DN11)</f>
        <v>0.29519179196301165</v>
      </c>
      <c r="DO13" s="30">
        <f>IF('E-Learning UG SCH'!DO11="—",'E-Learning UG SCH'!DO11,'E-Learning UG SCH'!DO11/'Total UG SCH'!DO11)</f>
        <v>0.30442981387346213</v>
      </c>
      <c r="DP13" s="30">
        <f>IF('E-Learning UG SCH'!DP11="—",'E-Learning UG SCH'!DP11,'E-Learning UG SCH'!DP11/'Total UG SCH'!DP11)</f>
        <v>0.314164498166563</v>
      </c>
      <c r="DQ13" s="31" t="str">
        <f>IF('E-Learning UG SCH'!DQ11="NA",'E-Learning UG SCH'!DQ11,'E-Learning UG SCH'!DQ11/'Total UG SCH'!DQ11)</f>
        <v>NA</v>
      </c>
      <c r="DR13" s="30" t="str">
        <f>IF('E-Learning UG SCH'!DR11="NA",'E-Learning UG SCH'!DR11,'E-Learning UG SCH'!DR11/'Total UG SCH'!DR11)</f>
        <v>NA</v>
      </c>
      <c r="DS13" s="30" t="str">
        <f>IF('E-Learning UG SCH'!DS11="NA",'E-Learning UG SCH'!DS11,'E-Learning UG SCH'!DS11/'Total UG SCH'!DS11)</f>
        <v>NA</v>
      </c>
      <c r="DT13" s="30" t="str">
        <f>IF('E-Learning UG SCH'!DT11="NA",'E-Learning UG SCH'!DT11,'E-Learning UG SCH'!DT11/'Total UG SCH'!DT11)</f>
        <v>NA</v>
      </c>
      <c r="DU13" s="30" t="str">
        <f>IF('E-Learning UG SCH'!DU11="NA",'E-Learning UG SCH'!DU11,'E-Learning UG SCH'!DU11/'Total UG SCH'!DU11)</f>
        <v>NA</v>
      </c>
      <c r="DV13" s="30" t="str">
        <f>IF('E-Learning UG SCH'!DV11="NA",'E-Learning UG SCH'!DV11,'E-Learning UG SCH'!DV11/'Total UG SCH'!DV11)</f>
        <v>NA</v>
      </c>
      <c r="DW13" s="30" t="str">
        <f>IF('E-Learning UG SCH'!DW11="NA",'E-Learning UG SCH'!DW11,'E-Learning UG SCH'!DW11/'Total UG SCH'!DW11)</f>
        <v>NA</v>
      </c>
      <c r="DX13" s="30" t="str">
        <f>IF('E-Learning UG SCH'!DX11="NA",'E-Learning UG SCH'!DX11,'E-Learning UG SCH'!DX11/'Total UG SCH'!DX11)</f>
        <v>NA</v>
      </c>
      <c r="DY13" s="30" t="str">
        <f>IF('E-Learning UG SCH'!DY11="NA",'E-Learning UG SCH'!DY11,'E-Learning UG SCH'!DY11/'Total UG SCH'!DY11)</f>
        <v>NA</v>
      </c>
      <c r="DZ13" s="30" t="str">
        <f>IF('E-Learning UG SCH'!DZ11="NA",'E-Learning UG SCH'!DZ11,'E-Learning UG SCH'!DZ11/'Total UG SCH'!DZ11)</f>
        <v>NA</v>
      </c>
      <c r="EA13" s="30" t="str">
        <f>IF('E-Learning UG SCH'!EA11="NA",'E-Learning UG SCH'!EA11,'E-Learning UG SCH'!EA11/'Total UG SCH'!EA11)</f>
        <v>NA</v>
      </c>
      <c r="EB13" s="30" t="str">
        <f>IF('E-Learning UG SCH'!EB11="NA",'E-Learning UG SCH'!EB11,'E-Learning UG SCH'!EB11/'Total UG SCH'!EB11)</f>
        <v>NA</v>
      </c>
      <c r="EC13" s="30" t="str">
        <f>IF('E-Learning UG SCH'!EC11="NA",'E-Learning UG SCH'!EC11,'E-Learning UG SCH'!EC11/'Total UG SCH'!EC11)</f>
        <v>NA</v>
      </c>
      <c r="ED13" s="30" t="str">
        <f>IF('E-Learning UG SCH'!ED11="NA",'E-Learning UG SCH'!ED11,'E-Learning UG SCH'!ED11/'Total UG SCH'!ED11)</f>
        <v>NA</v>
      </c>
      <c r="EE13" s="30" t="str">
        <f>IF('E-Learning UG SCH'!EE11="NA",'E-Learning UG SCH'!EE11,'E-Learning UG SCH'!EE11/'Total UG SCH'!EE11)</f>
        <v>NA</v>
      </c>
      <c r="EF13" s="30" t="str">
        <f>IF('E-Learning UG SCH'!EF11="NA",'E-Learning UG SCH'!EF11,'E-Learning UG SCH'!EF11/'Total UG SCH'!EF11)</f>
        <v>NA</v>
      </c>
      <c r="EG13" s="30" t="str">
        <f>IF('E-Learning UG SCH'!EG11="NA",'E-Learning UG SCH'!EG11,'E-Learning UG SCH'!EG11/'Total UG SCH'!EG11)</f>
        <v>NA</v>
      </c>
      <c r="EH13" s="31">
        <f>IF('E-Learning UG SCH'!EH11="—",'E-Learning UG SCH'!EH11,'E-Learning UG SCH'!EH11/'Total UG SCH'!EH11)</f>
        <v>6.1142482095887483E-2</v>
      </c>
      <c r="EI13" s="30">
        <f>IF('E-Learning UG SCH'!EI11="—",'E-Learning UG SCH'!EI11,'E-Learning UG SCH'!EI11/'Total UG SCH'!EI11)</f>
        <v>7.0481863445220935E-2</v>
      </c>
      <c r="EJ13" s="30">
        <f>IF('E-Learning UG SCH'!EJ11="—",'E-Learning UG SCH'!EJ11,'E-Learning UG SCH'!EJ11/'Total UG SCH'!EJ11)</f>
        <v>7.4630143264287047E-2</v>
      </c>
      <c r="EK13" s="30">
        <f>IF('E-Learning UG SCH'!EK11="—",'E-Learning UG SCH'!EK11,'E-Learning UG SCH'!EK11/'Total UG SCH'!EK11)</f>
        <v>9.2298359281612896E-2</v>
      </c>
      <c r="EL13" s="30">
        <f>IF('E-Learning UG SCH'!EL11="—",'E-Learning UG SCH'!EL11,'E-Learning UG SCH'!EL11/'Total UG SCH'!EL11)</f>
        <v>9.5212271100983251E-2</v>
      </c>
      <c r="EM13" s="30">
        <f>IF('E-Learning UG SCH'!EM11="—",'E-Learning UG SCH'!EM11,'E-Learning UG SCH'!EM11/'Total UG SCH'!EM11)</f>
        <v>9.8710442048330543E-2</v>
      </c>
      <c r="EN13" s="30">
        <f>IF('E-Learning UG SCH'!EN11="—",'E-Learning UG SCH'!EN11,'E-Learning UG SCH'!EN11/'Total UG SCH'!EN11)</f>
        <v>0.11240490305438229</v>
      </c>
      <c r="EO13" s="30">
        <f>IF('E-Learning UG SCH'!EO11="—",'E-Learning UG SCH'!EO11,'E-Learning UG SCH'!EO11/'Total UG SCH'!EO11)</f>
        <v>0.12311961626658387</v>
      </c>
      <c r="EP13" s="30">
        <f>IF('E-Learning UG SCH'!EP11="—",'E-Learning UG SCH'!EP11,'E-Learning UG SCH'!EP11/'Total UG SCH'!EP11)</f>
        <v>0.1434111922868993</v>
      </c>
      <c r="EQ13" s="30">
        <f>IF('E-Learning UG SCH'!EQ11="—",'E-Learning UG SCH'!EQ11,'E-Learning UG SCH'!EQ11/'Total UG SCH'!EQ11)</f>
        <v>0.14941268382610029</v>
      </c>
      <c r="ER13" s="30">
        <f>IF('E-Learning UG SCH'!ER11="—",'E-Learning UG SCH'!ER11,'E-Learning UG SCH'!ER11/'Total UG SCH'!ER11)</f>
        <v>0.16028476213321807</v>
      </c>
      <c r="ES13" s="30">
        <f>IF('E-Learning UG SCH'!ES11="—",'E-Learning UG SCH'!ES11,'E-Learning UG SCH'!ES11/'Total UG SCH'!ES11)</f>
        <v>0.14999656276842374</v>
      </c>
      <c r="ET13" s="30">
        <f>IF('E-Learning UG SCH'!ET11="—",'E-Learning UG SCH'!ET11,'E-Learning UG SCH'!ET11/'Total UG SCH'!ET11)</f>
        <v>0.16534699812261539</v>
      </c>
      <c r="EU13" s="30">
        <f>IF('E-Learning UG SCH'!EU11="—",'E-Learning UG SCH'!EU11,'E-Learning UG SCH'!EU11/'Total UG SCH'!EU11)</f>
        <v>0.16590470463370571</v>
      </c>
      <c r="EV13" s="30">
        <f>IF('E-Learning UG SCH'!EV11="—",'E-Learning UG SCH'!EV11,'E-Learning UG SCH'!EV11/'Total UG SCH'!EV11)</f>
        <v>0.16892995844382316</v>
      </c>
      <c r="EW13" s="30">
        <f>IF('E-Learning UG SCH'!EW11="—",'E-Learning UG SCH'!EW11,'E-Learning UG SCH'!EW11/'Total UG SCH'!EW11)</f>
        <v>0.18333323013160285</v>
      </c>
      <c r="EX13" s="30">
        <f>IF('E-Learning UG SCH'!EX11="—",'E-Learning UG SCH'!EX11,'E-Learning UG SCH'!EX11/'Total UG SCH'!EX11)</f>
        <v>0.17939454190785747</v>
      </c>
      <c r="EY13" s="31">
        <f>IF('E-Learning UG SCH'!EY11="—",'E-Learning UG SCH'!EY11,'E-Learning UG SCH'!EY11/'Total UG SCH'!EY11)</f>
        <v>8.3194115261401302E-2</v>
      </c>
      <c r="EZ13" s="30">
        <f>IF('E-Learning UG SCH'!EZ11="—",'E-Learning UG SCH'!EZ11,'E-Learning UG SCH'!EZ11/'Total UG SCH'!EZ11)</f>
        <v>8.8107156519516214E-2</v>
      </c>
      <c r="FA13" s="30">
        <f>IF('E-Learning UG SCH'!FA11="—",'E-Learning UG SCH'!FA11,'E-Learning UG SCH'!FA11/'Total UG SCH'!FA11)</f>
        <v>9.6851270874689394E-2</v>
      </c>
      <c r="FB13" s="30">
        <f>IF('E-Learning UG SCH'!FB11="—",'E-Learning UG SCH'!FB11,'E-Learning UG SCH'!FB11/'Total UG SCH'!FB11)</f>
        <v>0.10440990755863881</v>
      </c>
      <c r="FC13" s="30">
        <f>IF('E-Learning UG SCH'!FC11="—",'E-Learning UG SCH'!FC11,'E-Learning UG SCH'!FC11/'Total UG SCH'!FC11)</f>
        <v>0.1175717707907632</v>
      </c>
      <c r="FD13" s="30">
        <f>IF('E-Learning UG SCH'!FD11="—",'E-Learning UG SCH'!FD11,'E-Learning UG SCH'!FD11/'Total UG SCH'!FD11)</f>
        <v>0.13355624726979981</v>
      </c>
      <c r="FE13" s="30">
        <f>IF('E-Learning UG SCH'!FE11="—",'E-Learning UG SCH'!FE11,'E-Learning UG SCH'!FE11/'Total UG SCH'!FE11)</f>
        <v>0.14880107251899252</v>
      </c>
      <c r="FF13" s="30">
        <f>IF('E-Learning UG SCH'!FF11="—",'E-Learning UG SCH'!FF11,'E-Learning UG SCH'!FF11/'Total UG SCH'!FF11)</f>
        <v>0.13942031112113729</v>
      </c>
      <c r="FG13" s="30">
        <f>IF('E-Learning UG SCH'!FG11="—",'E-Learning UG SCH'!FG11,'E-Learning UG SCH'!FG11/'Total UG SCH'!FG11)</f>
        <v>0.15801043707345266</v>
      </c>
      <c r="FH13" s="30">
        <f>IF('E-Learning UG SCH'!FH11="—",'E-Learning UG SCH'!FH11,'E-Learning UG SCH'!FH11/'Total UG SCH'!FH11)</f>
        <v>0.17649154584852136</v>
      </c>
      <c r="FI13" s="30">
        <f>IF('E-Learning UG SCH'!FI11="—",'E-Learning UG SCH'!FI11,'E-Learning UG SCH'!FI11/'Total UG SCH'!FI11)</f>
        <v>0.17917362308251994</v>
      </c>
      <c r="FJ13" s="30">
        <f>IF('E-Learning UG SCH'!FJ11="—",'E-Learning UG SCH'!FJ11,'E-Learning UG SCH'!FJ11/'Total UG SCH'!FJ11)</f>
        <v>0.1984691872519424</v>
      </c>
      <c r="FK13" s="30">
        <f>IF('E-Learning UG SCH'!FK11="—",'E-Learning UG SCH'!FK11,'E-Learning UG SCH'!FK11/'Total UG SCH'!FK11)</f>
        <v>0.2217926339382934</v>
      </c>
      <c r="FL13" s="30">
        <f>IF('E-Learning UG SCH'!FL11="—",'E-Learning UG SCH'!FL11,'E-Learning UG SCH'!FL11/'Total UG SCH'!FL11)</f>
        <v>0.24561321206505954</v>
      </c>
      <c r="FM13" s="30">
        <f>IF('E-Learning UG SCH'!FM11="—",'E-Learning UG SCH'!FM11,'E-Learning UG SCH'!FM11/'Total UG SCH'!FM11)</f>
        <v>0.26376376527531559</v>
      </c>
      <c r="FN13" s="30">
        <f>IF('E-Learning UG SCH'!FN11="—",'E-Learning UG SCH'!FN11,'E-Learning UG SCH'!FN11/'Total UG SCH'!FN11)</f>
        <v>0.25703160628083399</v>
      </c>
      <c r="FO13" s="30">
        <f>IF('E-Learning UG SCH'!FO11="—",'E-Learning UG SCH'!FO11,'E-Learning UG SCH'!FO11/'Total UG SCH'!FO11)</f>
        <v>0.30774617051831576</v>
      </c>
      <c r="FP13" s="31">
        <f>IF('E-Learning UG SCH'!FP11="—",'E-Learning UG SCH'!FP11,'E-Learning UG SCH'!FP11/'Total UG SCH'!FP11)</f>
        <v>6.2601989745504405E-2</v>
      </c>
      <c r="FQ13" s="30">
        <f>IF('E-Learning UG SCH'!FQ11="—",'E-Learning UG SCH'!FQ11,'E-Learning UG SCH'!FQ11/'Total UG SCH'!FQ11)</f>
        <v>6.3883274115410379E-2</v>
      </c>
      <c r="FR13" s="30">
        <f>IF('E-Learning UG SCH'!FR11="—",'E-Learning UG SCH'!FR11,'E-Learning UG SCH'!FR11/'Total UG SCH'!FR11)</f>
        <v>7.7482195948281818E-2</v>
      </c>
      <c r="FS13" s="30">
        <f>IF('E-Learning UG SCH'!FS11="—",'E-Learning UG SCH'!FS11,'E-Learning UG SCH'!FS11/'Total UG SCH'!FS11)</f>
        <v>9.684275300577487E-2</v>
      </c>
      <c r="FT13" s="30">
        <f>IF('E-Learning UG SCH'!FT11="—",'E-Learning UG SCH'!FT11,'E-Learning UG SCH'!FT11/'Total UG SCH'!FT11)</f>
        <v>0.10075105602747993</v>
      </c>
      <c r="FU13" s="30">
        <f>IF('E-Learning UG SCH'!FU11="—",'E-Learning UG SCH'!FU11,'E-Learning UG SCH'!FU11/'Total UG SCH'!FU11)</f>
        <v>0.11188946098080658</v>
      </c>
      <c r="FV13" s="30">
        <f>IF('E-Learning UG SCH'!FV11="—",'E-Learning UG SCH'!FV11,'E-Learning UG SCH'!FV11/'Total UG SCH'!FV11)</f>
        <v>0.11787289433985812</v>
      </c>
      <c r="FW13" s="30">
        <f>IF('E-Learning UG SCH'!FW11="—",'E-Learning UG SCH'!FW11,'E-Learning UG SCH'!FW11/'Total UG SCH'!FW11)</f>
        <v>0.14009852256579119</v>
      </c>
      <c r="FX13" s="30">
        <f>IF('E-Learning UG SCH'!FX11="—",'E-Learning UG SCH'!FX11,'E-Learning UG SCH'!FX11/'Total UG SCH'!FX11)</f>
        <v>0.17657331889572137</v>
      </c>
      <c r="FY13" s="30">
        <f>IF('E-Learning UG SCH'!FY11="—",'E-Learning UG SCH'!FY11,'E-Learning UG SCH'!FY11/'Total UG SCH'!FY11)</f>
        <v>0.19848735793484379</v>
      </c>
      <c r="FZ13" s="30">
        <f>IF('E-Learning UG SCH'!FZ11="—",'E-Learning UG SCH'!FZ11,'E-Learning UG SCH'!FZ11/'Total UG SCH'!FZ11)</f>
        <v>0.1961396462365497</v>
      </c>
      <c r="GA13" s="30">
        <f>IF('E-Learning UG SCH'!GA11="—",'E-Learning UG SCH'!GA11,'E-Learning UG SCH'!GA11/'Total UG SCH'!GA11)</f>
        <v>0.20915549256877067</v>
      </c>
      <c r="GB13" s="30">
        <f>IF('E-Learning UG SCH'!GB11="—",'E-Learning UG SCH'!GB11,'E-Learning UG SCH'!GB11/'Total UG SCH'!GB11)</f>
        <v>0.23591333776313878</v>
      </c>
      <c r="GC13" s="30">
        <f>IF('E-Learning UG SCH'!GC11="—",'E-Learning UG SCH'!GC11,'E-Learning UG SCH'!GC11/'Total UG SCH'!GC11)</f>
        <v>0.20528246328802244</v>
      </c>
      <c r="GD13" s="30">
        <f>IF('E-Learning UG SCH'!GD11="—",'E-Learning UG SCH'!GD11,'E-Learning UG SCH'!GD11/'Total UG SCH'!GD11)</f>
        <v>0.22916131785763111</v>
      </c>
      <c r="GE13" s="30">
        <f>IF('E-Learning UG SCH'!GE11="—",'E-Learning UG SCH'!GE11,'E-Learning UG SCH'!GE11/'Total UG SCH'!GE11)</f>
        <v>0.2619927224243771</v>
      </c>
      <c r="GF13" s="30">
        <f>IF('E-Learning UG SCH'!GF11="—",'E-Learning UG SCH'!GF11,'E-Learning UG SCH'!GF11/'Total UG SCH'!GF11)</f>
        <v>0.27037439204313524</v>
      </c>
      <c r="GG13" s="31">
        <f>IF('E-Learning UG SCH'!GH11="—",'E-Learning UG SCH'!GH11,'E-Learning UG SCH'!GH11/'Total UG SCH'!GH11)</f>
        <v>7.3997010184060547E-2</v>
      </c>
      <c r="GH13" s="30">
        <f>IF('E-Learning UG SCH'!GH11="—",'E-Learning UG SCH'!GH11,'E-Learning UG SCH'!GH11/'Total UG SCH'!GH11)</f>
        <v>7.3997010184060547E-2</v>
      </c>
      <c r="GI13" s="30">
        <f>IF('E-Learning UG SCH'!GI11="—",'E-Learning UG SCH'!GI11,'E-Learning UG SCH'!GI11/'Total UG SCH'!GI11)</f>
        <v>8.1630405937162726E-2</v>
      </c>
      <c r="GJ13" s="30">
        <f>IF('E-Learning UG SCH'!GJ11="—",'E-Learning UG SCH'!GJ11,'E-Learning UG SCH'!GJ11/'Total UG SCH'!GJ11)</f>
        <v>9.6311511722003348E-2</v>
      </c>
      <c r="GK13" s="30">
        <f>IF('E-Learning UG SCH'!GK11="—",'E-Learning UG SCH'!GK11,'E-Learning UG SCH'!GK11/'Total UG SCH'!GK11)</f>
        <v>0.10316683074726408</v>
      </c>
      <c r="GL13" s="30">
        <f>IF('E-Learning UG SCH'!GL11="—",'E-Learning UG SCH'!GL11,'E-Learning UG SCH'!GL11/'Total UG SCH'!GL11)</f>
        <v>0.11193973689342539</v>
      </c>
      <c r="GM13" s="30">
        <f>IF('E-Learning UG SCH'!GN11="—",'E-Learning UG SCH'!GN11,'E-Learning UG SCH'!GN11/'Total UG SCH'!GN11)</f>
        <v>0.12785771814067654</v>
      </c>
      <c r="GN13" s="30">
        <f>IF('E-Learning UG SCH'!GN11="—",'E-Learning UG SCH'!GN11,'E-Learning UG SCH'!GN11/'Total UG SCH'!GN11)</f>
        <v>0.12785771814067654</v>
      </c>
      <c r="GO13" s="30">
        <f>IF('E-Learning UG SCH'!GO11="—",'E-Learning UG SCH'!GO11,'E-Learning UG SCH'!GO11/'Total UG SCH'!GO11)</f>
        <v>0.14846350132517691</v>
      </c>
      <c r="GP13" s="30">
        <f>IF('E-Learning UG SCH'!GP11="—",'E-Learning UG SCH'!GP11,'E-Learning UG SCH'!GP11/'Total UG SCH'!GP11)</f>
        <v>0.15715218473578751</v>
      </c>
      <c r="GQ13" s="30">
        <f>IF('E-Learning UG SCH'!GQ11="—",'E-Learning UG SCH'!GQ11,'E-Learning UG SCH'!GQ11/'Total UG SCH'!GQ11)</f>
        <v>0.16622628591715688</v>
      </c>
      <c r="GR13" s="30">
        <f>IF('E-Learning UG SCH'!GR11="—",'E-Learning UG SCH'!GR11,'E-Learning UG SCH'!GR11/'Total UG SCH'!GR11)</f>
        <v>0.16286658067215173</v>
      </c>
      <c r="GS13" s="30">
        <f>IF('E-Learning UG SCH'!GS11="—",'E-Learning UG SCH'!GS11,'E-Learning UG SCH'!GS11/'Total UG SCH'!GS11)</f>
        <v>0.18049008054106055</v>
      </c>
      <c r="GT13" s="30">
        <f>IF('E-Learning UG SCH'!GT11="—",'E-Learning UG SCH'!GT11,'E-Learning UG SCH'!GT11/'Total UG SCH'!GT11)</f>
        <v>0.18387291447243123</v>
      </c>
      <c r="GU13" s="30">
        <f>IF('E-Learning UG SCH'!GU11="—",'E-Learning UG SCH'!GU11,'E-Learning UG SCH'!GU11/'Total UG SCH'!GU11)</f>
        <v>0.19013795826304444</v>
      </c>
      <c r="GV13" s="30">
        <f>IF('E-Learning UG SCH'!GV11="—",'E-Learning UG SCH'!GV11,'E-Learning UG SCH'!GV11/'Total UG SCH'!GV11)</f>
        <v>0.20165730711304905</v>
      </c>
      <c r="GW13" s="30">
        <f>IF('E-Learning UG SCH'!GW11="—",'E-Learning UG SCH'!GW11,'E-Learning UG SCH'!GW11/'Total UG SCH'!GW11)</f>
        <v>0.21415191667269384</v>
      </c>
      <c r="GX13" s="31" t="str">
        <f>IF('E-Learning UG SCH'!GX11="NA",'E-Learning UG SCH'!GX11,'E-Learning UG SCH'!GX11/'Total UG SCH'!GX11)</f>
        <v>NA</v>
      </c>
      <c r="GY13" s="30" t="str">
        <f>IF('E-Learning UG SCH'!GY11="NA",'E-Learning UG SCH'!GY11,'E-Learning UG SCH'!GY11/'Total UG SCH'!GY11)</f>
        <v>NA</v>
      </c>
      <c r="GZ13" s="30" t="str">
        <f>IF('E-Learning UG SCH'!GZ11="NA",'E-Learning UG SCH'!GZ11,'E-Learning UG SCH'!GZ11/'Total UG SCH'!GZ11)</f>
        <v>NA</v>
      </c>
      <c r="HA13" s="30" t="str">
        <f>IF('E-Learning UG SCH'!HA11="NA",'E-Learning UG SCH'!HA11,'E-Learning UG SCH'!HA11/'Total UG SCH'!HA11)</f>
        <v>NA</v>
      </c>
      <c r="HB13" s="30" t="str">
        <f>IF('E-Learning UG SCH'!HB11="NA",'E-Learning UG SCH'!HB11,'E-Learning UG SCH'!HB11/'Total UG SCH'!HB11)</f>
        <v>NA</v>
      </c>
      <c r="HC13" s="30" t="str">
        <f>IF('E-Learning UG SCH'!HC11="NA",'E-Learning UG SCH'!HC11,'E-Learning UG SCH'!HC11/'Total UG SCH'!HC11)</f>
        <v>NA</v>
      </c>
      <c r="HD13" s="30" t="str">
        <f>IF('E-Learning UG SCH'!HD11="NA",'E-Learning UG SCH'!HD11,'E-Learning UG SCH'!HD11/'Total UG SCH'!HD11)</f>
        <v>NA</v>
      </c>
      <c r="HE13" s="30" t="str">
        <f>IF('E-Learning UG SCH'!HE11="NA",'E-Learning UG SCH'!HE11,'E-Learning UG SCH'!HE11/'Total UG SCH'!HE11)</f>
        <v>NA</v>
      </c>
      <c r="HF13" s="30" t="str">
        <f>IF('E-Learning UG SCH'!HF11="NA",'E-Learning UG SCH'!HF11,'E-Learning UG SCH'!HF11/'Total UG SCH'!HF11)</f>
        <v>NA</v>
      </c>
      <c r="HG13" s="30" t="str">
        <f>IF('E-Learning UG SCH'!HG11="NA",'E-Learning UG SCH'!HG11,'E-Learning UG SCH'!HG11/'Total UG SCH'!HG11)</f>
        <v>NA</v>
      </c>
      <c r="HH13" s="30" t="str">
        <f>IF('E-Learning UG SCH'!HH11="NA",'E-Learning UG SCH'!HH11,'E-Learning UG SCH'!HH11/'Total UG SCH'!HH11)</f>
        <v>NA</v>
      </c>
      <c r="HI13" s="30" t="str">
        <f>IF('E-Learning UG SCH'!HI11="NA",'E-Learning UG SCH'!HI11,'E-Learning UG SCH'!HI11/'Total UG SCH'!HI11)</f>
        <v>NA</v>
      </c>
      <c r="HJ13" s="30" t="str">
        <f>IF('E-Learning UG SCH'!HJ11="NA",'E-Learning UG SCH'!HJ11,'E-Learning UG SCH'!HJ11/'Total UG SCH'!HJ11)</f>
        <v>NA</v>
      </c>
      <c r="HK13" s="30" t="str">
        <f>IF('E-Learning UG SCH'!HK11="NA",'E-Learning UG SCH'!HK11,'E-Learning UG SCH'!HK11/'Total UG SCH'!HK11)</f>
        <v>NA</v>
      </c>
      <c r="HL13" s="30" t="str">
        <f>IF('E-Learning UG SCH'!HL11="NA",'E-Learning UG SCH'!HL11,'E-Learning UG SCH'!HL11/'Total UG SCH'!HL11)</f>
        <v>NA</v>
      </c>
      <c r="HM13" s="30" t="str">
        <f>IF('E-Learning UG SCH'!HM11="NA",'E-Learning UG SCH'!HM11,'E-Learning UG SCH'!HM11/'Total UG SCH'!HM11)</f>
        <v>NA</v>
      </c>
      <c r="HN13" s="30" t="str">
        <f>IF('E-Learning UG SCH'!HN11="NA",'E-Learning UG SCH'!HN11,'E-Learning UG SCH'!HN11/'Total UG SCH'!HN11)</f>
        <v>NA</v>
      </c>
      <c r="HO13" s="31" t="str">
        <f>IF('E-Learning UG SCH'!HO11="NA",'E-Learning UG SCH'!HO11,'E-Learning UG SCH'!HO11/'Total UG SCH'!HO11)</f>
        <v>NA</v>
      </c>
      <c r="HP13" s="30" t="str">
        <f>IF('E-Learning UG SCH'!HP11="NA",'E-Learning UG SCH'!HP11,'E-Learning UG SCH'!HP11/'Total UG SCH'!HP11)</f>
        <v>NA</v>
      </c>
      <c r="HQ13" s="30" t="str">
        <f>IF('E-Learning UG SCH'!HQ11="NA",'E-Learning UG SCH'!HQ11,'E-Learning UG SCH'!HQ11/'Total UG SCH'!HQ11)</f>
        <v>NA</v>
      </c>
      <c r="HR13" s="30" t="str">
        <f>IF('E-Learning UG SCH'!HR11="NA",'E-Learning UG SCH'!HR11,'E-Learning UG SCH'!HR11/'Total UG SCH'!HR11)</f>
        <v>NA</v>
      </c>
      <c r="HS13" s="30" t="str">
        <f>IF('E-Learning UG SCH'!HS11="NA",'E-Learning UG SCH'!HS11,'E-Learning UG SCH'!HS11/'Total UG SCH'!HS11)</f>
        <v>NA</v>
      </c>
      <c r="HT13" s="30" t="str">
        <f>IF('E-Learning UG SCH'!HT11="NA",'E-Learning UG SCH'!HT11,'E-Learning UG SCH'!HT11/'Total UG SCH'!HT11)</f>
        <v>NA</v>
      </c>
      <c r="HU13" s="30" t="str">
        <f>IF('E-Learning UG SCH'!HU11="NA",'E-Learning UG SCH'!HU11,'E-Learning UG SCH'!HU11/'Total UG SCH'!HU11)</f>
        <v>NA</v>
      </c>
      <c r="HV13" s="30" t="str">
        <f>IF('E-Learning UG SCH'!HV11="NA",'E-Learning UG SCH'!HV11,'E-Learning UG SCH'!HV11/'Total UG SCH'!HV11)</f>
        <v>NA</v>
      </c>
      <c r="HW13" s="30" t="str">
        <f>IF('E-Learning UG SCH'!HW11="NA",'E-Learning UG SCH'!HW11,'E-Learning UG SCH'!HW11/'Total UG SCH'!HW11)</f>
        <v>NA</v>
      </c>
      <c r="HX13" s="30" t="str">
        <f>IF('E-Learning UG SCH'!HX11="NA",'E-Learning UG SCH'!HX11,'E-Learning UG SCH'!HX11/'Total UG SCH'!HX11)</f>
        <v>NA</v>
      </c>
      <c r="HY13" s="30" t="str">
        <f>IF('E-Learning UG SCH'!HY11="NA",'E-Learning UG SCH'!HY11,'E-Learning UG SCH'!HY11/'Total UG SCH'!HY11)</f>
        <v>NA</v>
      </c>
      <c r="HZ13" s="30" t="str">
        <f>IF('E-Learning UG SCH'!HZ11="NA",'E-Learning UG SCH'!HZ11,'E-Learning UG SCH'!HZ11/'Total UG SCH'!HZ11)</f>
        <v>NA</v>
      </c>
      <c r="IA13" s="30" t="str">
        <f>IF('E-Learning UG SCH'!IA11="NA",'E-Learning UG SCH'!IA11,'E-Learning UG SCH'!IA11/'Total UG SCH'!IA11)</f>
        <v>NA</v>
      </c>
      <c r="IB13" s="30" t="str">
        <f>IF('E-Learning UG SCH'!IB11="NA",'E-Learning UG SCH'!IB11,'E-Learning UG SCH'!IB11/'Total UG SCH'!IB11)</f>
        <v>NA</v>
      </c>
      <c r="IC13" s="30" t="str">
        <f>IF('E-Learning UG SCH'!IC11="NA",'E-Learning UG SCH'!IC11,'E-Learning UG SCH'!IC11/'Total UG SCH'!IC11)</f>
        <v>NA</v>
      </c>
      <c r="ID13" s="30" t="str">
        <f>IF('E-Learning UG SCH'!ID11="NA",'E-Learning UG SCH'!ID11,'E-Learning UG SCH'!ID11/'Total UG SCH'!ID11)</f>
        <v>NA</v>
      </c>
      <c r="IE13" s="30" t="str">
        <f>IF('E-Learning UG SCH'!IE11="NA",'E-Learning UG SCH'!IE11,'E-Learning UG SCH'!IE11/'Total UG SCH'!IE11)</f>
        <v>NA</v>
      </c>
      <c r="IF13" s="31" t="str">
        <f>IF('E-Learning UG SCH'!IF11="NA",'E-Learning UG SCH'!IF11,'E-Learning UG SCH'!IF11/'Total UG SCH'!IF11)</f>
        <v>NA</v>
      </c>
      <c r="IG13" s="30" t="str">
        <f>IF('E-Learning UG SCH'!IG11="NA",'E-Learning UG SCH'!IG11,'E-Learning UG SCH'!IG11/'Total UG SCH'!IG11)</f>
        <v>NA</v>
      </c>
      <c r="IH13" s="30" t="str">
        <f>IF('E-Learning UG SCH'!IH11="NA",'E-Learning UG SCH'!IH11,'E-Learning UG SCH'!IH11/'Total UG SCH'!IH11)</f>
        <v>NA</v>
      </c>
      <c r="II13" s="30" t="str">
        <f>IF('E-Learning UG SCH'!II11="NA",'E-Learning UG SCH'!II11,'E-Learning UG SCH'!II11/'Total UG SCH'!II11)</f>
        <v>NA</v>
      </c>
      <c r="IJ13" s="30" t="str">
        <f>IF('E-Learning UG SCH'!IJ11="NA",'E-Learning UG SCH'!IJ11,'E-Learning UG SCH'!IJ11/'Total UG SCH'!IJ11)</f>
        <v>NA</v>
      </c>
      <c r="IK13" s="30" t="str">
        <f>IF('E-Learning UG SCH'!IK11="NA",'E-Learning UG SCH'!IK11,'E-Learning UG SCH'!IK11/'Total UG SCH'!IK11)</f>
        <v>NA</v>
      </c>
      <c r="IL13" s="30" t="str">
        <f>IF('E-Learning UG SCH'!IL11="NA",'E-Learning UG SCH'!IL11,'E-Learning UG SCH'!IL11/'Total UG SCH'!IL11)</f>
        <v>NA</v>
      </c>
      <c r="IM13" s="30" t="str">
        <f>IF('E-Learning UG SCH'!IM11="NA",'E-Learning UG SCH'!IM11,'E-Learning UG SCH'!IM11/'Total UG SCH'!IM11)</f>
        <v>NA</v>
      </c>
      <c r="IN13" s="30" t="str">
        <f>IF('E-Learning UG SCH'!IN11="NA",'E-Learning UG SCH'!IN11,'E-Learning UG SCH'!IN11/'Total UG SCH'!IN11)</f>
        <v>NA</v>
      </c>
      <c r="IO13" s="30" t="str">
        <f>IF('E-Learning UG SCH'!IO11="NA",'E-Learning UG SCH'!IO11,'E-Learning UG SCH'!IO11/'Total UG SCH'!IO11)</f>
        <v>NA</v>
      </c>
      <c r="IP13" s="30" t="str">
        <f>IF('E-Learning UG SCH'!IP11="NA",'E-Learning UG SCH'!IP11,'E-Learning UG SCH'!IP11/'Total UG SCH'!IP11)</f>
        <v>NA</v>
      </c>
      <c r="IQ13" s="30" t="str">
        <f>IF('E-Learning UG SCH'!IQ11="NA",'E-Learning UG SCH'!IQ11,'E-Learning UG SCH'!IQ11/'Total UG SCH'!IQ11)</f>
        <v>NA</v>
      </c>
      <c r="IR13" s="30" t="str">
        <f>IF('E-Learning UG SCH'!IR11="NA",'E-Learning UG SCH'!IR11,'E-Learning UG SCH'!IR11/'Total UG SCH'!IR11)</f>
        <v>NA</v>
      </c>
      <c r="IS13" s="30" t="str">
        <f>IF('E-Learning UG SCH'!IS11="NA",'E-Learning UG SCH'!IS11,'E-Learning UG SCH'!IS11/'Total UG SCH'!IS11)</f>
        <v>NA</v>
      </c>
      <c r="IT13" s="30" t="str">
        <f>IF('E-Learning UG SCH'!IT11="NA",'E-Learning UG SCH'!IT11,'E-Learning UG SCH'!IT11/'Total UG SCH'!IT11)</f>
        <v>NA</v>
      </c>
      <c r="IU13" s="30" t="str">
        <f>IF('E-Learning UG SCH'!IU11="NA",'E-Learning UG SCH'!IU11,'E-Learning UG SCH'!IU11/'Total UG SCH'!IU11)</f>
        <v>NA</v>
      </c>
      <c r="IV13" s="30" t="str">
        <f>IF('E-Learning UG SCH'!IV11="NA",'E-Learning UG SCH'!IV11,'E-Learning UG SCH'!IV11/'Total UG SCH'!IV11)</f>
        <v>NA</v>
      </c>
      <c r="IW13" s="31" t="str">
        <f>IF('E-Learning G SCH'!B11="—",'E-Learning G SCH'!B11,'E-Learning G SCH'!B11/'Total G SCH'!B11)</f>
        <v>—</v>
      </c>
      <c r="IX13" s="30" t="str">
        <f>IF('E-Learning G SCH'!C11="—",'E-Learning G SCH'!C11,'E-Learning G SCH'!C11/'Total G SCH'!C11)</f>
        <v>—</v>
      </c>
      <c r="IY13" s="30">
        <f>IF('E-Learning G SCH'!D11="—",'E-Learning G SCH'!D11,'E-Learning G SCH'!D11/'Total G SCH'!D11)</f>
        <v>9.398929876392537E-3</v>
      </c>
      <c r="IZ13" s="30">
        <f>IF('E-Learning G SCH'!E11="—",'E-Learning G SCH'!E11,'E-Learning G SCH'!E11/'Total G SCH'!E11)</f>
        <v>2.2899185125510632E-2</v>
      </c>
      <c r="JA13" s="30">
        <f>IF('E-Learning G SCH'!F11="—",'E-Learning G SCH'!F11,'E-Learning G SCH'!F11/'Total G SCH'!F11)</f>
        <v>2.722227057571152E-2</v>
      </c>
      <c r="JB13" s="30">
        <f>IF('E-Learning G SCH'!G11="—",'E-Learning G SCH'!G11,'E-Learning G SCH'!G11/'Total G SCH'!G11)</f>
        <v>2.5760356029783521E-2</v>
      </c>
      <c r="JC13" s="30">
        <f>IF('E-Learning G SCH'!H11="—",'E-Learning G SCH'!H11,'E-Learning G SCH'!H11/'Total G SCH'!H11)</f>
        <v>3.7623890234059723E-2</v>
      </c>
      <c r="JD13" s="30">
        <f>IF('E-Learning G SCH'!I11="—",'E-Learning G SCH'!I11,'E-Learning G SCH'!I11/'Total G SCH'!I11)</f>
        <v>4.0774348507932247E-2</v>
      </c>
      <c r="JE13" s="30">
        <f>IF('E-Learning G SCH'!J11="—",'E-Learning G SCH'!J11,'E-Learning G SCH'!J11/'Total G SCH'!J11)</f>
        <v>4.231681909449686E-2</v>
      </c>
      <c r="JF13" s="30">
        <f>IF('E-Learning G SCH'!K11="—",'E-Learning G SCH'!K11,'E-Learning G SCH'!K11/'Total G SCH'!K11)</f>
        <v>4.8346967240924341E-2</v>
      </c>
      <c r="JG13" s="30">
        <f>IF('E-Learning G SCH'!L11="—",'E-Learning G SCH'!L11,'E-Learning G SCH'!L11/'Total G SCH'!L11)</f>
        <v>4.8348768801942173E-2</v>
      </c>
      <c r="JH13" s="30">
        <f>IF('E-Learning G SCH'!M11="—",'E-Learning G SCH'!M11,'E-Learning G SCH'!M11/'Total G SCH'!M11)</f>
        <v>5.2104118124123015E-2</v>
      </c>
      <c r="JI13" s="30">
        <f>IF('E-Learning G SCH'!N11="—",'E-Learning G SCH'!N11,'E-Learning G SCH'!N11/'Total G SCH'!N11)</f>
        <v>6.2595187454392742E-2</v>
      </c>
      <c r="JJ13" s="30">
        <f>IF('E-Learning G SCH'!O11="—",'E-Learning G SCH'!O11,'E-Learning G SCH'!O11/'Total G SCH'!O11)</f>
        <v>7.5433017891937515E-2</v>
      </c>
      <c r="JK13" s="30">
        <f>IF('E-Learning G SCH'!P11="—",'E-Learning G SCH'!P11,'E-Learning G SCH'!P11/'Total G SCH'!P11)</f>
        <v>9.9876823624661742E-2</v>
      </c>
      <c r="JL13" s="30">
        <f>IF('E-Learning G SCH'!Q11="—",'E-Learning G SCH'!Q11,'E-Learning G SCH'!Q11/'Total G SCH'!Q11)</f>
        <v>0.12410149985850391</v>
      </c>
      <c r="JM13" s="30">
        <f>IF('E-Learning G SCH'!R11="—",'E-Learning G SCH'!R11,'E-Learning G SCH'!R11/'Total G SCH'!R11)</f>
        <v>0.12981059156902286</v>
      </c>
      <c r="JN13" s="31">
        <f>IF('E-Learning G SCH'!S11="—",'E-Learning G SCH'!S11,'E-Learning G SCH'!S11/'Total G SCH'!S11)</f>
        <v>0.1152388172858226</v>
      </c>
      <c r="JO13" s="30">
        <f>IF('E-Learning G SCH'!T11="—",'E-Learning G SCH'!T11,'E-Learning G SCH'!T11/'Total G SCH'!T11)</f>
        <v>0.12632858944334355</v>
      </c>
      <c r="JP13" s="30">
        <f>IF('E-Learning G SCH'!U11="—",'E-Learning G SCH'!U11,'E-Learning G SCH'!U11/'Total G SCH'!U11)</f>
        <v>0.11999819347845724</v>
      </c>
      <c r="JQ13" s="30">
        <f>IF('E-Learning G SCH'!V11="—",'E-Learning G SCH'!V11,'E-Learning G SCH'!V11/'Total G SCH'!V11)</f>
        <v>0.15808248631743549</v>
      </c>
      <c r="JR13" s="30">
        <f>IF('E-Learning G SCH'!W11="—",'E-Learning G SCH'!W11,'E-Learning G SCH'!W11/'Total G SCH'!W11)</f>
        <v>0.12969717533293748</v>
      </c>
      <c r="JS13" s="30">
        <f>IF('E-Learning G SCH'!X11="—",'E-Learning G SCH'!X11,'E-Learning G SCH'!X11/'Total G SCH'!X11)</f>
        <v>0.13761902880398277</v>
      </c>
      <c r="JT13" s="30">
        <f>IF('E-Learning G SCH'!Y11="—",'E-Learning G SCH'!Y11,'E-Learning G SCH'!Y11/'Total G SCH'!Y11)</f>
        <v>0.17449858575469274</v>
      </c>
      <c r="JU13" s="30">
        <f>IF('E-Learning G SCH'!Z11="—",'E-Learning G SCH'!Z11,'E-Learning G SCH'!Z11/'Total G SCH'!Z11)</f>
        <v>0.12335628130334465</v>
      </c>
      <c r="JV13" s="30">
        <f>IF('E-Learning G SCH'!AA11="—",'E-Learning G SCH'!AA11,'E-Learning G SCH'!AA11/'Total G SCH'!AA11)</f>
        <v>0.13284709081222099</v>
      </c>
      <c r="JW13" s="30">
        <f>IF('E-Learning G SCH'!AB11="—",'E-Learning G SCH'!AB11,'E-Learning G SCH'!AB11/'Total G SCH'!AB11)</f>
        <v>0.17833674839256694</v>
      </c>
      <c r="JX13" s="30">
        <f>IF('E-Learning G SCH'!AC11="—",'E-Learning G SCH'!AC11,'E-Learning G SCH'!AC11/'Total G SCH'!AC11)</f>
        <v>0.18259183453624905</v>
      </c>
      <c r="JY13" s="30">
        <f>IF('E-Learning G SCH'!AD11="—",'E-Learning G SCH'!AD11,'E-Learning G SCH'!AD11/'Total G SCH'!AD11)</f>
        <v>0.15864865343414133</v>
      </c>
      <c r="JZ13" s="30">
        <f>IF('E-Learning G SCH'!AE11="—",'E-Learning G SCH'!AE11,'E-Learning G SCH'!AE11/'Total G SCH'!AE11)</f>
        <v>0.18237242333866105</v>
      </c>
      <c r="KA13" s="30">
        <f>IF('E-Learning G SCH'!AF11="—",'E-Learning G SCH'!AF11,'E-Learning G SCH'!AF11/'Total G SCH'!AF11)</f>
        <v>0.20999133110095017</v>
      </c>
      <c r="KB13" s="30">
        <f>IF('E-Learning G SCH'!AG11="—",'E-Learning G SCH'!AG11,'E-Learning G SCH'!AG11/'Total G SCH'!AG11)</f>
        <v>0.22186344461225979</v>
      </c>
      <c r="KC13" s="30">
        <f>IF('E-Learning G SCH'!AH11="—",'E-Learning G SCH'!AH11,'E-Learning G SCH'!AH11/'Total G SCH'!AH11)</f>
        <v>0.22042909327891064</v>
      </c>
      <c r="KD13" s="30">
        <f>IF('E-Learning G SCH'!AI11="—",'E-Learning G SCH'!AI11,'E-Learning G SCH'!AI11/'Total G SCH'!AI11)</f>
        <v>0.22573697671288195</v>
      </c>
      <c r="KE13" s="31">
        <f>IF('E-Learning G SCH'!AJ11="—",'E-Learning G SCH'!AJ11,'E-Learning G SCH'!AJ11/'Total G SCH'!AJ11)</f>
        <v>1.2417823228634038E-3</v>
      </c>
      <c r="KF13" s="30">
        <f>IF('E-Learning G SCH'!AK11="—",'E-Learning G SCH'!AK11,'E-Learning G SCH'!AK11/'Total G SCH'!AK11)</f>
        <v>6.1139478634775601E-3</v>
      </c>
      <c r="KG13" s="30">
        <f>IF('E-Learning G SCH'!AL11="—",'E-Learning G SCH'!AL11,'E-Learning G SCH'!AL11/'Total G SCH'!AL11)</f>
        <v>2.0000835980605251E-2</v>
      </c>
      <c r="KH13" s="30">
        <f>IF('E-Learning G SCH'!AM11="—",'E-Learning G SCH'!AM11,'E-Learning G SCH'!AM11/'Total G SCH'!AM11)</f>
        <v>4.3939510840212949E-2</v>
      </c>
      <c r="KI13" s="30">
        <f>IF('E-Learning G SCH'!AN11="—",'E-Learning G SCH'!AN11,'E-Learning G SCH'!AN11/'Total G SCH'!AN11)</f>
        <v>4.9587157371312807E-2</v>
      </c>
      <c r="KJ13" s="30">
        <f>IF('E-Learning G SCH'!AO11="—",'E-Learning G SCH'!AO11,'E-Learning G SCH'!AO11/'Total G SCH'!AO11)</f>
        <v>5.5159389635896658E-2</v>
      </c>
      <c r="KK13" s="30">
        <f>IF('E-Learning G SCH'!AP11="—",'E-Learning G SCH'!AP11,'E-Learning G SCH'!AP11/'Total G SCH'!AP11)</f>
        <v>6.6739668363719098E-2</v>
      </c>
      <c r="KL13" s="30">
        <f>IF('E-Learning G SCH'!AQ11="—",'E-Learning G SCH'!AQ11,'E-Learning G SCH'!AQ11/'Total G SCH'!AQ11)</f>
        <v>0.10732563240239801</v>
      </c>
      <c r="KM13" s="30">
        <f>IF('E-Learning G SCH'!AR11="—",'E-Learning G SCH'!AR11,'E-Learning G SCH'!AR11/'Total G SCH'!AR11)</f>
        <v>0.14011022444757384</v>
      </c>
      <c r="KN13" s="30">
        <f>IF('E-Learning G SCH'!AS11="—",'E-Learning G SCH'!AS11,'E-Learning G SCH'!AS11/'Total G SCH'!AS11)</f>
        <v>0.16550657385924208</v>
      </c>
      <c r="KO13" s="30">
        <f>IF('E-Learning G SCH'!AT11="—",'E-Learning G SCH'!AT11,'E-Learning G SCH'!AT11/'Total G SCH'!AT11)</f>
        <v>0.18445104960059447</v>
      </c>
      <c r="KP13" s="30">
        <f>IF('E-Learning G SCH'!AU11="—",'E-Learning G SCH'!AU11,'E-Learning G SCH'!AU11/'Total G SCH'!AU11)</f>
        <v>0.21338326119729611</v>
      </c>
      <c r="KQ13" s="110">
        <f>IF('E-Learning G SCH'!AV11="—",'E-Learning G SCH'!AV11,'E-Learning G SCH'!AV11/'Total G SCH'!AV11)</f>
        <v>0.2547258825443306</v>
      </c>
      <c r="KR13" s="110">
        <f>IF('E-Learning G SCH'!AW11="—",'E-Learning G SCH'!AW11,'E-Learning G SCH'!AW11/'Total G SCH'!AW11)</f>
        <v>0.21471708731979738</v>
      </c>
      <c r="KS13" s="110">
        <f>IF('E-Learning G SCH'!AX11="—",'E-Learning G SCH'!AX11,'E-Learning G SCH'!AX11/'Total G SCH'!AX11)</f>
        <v>0.23298591899185853</v>
      </c>
      <c r="KT13" s="110">
        <f>IF('E-Learning G SCH'!AY11="—",'E-Learning G SCH'!AY11,'E-Learning G SCH'!AY11/'Total G SCH'!AY11)</f>
        <v>0.21960126823923906</v>
      </c>
      <c r="KU13" s="110">
        <f>IF('E-Learning G SCH'!AZ11="—",'E-Learning G SCH'!AZ11,'E-Learning G SCH'!AZ11/'Total G SCH'!AZ11)</f>
        <v>0.24598113108100986</v>
      </c>
      <c r="KV13" s="31">
        <f>IF('E-Learning G SCH'!BA11="NA",'E-Learning G SCH'!BA11,'E-Learning G SCH'!BA11/'Total G SCH'!BA11)</f>
        <v>5.5656934306569344E-2</v>
      </c>
      <c r="KW13" s="30">
        <f>IF('E-Learning G SCH'!BB11="NA",'E-Learning G SCH'!BB11,'E-Learning G SCH'!BB11/'Total G SCH'!BB11)</f>
        <v>5.5580310726910852E-2</v>
      </c>
      <c r="KX13" s="30">
        <f>IF('E-Learning G SCH'!BC11="NA",'E-Learning G SCH'!BC11,'E-Learning G SCH'!BC11/'Total G SCH'!BC11)</f>
        <v>7.0238081912714495E-2</v>
      </c>
      <c r="KY13" s="30">
        <f>IF('E-Learning G SCH'!BD11="NA",'E-Learning G SCH'!BD11,'E-Learning G SCH'!BD11/'Total G SCH'!BD11)</f>
        <v>7.1421205506763147E-2</v>
      </c>
      <c r="KZ13" s="30">
        <f>IF('E-Learning G SCH'!BE11="NA",'E-Learning G SCH'!BE11,'E-Learning G SCH'!BE11/'Total G SCH'!BE11)</f>
        <v>0.10262784090909091</v>
      </c>
      <c r="LA13" s="30">
        <f>IF('E-Learning G SCH'!BF11="NA",'E-Learning G SCH'!BF11,'E-Learning G SCH'!BF11/'Total G SCH'!BF11)</f>
        <v>0.1142510590535501</v>
      </c>
      <c r="LB13" s="30">
        <f>IF('E-Learning G SCH'!BG11="NA",'E-Learning G SCH'!BG11,'E-Learning G SCH'!BG11/'Total G SCH'!BG11)</f>
        <v>0.13460307298335467</v>
      </c>
      <c r="LC13" s="30">
        <f>IF('E-Learning G SCH'!BH11="NA",'E-Learning G SCH'!BH11,'E-Learning G SCH'!BH11/'Total G SCH'!BH11)</f>
        <v>0.51044136850352573</v>
      </c>
      <c r="LD13" s="30">
        <f>IF('E-Learning G SCH'!BI11="NA",'E-Learning G SCH'!BI11,'E-Learning G SCH'!BI11/'Total G SCH'!BI11)</f>
        <v>0.17733097467316736</v>
      </c>
      <c r="LE13" s="30">
        <f>IF('E-Learning G SCH'!BJ11="NA",'E-Learning G SCH'!BJ11,'E-Learning G SCH'!BJ11/'Total G SCH'!BJ11)</f>
        <v>0.20977361464340724</v>
      </c>
      <c r="LF13" s="30">
        <f>IF('E-Learning G SCH'!BK11="NA",'E-Learning G SCH'!BK11,'E-Learning G SCH'!BK11/'Total G SCH'!BK11)</f>
        <v>0.22233169718032317</v>
      </c>
      <c r="LG13" s="30">
        <f>IF('E-Learning G SCH'!BL11="NA",'E-Learning G SCH'!BL11,'E-Learning G SCH'!BL11/'Total G SCH'!BL11)</f>
        <v>0.22804384904969005</v>
      </c>
      <c r="LH13" s="30">
        <f>IF('E-Learning G SCH'!BM11="NA",'E-Learning G SCH'!BM11,'E-Learning G SCH'!BM11/'Total G SCH'!BM11)</f>
        <v>0.24299729969070771</v>
      </c>
      <c r="LI13" s="30">
        <f>IF('E-Learning G SCH'!BN11="NA",'E-Learning G SCH'!BN11,'E-Learning G SCH'!BN11/'Total G SCH'!BN11)</f>
        <v>0.35867241264114386</v>
      </c>
      <c r="LJ13" s="30">
        <f>IF('E-Learning G SCH'!BO11="NA",'E-Learning G SCH'!BO11,'E-Learning G SCH'!BO11/'Total G SCH'!BO11)</f>
        <v>0.34367644621249793</v>
      </c>
      <c r="LK13" s="30">
        <f>IF('E-Learning G SCH'!BP11="NA",'E-Learning G SCH'!BP11,'E-Learning G SCH'!BP11/'Total G SCH'!BP11)</f>
        <v>0.3505198563220091</v>
      </c>
      <c r="LL13" s="30">
        <f>IF('E-Learning G SCH'!BQ11="NA",'E-Learning G SCH'!BQ11,'E-Learning G SCH'!BQ11/'Total G SCH'!BQ11)</f>
        <v>0.40437195974639889</v>
      </c>
      <c r="LM13" s="31" t="str">
        <f>IF('E-Learning G SCH'!BR11="—",'E-Learning G SCH'!BR11,'E-Learning G SCH'!BR11/'Total G SCH'!BR11)</f>
        <v>—</v>
      </c>
      <c r="LN13" s="30" t="str">
        <f>IF('E-Learning G SCH'!BS11="—",'E-Learning G SCH'!BS11,'E-Learning G SCH'!BS11/'Total G SCH'!BS11)</f>
        <v>—</v>
      </c>
      <c r="LO13" s="30" t="str">
        <f>IF('E-Learning G SCH'!BT11="—",'E-Learning G SCH'!BT11,'E-Learning G SCH'!BT11/'Total G SCH'!BT11)</f>
        <v>—</v>
      </c>
      <c r="LP13" s="30" t="str">
        <f>IF('E-Learning G SCH'!BU11="—",'E-Learning G SCH'!BU11,'E-Learning G SCH'!BU11/'Total G SCH'!BU11)</f>
        <v>—</v>
      </c>
      <c r="LQ13" s="30" t="str">
        <f>IF('E-Learning G SCH'!BV11="—",'E-Learning G SCH'!BV11,'E-Learning G SCH'!BV11/'Total G SCH'!BV11)</f>
        <v>—</v>
      </c>
      <c r="LR13" s="30" t="str">
        <f>IF('E-Learning G SCH'!BW11="—",'E-Learning G SCH'!BW11,'E-Learning G SCH'!BW11/'Total G SCH'!BW11)</f>
        <v>—</v>
      </c>
      <c r="LS13" s="30" t="str">
        <f>IF('E-Learning G SCH'!BX11="—",'E-Learning G SCH'!BX11,'E-Learning G SCH'!BX11/'Total G SCH'!BX11)</f>
        <v>—</v>
      </c>
      <c r="LT13" s="30" t="str">
        <f>IF('E-Learning G SCH'!BY11="—",'E-Learning G SCH'!BY11,'E-Learning G SCH'!BY11/'Total G SCH'!BY11)</f>
        <v>—</v>
      </c>
      <c r="LU13" s="30" t="str">
        <f>IF('E-Learning G SCH'!BZ11="—",'E-Learning G SCH'!BZ11,'E-Learning G SCH'!BZ11/'Total G SCH'!BZ11)</f>
        <v>—</v>
      </c>
      <c r="LV13" s="30">
        <f>IF('E-Learning G SCH'!CA11="—",'E-Learning G SCH'!CA11,'E-Learning G SCH'!CA11/'Total G SCH'!CA11)</f>
        <v>7.6935355147645657E-2</v>
      </c>
      <c r="LW13" s="30">
        <f>IF('E-Learning G SCH'!CB11="—",'E-Learning G SCH'!CB11,'E-Learning G SCH'!CB11/'Total G SCH'!CB11)</f>
        <v>8.2058636073932448E-2</v>
      </c>
      <c r="LX13" s="30">
        <f>IF('E-Learning G SCH'!CC11="—",'E-Learning G SCH'!CC11,'E-Learning G SCH'!CC11/'Total G SCH'!CC11)</f>
        <v>8.9161772557394547E-2</v>
      </c>
      <c r="LY13" s="30">
        <f>IF('E-Learning G SCH'!CD11="—",'E-Learning G SCH'!CD11,'E-Learning G SCH'!CD11/'Total G SCH'!CD11)</f>
        <v>0.10080645161290322</v>
      </c>
      <c r="LZ13" s="30">
        <f>IF('E-Learning G SCH'!CE11="—",'E-Learning G SCH'!CE11,'E-Learning G SCH'!CE11/'Total G SCH'!CE11)</f>
        <v>0.14326750448833034</v>
      </c>
      <c r="MA13" s="30">
        <f>IF('E-Learning G SCH'!CF11="—",'E-Learning G SCH'!CF11,'E-Learning G SCH'!CF11/'Total G SCH'!CF11)</f>
        <v>0.12799520766773162</v>
      </c>
      <c r="MB13" s="30">
        <f>IF('E-Learning G SCH'!CG11="—",'E-Learning G SCH'!CG11,'E-Learning G SCH'!CG11/'Total G SCH'!CG11)</f>
        <v>0.12997500480676794</v>
      </c>
      <c r="MC13" s="30">
        <f>IF('E-Learning G SCH'!CH11="—",'E-Learning G SCH'!CH11,'E-Learning G SCH'!CH11/'Total G SCH'!CH11)</f>
        <v>0.13591810063167065</v>
      </c>
      <c r="MD13" s="31" t="str">
        <f>IF('E-Learning G SCH'!CI11="—",'E-Learning G SCH'!CI11,'E-Learning G SCH'!CI11/'Total G SCH'!CI11)</f>
        <v>—</v>
      </c>
      <c r="ME13" s="30" t="str">
        <f>IF('E-Learning G SCH'!CJ11="—",'E-Learning G SCH'!CJ11,'E-Learning G SCH'!CJ11/'Total G SCH'!CJ11)</f>
        <v>—</v>
      </c>
      <c r="MF13" s="30" t="str">
        <f>IF('E-Learning G SCH'!CK11="—",'E-Learning G SCH'!CK11,'E-Learning G SCH'!CK11/'Total G SCH'!CK11)</f>
        <v>—</v>
      </c>
      <c r="MG13" s="30" t="str">
        <f>IF('E-Learning G SCH'!CL11="—",'E-Learning G SCH'!CL11,'E-Learning G SCH'!CL11/'Total G SCH'!CL11)</f>
        <v>—</v>
      </c>
      <c r="MH13" s="30" t="str">
        <f>IF('E-Learning G SCH'!CM11="—",'E-Learning G SCH'!CM11,'E-Learning G SCH'!CM11/'Total G SCH'!CM11)</f>
        <v>—</v>
      </c>
      <c r="MI13" s="30" t="str">
        <f>IF('E-Learning G SCH'!CN11="—",'E-Learning G SCH'!CN11,'E-Learning G SCH'!CN11/'Total G SCH'!CN11)</f>
        <v>—</v>
      </c>
      <c r="MJ13" s="30" t="str">
        <f>IF('E-Learning G SCH'!CO11="—",'E-Learning G SCH'!CO11,'E-Learning G SCH'!CO11/'Total G SCH'!CO11)</f>
        <v>—</v>
      </c>
      <c r="MK13" s="30" t="str">
        <f>IF('E-Learning G SCH'!CP11="—",'E-Learning G SCH'!CP11,'E-Learning G SCH'!CP11/'Total G SCH'!CP11)</f>
        <v>—</v>
      </c>
      <c r="ML13" s="30" t="str">
        <f>IF('E-Learning G SCH'!CQ11="—",'E-Learning G SCH'!CQ11,'E-Learning G SCH'!CQ11/'Total G SCH'!CQ11)</f>
        <v>—</v>
      </c>
      <c r="MM13" s="30" t="str">
        <f>IF('E-Learning G SCH'!CR11="—",'E-Learning G SCH'!CR11,'E-Learning G SCH'!CR11/'Total G SCH'!CR11)</f>
        <v>—</v>
      </c>
      <c r="MN13" s="30" t="str">
        <f>IF('E-Learning G SCH'!CS11="—",'E-Learning G SCH'!CS11,'E-Learning G SCH'!CS11/'Total G SCH'!CS11)</f>
        <v>—</v>
      </c>
      <c r="MO13" s="30" t="str">
        <f>IF('E-Learning G SCH'!CT11="—",'E-Learning G SCH'!CT11,'E-Learning G SCH'!CT11/'Total G SCH'!CT11)</f>
        <v>—</v>
      </c>
      <c r="MP13" s="30" t="str">
        <f>IF('E-Learning G SCH'!CU11="—",'E-Learning G SCH'!CU11,'E-Learning G SCH'!CU11/'Total G SCH'!CU11)</f>
        <v>—</v>
      </c>
      <c r="MQ13" s="30" t="str">
        <f>IF('E-Learning G SCH'!CV11="—",'E-Learning G SCH'!CV11,'E-Learning G SCH'!CV11/'Total G SCH'!CV11)</f>
        <v>—</v>
      </c>
      <c r="MR13" s="30" t="str">
        <f>IF('E-Learning G SCH'!CW11="—",'E-Learning G SCH'!CW11,'E-Learning G SCH'!CW11/'Total G SCH'!CW11)</f>
        <v>—</v>
      </c>
      <c r="MS13" s="30" t="e">
        <f>IF('E-Learning G SCH'!CX11="—",'E-Learning G SCH'!CX11,'E-Learning G SCH'!CX11/'Total G SCH'!CX11)</f>
        <v>#VALUE!</v>
      </c>
      <c r="MT13" s="30" t="e">
        <f>IF('E-Learning G SCH'!CY11="—",'E-Learning G SCH'!CY11,'E-Learning G SCH'!CY11/'Total G SCH'!CY11)</f>
        <v>#VALUE!</v>
      </c>
      <c r="MU13" s="31">
        <f>IF('E-Learning G SCH'!CZ11="—",'E-Learning G SCH'!CZ11,'E-Learning G SCH'!CZ11/'Total G SCH'!CZ11)</f>
        <v>0.29694602701668915</v>
      </c>
      <c r="MV13" s="30">
        <f>IF('E-Learning G SCH'!DA11="—",'E-Learning G SCH'!DA11,'E-Learning G SCH'!DA11/'Total G SCH'!DA11)</f>
        <v>0.32649543116025492</v>
      </c>
      <c r="MW13" s="30">
        <f>IF('E-Learning G SCH'!DB11="—",'E-Learning G SCH'!DB11,'E-Learning G SCH'!DB11/'Total G SCH'!DB11)</f>
        <v>0.23135558866027839</v>
      </c>
      <c r="MX13" s="30">
        <f>IF('E-Learning G SCH'!DC11="—",'E-Learning G SCH'!DC11,'E-Learning G SCH'!DC11/'Total G SCH'!DC11)</f>
        <v>0.25164524298534952</v>
      </c>
      <c r="MY13" s="30">
        <f>IF('E-Learning G SCH'!DD11="—",'E-Learning G SCH'!DD11,'E-Learning G SCH'!DD11/'Total G SCH'!DD11)</f>
        <v>0.28091216975137617</v>
      </c>
      <c r="MZ13" s="30">
        <f>IF('E-Learning G SCH'!DE11="—",'E-Learning G SCH'!DE11,'E-Learning G SCH'!DE11/'Total G SCH'!DE11)</f>
        <v>0.27480694505128012</v>
      </c>
      <c r="NA13" s="30">
        <f>IF('E-Learning G SCH'!DF11="—",'E-Learning G SCH'!DF11,'E-Learning G SCH'!DF11/'Total G SCH'!DF11)</f>
        <v>0.34994764990520388</v>
      </c>
      <c r="NB13" s="30">
        <f>IF('E-Learning G SCH'!DG11="—",'E-Learning G SCH'!DG11,'E-Learning G SCH'!DG11/'Total G SCH'!DG11)</f>
        <v>0.45776996979127804</v>
      </c>
      <c r="NC13" s="30">
        <f>IF('E-Learning G SCH'!DH11="—",'E-Learning G SCH'!DH11,'E-Learning G SCH'!DH11/'Total G SCH'!DH11)</f>
        <v>0.40207401565542839</v>
      </c>
      <c r="ND13" s="30">
        <f>IF('E-Learning G SCH'!DI11="—",'E-Learning G SCH'!DI11,'E-Learning G SCH'!DI11/'Total G SCH'!DI11)</f>
        <v>0.40303010210847368</v>
      </c>
      <c r="NE13" s="30">
        <f>IF('E-Learning G SCH'!DJ11="—",'E-Learning G SCH'!DJ11,'E-Learning G SCH'!DJ11/'Total G SCH'!DJ11)</f>
        <v>0.39694387025486355</v>
      </c>
      <c r="NF13" s="30">
        <f>IF('E-Learning G SCH'!DK11="—",'E-Learning G SCH'!DK11,'E-Learning G SCH'!DK11/'Total G SCH'!DK11)</f>
        <v>0.39383895171614697</v>
      </c>
      <c r="NG13" s="30">
        <f>IF('E-Learning G SCH'!DL11="—",'E-Learning G SCH'!DL11,'E-Learning G SCH'!DL11/'Total G SCH'!DL11)</f>
        <v>0.41145914527318744</v>
      </c>
      <c r="NH13" s="30">
        <f>IF('E-Learning G SCH'!DM11="—",'E-Learning G SCH'!DM11,'E-Learning G SCH'!DM11/'Total G SCH'!DM11)</f>
        <v>0.44127348108044179</v>
      </c>
      <c r="NI13" s="30">
        <f>IF('E-Learning G SCH'!DN11="—",'E-Learning G SCH'!DN11,'E-Learning G SCH'!DN11/'Total G SCH'!DN11)</f>
        <v>0.46471798398052327</v>
      </c>
      <c r="NJ13" s="30">
        <f>IF('E-Learning G SCH'!DO11="—",'E-Learning G SCH'!DO11,'E-Learning G SCH'!DO11/'Total G SCH'!DO11)</f>
        <v>0.47813299121130398</v>
      </c>
      <c r="NK13" s="30">
        <f>IF('E-Learning G SCH'!DP11="—",'E-Learning G SCH'!DP11,'E-Learning G SCH'!DP11/'Total G SCH'!DP11)</f>
        <v>0.47215681560713441</v>
      </c>
    </row>
    <row r="14" spans="1:375" ht="15.75" customHeight="1" x14ac:dyDescent="0.25">
      <c r="A14" s="134" t="s">
        <v>48</v>
      </c>
      <c r="B14" s="30">
        <f>IF('Total UG SCH'!B12="—",'E-Learning UG SCH'!B12,'E-Learning UG SCH'!B12/'Total UG SCH'!B12)</f>
        <v>6.2038269844823322E-2</v>
      </c>
      <c r="C14" s="30">
        <f>IF('Total UG SCH'!C12="—",'E-Learning UG SCH'!C12,'E-Learning UG SCH'!C12/'Total UG SCH'!C12)</f>
        <v>7.1897941224149511E-2</v>
      </c>
      <c r="D14" s="30">
        <f>IF('Total UG SCH'!D12="—",'E-Learning UG SCH'!D12,'E-Learning UG SCH'!D12/'Total UG SCH'!D12)</f>
        <v>6.7106194006337272E-2</v>
      </c>
      <c r="E14" s="30">
        <f>IF('Total UG SCH'!E12="—",'E-Learning UG SCH'!E12,'E-Learning UG SCH'!E12/'Total UG SCH'!E12)</f>
        <v>5.2651366016690002E-2</v>
      </c>
      <c r="F14" s="30">
        <f>IF('Total UG SCH'!F12="—",'E-Learning UG SCH'!F12,'E-Learning UG SCH'!F12/'Total UG SCH'!F12)</f>
        <v>5.8170477740896148E-2</v>
      </c>
      <c r="G14" s="30">
        <f>IF('Total UG SCH'!G12="—",'E-Learning UG SCH'!G12,'E-Learning UG SCH'!G12/'Total UG SCH'!G12)</f>
        <v>6.0705693088861597E-2</v>
      </c>
      <c r="H14" s="30">
        <f>IF('Total UG SCH'!H12="—",'E-Learning UG SCH'!H12,'E-Learning UG SCH'!H12/'Total UG SCH'!H12)</f>
        <v>6.430308176873302E-2</v>
      </c>
      <c r="I14" s="30">
        <f>IF('Total UG SCH'!I12="—",'E-Learning UG SCH'!I12,'E-Learning UG SCH'!I12/'Total UG SCH'!I12)</f>
        <v>7.3815671048568815E-2</v>
      </c>
      <c r="J14" s="30">
        <f>IF('Total UG SCH'!J12="—",'E-Learning UG SCH'!J12,'E-Learning UG SCH'!J12/'Total UG SCH'!J12)</f>
        <v>7.5052858135218128E-2</v>
      </c>
      <c r="K14" s="30">
        <f>IF('Total UG SCH'!K12="—",'E-Learning UG SCH'!K12,'E-Learning UG SCH'!K12/'Total UG SCH'!K12)</f>
        <v>8.0645443523691671E-2</v>
      </c>
      <c r="L14" s="30">
        <f>IF('Total UG SCH'!L12="—",'E-Learning UG SCH'!L12,'E-Learning UG SCH'!L12/'Total UG SCH'!L12)</f>
        <v>8.8668098421207056E-2</v>
      </c>
      <c r="M14" s="30">
        <f>IF('Total UG SCH'!M12="—",'E-Learning UG SCH'!M12,'E-Learning UG SCH'!M12/'Total UG SCH'!M12)</f>
        <v>9.8455090682157118E-2</v>
      </c>
      <c r="N14" s="30">
        <f>IF('Total UG SCH'!N12="—",'E-Learning UG SCH'!N12,'E-Learning UG SCH'!N12/'Total UG SCH'!N12)</f>
        <v>0.11486132651211504</v>
      </c>
      <c r="O14" s="30">
        <f>IF('Total UG SCH'!O12="—",'E-Learning UG SCH'!O12,'E-Learning UG SCH'!O12/'Total UG SCH'!O12)</f>
        <v>0.12544968963793124</v>
      </c>
      <c r="P14" s="30">
        <f>IF('Total UG SCH'!P12="—",'E-Learning UG SCH'!P12,'E-Learning UG SCH'!P12/'Total UG SCH'!P12)</f>
        <v>0.14374663932124995</v>
      </c>
      <c r="Q14" s="30">
        <f>IF('Total UG SCH'!Q12="—",'E-Learning UG SCH'!Q12,'E-Learning UG SCH'!Q12/'Total UG SCH'!Q12)</f>
        <v>0.1493557310878818</v>
      </c>
      <c r="R14" s="30">
        <f>IF('Total UG SCH'!R12="—",'E-Learning UG SCH'!R12,'E-Learning UG SCH'!R12/'Total UG SCH'!R12)</f>
        <v>0.1695060232375793</v>
      </c>
      <c r="S14" s="31">
        <f>IF('E-Learning UG SCH'!S12="—",'E-Learning UG SCH'!S12,'E-Learning UG SCH'!S12/'Total UG SCH'!S12)</f>
        <v>2.5888586208040288E-2</v>
      </c>
      <c r="T14" s="30">
        <f>IF('E-Learning UG SCH'!T12="—",'E-Learning UG SCH'!T12,'E-Learning UG SCH'!T12/'Total UG SCH'!T12)</f>
        <v>3.5009048485290621E-2</v>
      </c>
      <c r="U14" s="30">
        <f>IF('E-Learning UG SCH'!U12="—",'E-Learning UG SCH'!U12,'E-Learning UG SCH'!U12/'Total UG SCH'!U12)</f>
        <v>4.4909720981080752E-2</v>
      </c>
      <c r="V14" s="30">
        <f>IF('E-Learning UG SCH'!V12="—",'E-Learning UG SCH'!V12,'E-Learning UG SCH'!V12/'Total UG SCH'!V12)</f>
        <v>4.4837092400790243E-2</v>
      </c>
      <c r="W14" s="30">
        <f>IF('E-Learning UG SCH'!W12="—",'E-Learning UG SCH'!W12,'E-Learning UG SCH'!W12/'Total UG SCH'!W12)</f>
        <v>4.9488517101453612E-2</v>
      </c>
      <c r="X14" s="30">
        <f>IF('E-Learning UG SCH'!X12="—",'E-Learning UG SCH'!X12,'E-Learning UG SCH'!X12/'Total UG SCH'!X12)</f>
        <v>3.9299106267175268E-2</v>
      </c>
      <c r="Y14" s="30">
        <f>IF('E-Learning UG SCH'!Y12="—",'E-Learning UG SCH'!Y12,'E-Learning UG SCH'!Y12/'Total UG SCH'!Y12)</f>
        <v>3.9948279739149987E-2</v>
      </c>
      <c r="Z14" s="30">
        <f>IF('E-Learning UG SCH'!Z12="—",'E-Learning UG SCH'!Z12,'E-Learning UG SCH'!Z12/'Total UG SCH'!Z12)</f>
        <v>3.589875518528432E-2</v>
      </c>
      <c r="AA14" s="30">
        <f>IF('E-Learning UG SCH'!AA12="—",'E-Learning UG SCH'!AA12,'E-Learning UG SCH'!AA12/'Total UG SCH'!AA12)</f>
        <v>4.3134854616428943E-2</v>
      </c>
      <c r="AB14" s="30">
        <f>IF('E-Learning UG SCH'!AB12="—",'E-Learning UG SCH'!AB12,'E-Learning UG SCH'!AB12/'Total UG SCH'!AB12)</f>
        <v>7.0112996687424628E-2</v>
      </c>
      <c r="AC14" s="30">
        <f>IF('E-Learning UG SCH'!AC12="—",'E-Learning UG SCH'!AC12,'E-Learning UG SCH'!AC12/'Total UG SCH'!AC12)</f>
        <v>7.9964114738567071E-2</v>
      </c>
      <c r="AD14" s="30">
        <f>IF('E-Learning UG SCH'!AD12="—",'E-Learning UG SCH'!AD12,'E-Learning UG SCH'!AD12/'Total UG SCH'!AD12)</f>
        <v>8.4784705365332835E-2</v>
      </c>
      <c r="AE14" s="30">
        <f>IF('E-Learning UG SCH'!AE12="—",'E-Learning UG SCH'!AE12,'E-Learning UG SCH'!AE12/'Total UG SCH'!AE12)</f>
        <v>0.10034541821296032</v>
      </c>
      <c r="AF14" s="30">
        <f>IF('E-Learning UG SCH'!AF12="—",'E-Learning UG SCH'!AF12,'E-Learning UG SCH'!AF12/'Total UG SCH'!AF12)</f>
        <v>0.12010237236714154</v>
      </c>
      <c r="AG14" s="30">
        <f>IF('E-Learning UG SCH'!AG12="—",'E-Learning UG SCH'!AG12,'E-Learning UG SCH'!AG12/'Total UG SCH'!AG12)</f>
        <v>0.14525131967112598</v>
      </c>
      <c r="AH14" s="30">
        <f>IF('E-Learning UG SCH'!AH12="—",'E-Learning UG SCH'!AH12,'E-Learning UG SCH'!AH12/'Total UG SCH'!AH12)</f>
        <v>0.30900603664301818</v>
      </c>
      <c r="AI14" s="30">
        <f>IF('E-Learning UG SCH'!AI12="—",'E-Learning UG SCH'!AI12,'E-Learning UG SCH'!AI12/'Total UG SCH'!AI12)</f>
        <v>0.3245485740001125</v>
      </c>
      <c r="AJ14" s="31">
        <f>IF('E-Learning UG SCH'!AJ12="—",'E-Learning UG SCH'!AJ12,'E-Learning UG SCH'!AJ12/'Total UG SCH'!AJ12)</f>
        <v>6.1860937585537798E-3</v>
      </c>
      <c r="AK14" s="30" t="str">
        <f>IF('E-Learning UG SCH'!AK12="NA",'E-Learning UG SCH'!AK12,'E-Learning UG SCH'!AK12/'Total UG SCH'!AK12)</f>
        <v>NA</v>
      </c>
      <c r="AL14" s="30" t="str">
        <f>IF('E-Learning UG SCH'!AL12="NA",'E-Learning UG SCH'!AL12,'E-Learning UG SCH'!AL12/'Total UG SCH'!AL12)</f>
        <v>NA</v>
      </c>
      <c r="AM14" s="30" t="str">
        <f>IF('E-Learning UG SCH'!AM12="NA",'E-Learning UG SCH'!AM12,'E-Learning UG SCH'!AM12/'Total UG SCH'!AM12)</f>
        <v>NA</v>
      </c>
      <c r="AN14" s="30" t="str">
        <f>IF('E-Learning UG SCH'!AN12="NA",'E-Learning UG SCH'!AN12,'E-Learning UG SCH'!AN12/'Total UG SCH'!AN12)</f>
        <v>NA</v>
      </c>
      <c r="AO14" s="30" t="str">
        <f>IF('E-Learning UG SCH'!AO12="NA",'E-Learning UG SCH'!AO12,'E-Learning UG SCH'!AO12/'Total UG SCH'!AO12)</f>
        <v>NA</v>
      </c>
      <c r="AP14" s="30" t="str">
        <f>IF('E-Learning UG SCH'!AP12="NA",'E-Learning UG SCH'!AP12,'E-Learning UG SCH'!AP12/'Total UG SCH'!AP12)</f>
        <v>NA</v>
      </c>
      <c r="AQ14" s="30" t="str">
        <f>IF('E-Learning UG SCH'!AQ12="NA",'E-Learning UG SCH'!AQ12,'E-Learning UG SCH'!AQ12/'Total UG SCH'!AQ12)</f>
        <v>NA</v>
      </c>
      <c r="AR14" s="30" t="str">
        <f>IF('E-Learning UG SCH'!AR12="NA",'E-Learning UG SCH'!AR12,'E-Learning UG SCH'!AR12/'Total UG SCH'!AR12)</f>
        <v>NA</v>
      </c>
      <c r="AS14" s="30" t="str">
        <f>IF('E-Learning UG SCH'!AS12="NA",'E-Learning UG SCH'!AS12,'E-Learning UG SCH'!AS12/'Total UG SCH'!AS12)</f>
        <v>NA</v>
      </c>
      <c r="AT14" s="30" t="str">
        <f>IF('E-Learning UG SCH'!AT12="NA",'E-Learning UG SCH'!AT12,'E-Learning UG SCH'!AT12/'Total UG SCH'!AT12)</f>
        <v>NA</v>
      </c>
      <c r="AU14" s="30" t="str">
        <f>IF('E-Learning UG SCH'!AU12="NA",'E-Learning UG SCH'!AU12,'E-Learning UG SCH'!AU12/'Total UG SCH'!AU12)</f>
        <v>NA</v>
      </c>
      <c r="AV14" s="30" t="str">
        <f>IF('E-Learning UG SCH'!AV12="NA",'E-Learning UG SCH'!AV12,'E-Learning UG SCH'!AV12/'Total UG SCH'!AV12)</f>
        <v>NA</v>
      </c>
      <c r="AW14" s="30" t="str">
        <f>IF('E-Learning UG SCH'!AW12="NA",'E-Learning UG SCH'!AW12,'E-Learning UG SCH'!AW12/'Total UG SCH'!AW12)</f>
        <v>NA</v>
      </c>
      <c r="AX14" s="30" t="str">
        <f>IF('E-Learning UG SCH'!AX12="NA",'E-Learning UG SCH'!AX12,'E-Learning UG SCH'!AX12/'Total UG SCH'!AX12)</f>
        <v>NA</v>
      </c>
      <c r="AY14" s="30" t="str">
        <f>IF('E-Learning UG SCH'!AY12="NA",'E-Learning UG SCH'!AY12,'E-Learning UG SCH'!AY12/'Total UG SCH'!AY12)</f>
        <v>NA</v>
      </c>
      <c r="AZ14" s="30" t="str">
        <f>IF('E-Learning UG SCH'!AZ12="NA",'E-Learning UG SCH'!AZ12,'E-Learning UG SCH'!AZ12/'Total UG SCH'!AZ12)</f>
        <v>NA</v>
      </c>
      <c r="BA14" s="31">
        <f>IF('E-Learning UG SCH'!BA12="—",'E-Learning UG SCH'!BA12,'E-Learning UG SCH'!BA12/'Total UG SCH'!BA12)</f>
        <v>7.7569644572526419E-3</v>
      </c>
      <c r="BB14" s="30">
        <f>IF('E-Learning UG SCH'!BB12="—",'E-Learning UG SCH'!BB12,'E-Learning UG SCH'!BB12/'Total UG SCH'!BB12)</f>
        <v>2.2302184334134296E-2</v>
      </c>
      <c r="BC14" s="30">
        <f>IF('E-Learning UG SCH'!BC12="—",'E-Learning UG SCH'!BC12,'E-Learning UG SCH'!BC12/'Total UG SCH'!BC12)</f>
        <v>1.8103819622699406E-2</v>
      </c>
      <c r="BD14" s="30">
        <f>IF('E-Learning UG SCH'!BD12="—",'E-Learning UG SCH'!BD12,'E-Learning UG SCH'!BD12/'Total UG SCH'!BD12)</f>
        <v>2.6631993220102859E-2</v>
      </c>
      <c r="BE14" s="30">
        <f>IF('E-Learning UG SCH'!BE12="—",'E-Learning UG SCH'!BE12,'E-Learning UG SCH'!BE12/'Total UG SCH'!BE12)</f>
        <v>4.9143769779065982E-2</v>
      </c>
      <c r="BF14" s="30">
        <f>IF('E-Learning UG SCH'!BF12="—",'E-Learning UG SCH'!BF12,'E-Learning UG SCH'!BF12/'Total UG SCH'!BF12)</f>
        <v>6.610737234490878E-2</v>
      </c>
      <c r="BG14" s="30">
        <f>IF('E-Learning UG SCH'!BG12="—",'E-Learning UG SCH'!BG12,'E-Learning UG SCH'!BG12/'Total UG SCH'!BG12)</f>
        <v>0.11203768117226375</v>
      </c>
      <c r="BH14" s="30">
        <f>IF('E-Learning UG SCH'!BH12="—",'E-Learning UG SCH'!BH12,'E-Learning UG SCH'!BH12/'Total UG SCH'!BH12)</f>
        <v>0.13002837699361516</v>
      </c>
      <c r="BI14" s="30">
        <f>IF('E-Learning UG SCH'!BI12="—",'E-Learning UG SCH'!BI12,'E-Learning UG SCH'!BI12/'Total UG SCH'!BI12)</f>
        <v>0.17158119104943864</v>
      </c>
      <c r="BJ14" s="30">
        <f>IF('E-Learning UG SCH'!BJ12="—",'E-Learning UG SCH'!BJ12,'E-Learning UG SCH'!BJ12/'Total UG SCH'!BJ12)</f>
        <v>0.17073519639692852</v>
      </c>
      <c r="BK14" s="30">
        <f>IF('E-Learning UG SCH'!BK12="—",'E-Learning UG SCH'!BK12,'E-Learning UG SCH'!BK12/'Total UG SCH'!BK12)</f>
        <v>0.16560610044701551</v>
      </c>
      <c r="BL14" s="30">
        <f>IF('E-Learning UG SCH'!BL12="—",'E-Learning UG SCH'!BL12,'E-Learning UG SCH'!BL12/'Total UG SCH'!BL12)</f>
        <v>0.144706639180081</v>
      </c>
      <c r="BM14" s="30">
        <f>IF('E-Learning UG SCH'!BM12="—",'E-Learning UG SCH'!BM12,'E-Learning UG SCH'!BM12/'Total UG SCH'!BM12)</f>
        <v>0.1606983778915527</v>
      </c>
      <c r="BN14" s="30">
        <f>IF('E-Learning UG SCH'!BN12="—",'E-Learning UG SCH'!BN12,'E-Learning UG SCH'!BN12/'Total UG SCH'!BN12)</f>
        <v>0.18949703572528487</v>
      </c>
      <c r="BO14" s="30">
        <f>IF('E-Learning UG SCH'!BO12="—",'E-Learning UG SCH'!BO12,'E-Learning UG SCH'!BO12/'Total UG SCH'!BO12)</f>
        <v>0.23179624639927032</v>
      </c>
      <c r="BP14" s="30">
        <f>IF('E-Learning UG SCH'!BP12="—",'E-Learning UG SCH'!BP12,'E-Learning UG SCH'!BP12/'Total UG SCH'!BP12)</f>
        <v>0.24413373081917442</v>
      </c>
      <c r="BQ14" s="30">
        <f>IF('E-Learning UG SCH'!BQ12="—",'E-Learning UG SCH'!BQ12,'E-Learning UG SCH'!BQ12/'Total UG SCH'!BQ12)</f>
        <v>0.35827713275786471</v>
      </c>
      <c r="BR14" s="31">
        <f>IF('E-Learning UG SCH'!BR12="—",'E-Learning UG SCH'!BR12,'E-Learning UG SCH'!BR12/'Total UG SCH'!BR12)</f>
        <v>1.0568727096029641E-2</v>
      </c>
      <c r="BS14" s="30">
        <f>IF('E-Learning UG SCH'!BS12="—",'E-Learning UG SCH'!BS12,'E-Learning UG SCH'!BS12/'Total UG SCH'!BS12)</f>
        <v>1.6474240278836729E-2</v>
      </c>
      <c r="BT14" s="30">
        <f>IF('E-Learning UG SCH'!BT12="—",'E-Learning UG SCH'!BT12,'E-Learning UG SCH'!BT12/'Total UG SCH'!BT12)</f>
        <v>1.6238392863060638E-2</v>
      </c>
      <c r="BU14" s="30">
        <f>IF('E-Learning UG SCH'!BU12="—",'E-Learning UG SCH'!BU12,'E-Learning UG SCH'!BU12/'Total UG SCH'!BU12)</f>
        <v>2.9155628412101342E-2</v>
      </c>
      <c r="BV14" s="30">
        <f>IF('E-Learning UG SCH'!BV12="—",'E-Learning UG SCH'!BV12,'E-Learning UG SCH'!BV12/'Total UG SCH'!BV12)</f>
        <v>3.768031057346459E-2</v>
      </c>
      <c r="BW14" s="30">
        <f>IF('E-Learning UG SCH'!BW12="—",'E-Learning UG SCH'!BW12,'E-Learning UG SCH'!BW12/'Total UG SCH'!BW12)</f>
        <v>9.9088386841062234E-2</v>
      </c>
      <c r="BX14" s="30">
        <f>IF('E-Learning UG SCH'!BX12="—",'E-Learning UG SCH'!BX12,'E-Learning UG SCH'!BX12/'Total UG SCH'!BX12)</f>
        <v>0.20092035153276591</v>
      </c>
      <c r="BY14" s="30">
        <f>IF('E-Learning UG SCH'!BY12="—",'E-Learning UG SCH'!BY12,'E-Learning UG SCH'!BY12/'Total UG SCH'!BY12)</f>
        <v>0.30415397308961667</v>
      </c>
      <c r="BZ14" s="30">
        <f>IF('E-Learning UG SCH'!BZ12="—",'E-Learning UG SCH'!BZ12,'E-Learning UG SCH'!BZ12/'Total UG SCH'!BZ12)</f>
        <v>0.40920383295871288</v>
      </c>
      <c r="CA14" s="30">
        <f>IF('E-Learning UG SCH'!CA12="—",'E-Learning UG SCH'!CA12,'E-Learning UG SCH'!CA12/'Total UG SCH'!CA12)</f>
        <v>0.47048405275252858</v>
      </c>
      <c r="CB14" s="30">
        <f>IF('E-Learning UG SCH'!CB12="—",'E-Learning UG SCH'!CB12,'E-Learning UG SCH'!CB12/'Total UG SCH'!CB12)</f>
        <v>0.48443719796119217</v>
      </c>
      <c r="CC14" s="30">
        <f>IF('E-Learning UG SCH'!CC12="—",'E-Learning UG SCH'!CC12,'E-Learning UG SCH'!CC12/'Total UG SCH'!CC12)</f>
        <v>0.50127035454440472</v>
      </c>
      <c r="CD14" s="30">
        <f>IF('E-Learning UG SCH'!CD12="—",'E-Learning UG SCH'!CD12,'E-Learning UG SCH'!CD12/'Total UG SCH'!CD12)</f>
        <v>0.50353836216177417</v>
      </c>
      <c r="CE14" s="30">
        <f>IF('E-Learning UG SCH'!CE12="—",'E-Learning UG SCH'!CE12,'E-Learning UG SCH'!CE12/'Total UG SCH'!CE12)</f>
        <v>0.49845640032555921</v>
      </c>
      <c r="CF14" s="30">
        <f>IF('E-Learning UG SCH'!CF12="—",'E-Learning UG SCH'!CF12,'E-Learning UG SCH'!CF12/'Total UG SCH'!CF12)</f>
        <v>0.51456715919525842</v>
      </c>
      <c r="CG14" s="30">
        <f>IF('E-Learning UG SCH'!CG12="—",'E-Learning UG SCH'!CG12,'E-Learning UG SCH'!CG12/'Total UG SCH'!CG12)</f>
        <v>0.52488784144471579</v>
      </c>
      <c r="CH14" s="30" t="e">
        <f>IF('E-Learning UG SCH'!CH12="—",'E-Learning UG SCH'!CH12,'E-Learning UG SCH'!CH12/'Total UG SCH'!CH12)</f>
        <v>#VALUE!</v>
      </c>
      <c r="CI14" s="31" t="str">
        <f>IF('E-Learning UG SCH'!CI12="—",'E-Learning UG SCH'!CI12,'E-Learning UG SCH'!CI12/'Total UG SCH'!CI12)</f>
        <v>—</v>
      </c>
      <c r="CJ14" s="30" t="str">
        <f>IF('E-Learning UG SCH'!CJ12="—",'E-Learning UG SCH'!CJ12,'E-Learning UG SCH'!CJ12/'Total UG SCH'!CJ12)</f>
        <v>—</v>
      </c>
      <c r="CK14" s="30" t="str">
        <f>IF('E-Learning UG SCH'!CK12="—",'E-Learning UG SCH'!CK12,'E-Learning UG SCH'!CK12/'Total UG SCH'!CK12)</f>
        <v>—</v>
      </c>
      <c r="CL14" s="30" t="str">
        <f>IF('E-Learning UG SCH'!CL12="—",'E-Learning UG SCH'!CL12,'E-Learning UG SCH'!CL12/'Total UG SCH'!CL12)</f>
        <v>—</v>
      </c>
      <c r="CM14" s="30" t="str">
        <f>IF('E-Learning UG SCH'!CM12="—",'E-Learning UG SCH'!CM12,'E-Learning UG SCH'!CM12/'Total UG SCH'!CM12)</f>
        <v>—</v>
      </c>
      <c r="CN14" s="30" t="str">
        <f>IF('E-Learning UG SCH'!CN12="—",'E-Learning UG SCH'!CN12,'E-Learning UG SCH'!CN12/'Total UG SCH'!CN12)</f>
        <v>—</v>
      </c>
      <c r="CO14" s="30" t="str">
        <f>IF('E-Learning UG SCH'!CO12="—",'E-Learning UG SCH'!CO12,'E-Learning UG SCH'!CO12/'Total UG SCH'!CO12)</f>
        <v>—</v>
      </c>
      <c r="CP14" s="30" t="str">
        <f>IF('E-Learning UG SCH'!CP12="—",'E-Learning UG SCH'!CP12,'E-Learning UG SCH'!CP12/'Total UG SCH'!CP12)</f>
        <v>—</v>
      </c>
      <c r="CQ14" s="30" t="str">
        <f>IF('E-Learning UG SCH'!CQ12="—",'E-Learning UG SCH'!CQ12,'E-Learning UG SCH'!CQ12/'Total UG SCH'!CQ12)</f>
        <v>—</v>
      </c>
      <c r="CR14" s="30" t="str">
        <f>IF('E-Learning UG SCH'!CR12="—",'E-Learning UG SCH'!CR12,'E-Learning UG SCH'!CR12/'Total UG SCH'!CR12)</f>
        <v>—</v>
      </c>
      <c r="CS14" s="30" t="str">
        <f>IF('E-Learning UG SCH'!CS12="—",'E-Learning UG SCH'!CS12,'E-Learning UG SCH'!CS12/'Total UG SCH'!CS12)</f>
        <v>—</v>
      </c>
      <c r="CT14" s="30" t="str">
        <f>IF('E-Learning UG SCH'!CT12="—",'E-Learning UG SCH'!CT12,'E-Learning UG SCH'!CT12/'Total UG SCH'!CT12)</f>
        <v>—</v>
      </c>
      <c r="CU14" s="30" t="str">
        <f>IF('E-Learning UG SCH'!CU12="—",'E-Learning UG SCH'!CU12,'E-Learning UG SCH'!CU12/'Total UG SCH'!CU12)</f>
        <v>—</v>
      </c>
      <c r="CV14" s="30" t="str">
        <f>IF('E-Learning UG SCH'!CV12="—",'E-Learning UG SCH'!CV12,'E-Learning UG SCH'!CV12/'Total UG SCH'!CV12)</f>
        <v>—</v>
      </c>
      <c r="CW14" s="30" t="str">
        <f>IF('E-Learning UG SCH'!CW12="—",'E-Learning UG SCH'!CW12,'E-Learning UG SCH'!CW12/'Total UG SCH'!CW12)</f>
        <v>—</v>
      </c>
      <c r="CX14" s="30" t="e">
        <f>IF('E-Learning UG SCH'!CX12="—",'E-Learning UG SCH'!CX12,'E-Learning UG SCH'!CX12/'Total UG SCH'!CX12)</f>
        <v>#VALUE!</v>
      </c>
      <c r="CY14" s="30" t="e">
        <f>IF('E-Learning UG SCH'!CY12="—",'E-Learning UG SCH'!CY12,'E-Learning UG SCH'!CY12/'Total UG SCH'!CY12)</f>
        <v>#VALUE!</v>
      </c>
      <c r="CZ14" s="31">
        <f>IF('E-Learning UG SCH'!CZ12="—",'E-Learning UG SCH'!CZ12,'E-Learning UG SCH'!CZ12/'Total UG SCH'!CZ12)</f>
        <v>2.8364122638720519E-2</v>
      </c>
      <c r="DA14" s="30">
        <f>IF('E-Learning UG SCH'!DA12="—",'E-Learning UG SCH'!DA12,'E-Learning UG SCH'!DA12/'Total UG SCH'!DA12)</f>
        <v>4.0258806613946804E-2</v>
      </c>
      <c r="DB14" s="30">
        <f>IF('E-Learning UG SCH'!DB12="—",'E-Learning UG SCH'!DB12,'E-Learning UG SCH'!DB12/'Total UG SCH'!DB12)</f>
        <v>4.3986939123883385E-2</v>
      </c>
      <c r="DC14" s="30">
        <f>IF('E-Learning UG SCH'!DC12="—",'E-Learning UG SCH'!DC12,'E-Learning UG SCH'!DC12/'Total UG SCH'!DC12)</f>
        <v>4.4837328829307688E-2</v>
      </c>
      <c r="DD14" s="30">
        <f>IF('E-Learning UG SCH'!DD12="—",'E-Learning UG SCH'!DD12,'E-Learning UG SCH'!DD12/'Total UG SCH'!DD12)</f>
        <v>5.2295244734562818E-2</v>
      </c>
      <c r="DE14" s="30">
        <f>IF('E-Learning UG SCH'!DE12="—",'E-Learning UG SCH'!DE12,'E-Learning UG SCH'!DE12/'Total UG SCH'!DE12)</f>
        <v>5.5485400202923342E-2</v>
      </c>
      <c r="DF14" s="30">
        <f>IF('E-Learning UG SCH'!DF12="—",'E-Learning UG SCH'!DF12,'E-Learning UG SCH'!DF12/'Total UG SCH'!DF12)</f>
        <v>6.7944805557445642E-2</v>
      </c>
      <c r="DG14" s="30">
        <f>IF('E-Learning UG SCH'!DG12="—",'E-Learning UG SCH'!DG12,'E-Learning UG SCH'!DG12/'Total UG SCH'!DG12)</f>
        <v>7.7169842869612301E-2</v>
      </c>
      <c r="DH14" s="30">
        <f>IF('E-Learning UG SCH'!DH12="—",'E-Learning UG SCH'!DH12,'E-Learning UG SCH'!DH12/'Total UG SCH'!DH12)</f>
        <v>8.9935828029682835E-2</v>
      </c>
      <c r="DI14" s="30">
        <f>IF('E-Learning UG SCH'!DI12="—",'E-Learning UG SCH'!DI12,'E-Learning UG SCH'!DI12/'Total UG SCH'!DI12)</f>
        <v>0.10371748014568101</v>
      </c>
      <c r="DJ14" s="30">
        <f>IF('E-Learning UG SCH'!DJ12="—",'E-Learning UG SCH'!DJ12,'E-Learning UG SCH'!DJ12/'Total UG SCH'!DJ12)</f>
        <v>0.11196729209557044</v>
      </c>
      <c r="DK14" s="30">
        <f>IF('E-Learning UG SCH'!DK12="—",'E-Learning UG SCH'!DK12,'E-Learning UG SCH'!DK12/'Total UG SCH'!DK12)</f>
        <v>0.11726077999089027</v>
      </c>
      <c r="DL14" s="30">
        <f>IF('E-Learning UG SCH'!DL12="—",'E-Learning UG SCH'!DL12,'E-Learning UG SCH'!DL12/'Total UG SCH'!DL12)</f>
        <v>0.1297130333174859</v>
      </c>
      <c r="DM14" s="30">
        <f>IF('E-Learning UG SCH'!DM12="—",'E-Learning UG SCH'!DM12,'E-Learning UG SCH'!DM12/'Total UG SCH'!DM12)</f>
        <v>0.14513700214912839</v>
      </c>
      <c r="DN14" s="30">
        <f>IF('E-Learning UG SCH'!DN12="—",'E-Learning UG SCH'!DN12,'E-Learning UG SCH'!DN12/'Total UG SCH'!DN12)</f>
        <v>0.16892862500634068</v>
      </c>
      <c r="DO14" s="30">
        <f>IF('E-Learning UG SCH'!DO12="—",'E-Learning UG SCH'!DO12,'E-Learning UG SCH'!DO12/'Total UG SCH'!DO12)</f>
        <v>0.18791402811309676</v>
      </c>
      <c r="DP14" s="30">
        <f>IF('E-Learning UG SCH'!DP12="—",'E-Learning UG SCH'!DP12,'E-Learning UG SCH'!DP12/'Total UG SCH'!DP12)</f>
        <v>0.21093964355881181</v>
      </c>
      <c r="DQ14" s="31" t="str">
        <f>IF('E-Learning UG SCH'!DQ12="NA",'E-Learning UG SCH'!DQ12,'E-Learning UG SCH'!DQ12/'Total UG SCH'!DQ12)</f>
        <v>NA</v>
      </c>
      <c r="DR14" s="30" t="str">
        <f>IF('E-Learning UG SCH'!DR12="NA",'E-Learning UG SCH'!DR12,'E-Learning UG SCH'!DR12/'Total UG SCH'!DR12)</f>
        <v>NA</v>
      </c>
      <c r="DS14" s="30" t="str">
        <f>IF('E-Learning UG SCH'!DS12="NA",'E-Learning UG SCH'!DS12,'E-Learning UG SCH'!DS12/'Total UG SCH'!DS12)</f>
        <v>NA</v>
      </c>
      <c r="DT14" s="30" t="str">
        <f>IF('E-Learning UG SCH'!DT12="NA",'E-Learning UG SCH'!DT12,'E-Learning UG SCH'!DT12/'Total UG SCH'!DT12)</f>
        <v>NA</v>
      </c>
      <c r="DU14" s="30" t="str">
        <f>IF('E-Learning UG SCH'!DU12="NA",'E-Learning UG SCH'!DU12,'E-Learning UG SCH'!DU12/'Total UG SCH'!DU12)</f>
        <v>NA</v>
      </c>
      <c r="DV14" s="30" t="str">
        <f>IF('E-Learning UG SCH'!DV12="NA",'E-Learning UG SCH'!DV12,'E-Learning UG SCH'!DV12/'Total UG SCH'!DV12)</f>
        <v>NA</v>
      </c>
      <c r="DW14" s="30" t="str">
        <f>IF('E-Learning UG SCH'!DW12="NA",'E-Learning UG SCH'!DW12,'E-Learning UG SCH'!DW12/'Total UG SCH'!DW12)</f>
        <v>NA</v>
      </c>
      <c r="DX14" s="30" t="str">
        <f>IF('E-Learning UG SCH'!DX12="NA",'E-Learning UG SCH'!DX12,'E-Learning UG SCH'!DX12/'Total UG SCH'!DX12)</f>
        <v>NA</v>
      </c>
      <c r="DY14" s="30" t="str">
        <f>IF('E-Learning UG SCH'!DY12="NA",'E-Learning UG SCH'!DY12,'E-Learning UG SCH'!DY12/'Total UG SCH'!DY12)</f>
        <v>NA</v>
      </c>
      <c r="DZ14" s="30" t="str">
        <f>IF('E-Learning UG SCH'!DZ12="NA",'E-Learning UG SCH'!DZ12,'E-Learning UG SCH'!DZ12/'Total UG SCH'!DZ12)</f>
        <v>NA</v>
      </c>
      <c r="EA14" s="30" t="str">
        <f>IF('E-Learning UG SCH'!EA12="NA",'E-Learning UG SCH'!EA12,'E-Learning UG SCH'!EA12/'Total UG SCH'!EA12)</f>
        <v>NA</v>
      </c>
      <c r="EB14" s="30" t="str">
        <f>IF('E-Learning UG SCH'!EB12="NA",'E-Learning UG SCH'!EB12,'E-Learning UG SCH'!EB12/'Total UG SCH'!EB12)</f>
        <v>NA</v>
      </c>
      <c r="EC14" s="30" t="str">
        <f>IF('E-Learning UG SCH'!EC12="NA",'E-Learning UG SCH'!EC12,'E-Learning UG SCH'!EC12/'Total UG SCH'!EC12)</f>
        <v>NA</v>
      </c>
      <c r="ED14" s="30" t="str">
        <f>IF('E-Learning UG SCH'!ED12="NA",'E-Learning UG SCH'!ED12,'E-Learning UG SCH'!ED12/'Total UG SCH'!ED12)</f>
        <v>NA</v>
      </c>
      <c r="EE14" s="30" t="str">
        <f>IF('E-Learning UG SCH'!EE12="NA",'E-Learning UG SCH'!EE12,'E-Learning UG SCH'!EE12/'Total UG SCH'!EE12)</f>
        <v>NA</v>
      </c>
      <c r="EF14" s="30" t="str">
        <f>IF('E-Learning UG SCH'!EF12="NA",'E-Learning UG SCH'!EF12,'E-Learning UG SCH'!EF12/'Total UG SCH'!EF12)</f>
        <v>NA</v>
      </c>
      <c r="EG14" s="30" t="str">
        <f>IF('E-Learning UG SCH'!EG12="NA",'E-Learning UG SCH'!EG12,'E-Learning UG SCH'!EG12/'Total UG SCH'!EG12)</f>
        <v>NA</v>
      </c>
      <c r="EH14" s="31">
        <f>IF('E-Learning UG SCH'!EH12="—",'E-Learning UG SCH'!EH12,'E-Learning UG SCH'!EH12/'Total UG SCH'!EH12)</f>
        <v>6.3482858394358729E-2</v>
      </c>
      <c r="EI14" s="30">
        <f>IF('E-Learning UG SCH'!EI12="—",'E-Learning UG SCH'!EI12,'E-Learning UG SCH'!EI12/'Total UG SCH'!EI12)</f>
        <v>6.8683977688016928E-2</v>
      </c>
      <c r="EJ14" s="30">
        <f>IF('E-Learning UG SCH'!EJ12="—",'E-Learning UG SCH'!EJ12,'E-Learning UG SCH'!EJ12/'Total UG SCH'!EJ12)</f>
        <v>8.4098984872453236E-2</v>
      </c>
      <c r="EK14" s="30">
        <f>IF('E-Learning UG SCH'!EK12="—",'E-Learning UG SCH'!EK12,'E-Learning UG SCH'!EK12/'Total UG SCH'!EK12)</f>
        <v>0.10189907919939262</v>
      </c>
      <c r="EL14" s="30">
        <f>IF('E-Learning UG SCH'!EL12="—",'E-Learning UG SCH'!EL12,'E-Learning UG SCH'!EL12/'Total UG SCH'!EL12)</f>
        <v>0.10757858347303909</v>
      </c>
      <c r="EM14" s="30">
        <f>IF('E-Learning UG SCH'!EM12="—",'E-Learning UG SCH'!EM12,'E-Learning UG SCH'!EM12/'Total UG SCH'!EM12)</f>
        <v>0.13062953314466705</v>
      </c>
      <c r="EN14" s="30">
        <f>IF('E-Learning UG SCH'!EN12="—",'E-Learning UG SCH'!EN12,'E-Learning UG SCH'!EN12/'Total UG SCH'!EN12)</f>
        <v>0.17688181750124404</v>
      </c>
      <c r="EO14" s="30">
        <f>IF('E-Learning UG SCH'!EO12="—",'E-Learning UG SCH'!EO12,'E-Learning UG SCH'!EO12/'Total UG SCH'!EO12)</f>
        <v>0.20581441116452542</v>
      </c>
      <c r="EP14" s="30">
        <f>IF('E-Learning UG SCH'!EP12="—",'E-Learning UG SCH'!EP12,'E-Learning UG SCH'!EP12/'Total UG SCH'!EP12)</f>
        <v>0.21431540780486746</v>
      </c>
      <c r="EQ14" s="30">
        <f>IF('E-Learning UG SCH'!EQ12="—",'E-Learning UG SCH'!EQ12,'E-Learning UG SCH'!EQ12/'Total UG SCH'!EQ12)</f>
        <v>0.202546095350533</v>
      </c>
      <c r="ER14" s="30">
        <f>IF('E-Learning UG SCH'!ER12="—",'E-Learning UG SCH'!ER12,'E-Learning UG SCH'!ER12/'Total UG SCH'!ER12)</f>
        <v>0.20726360698842311</v>
      </c>
      <c r="ES14" s="30">
        <f>IF('E-Learning UG SCH'!ES12="—",'E-Learning UG SCH'!ES12,'E-Learning UG SCH'!ES12/'Total UG SCH'!ES12)</f>
        <v>0.22787340481481524</v>
      </c>
      <c r="ET14" s="30">
        <f>IF('E-Learning UG SCH'!ET12="—",'E-Learning UG SCH'!ET12,'E-Learning UG SCH'!ET12/'Total UG SCH'!ET12)</f>
        <v>0.24489231560825842</v>
      </c>
      <c r="EU14" s="30">
        <f>IF('E-Learning UG SCH'!EU12="—",'E-Learning UG SCH'!EU12,'E-Learning UG SCH'!EU12/'Total UG SCH'!EU12)</f>
        <v>0.25321258790444007</v>
      </c>
      <c r="EV14" s="30">
        <f>IF('E-Learning UG SCH'!EV12="—",'E-Learning UG SCH'!EV12,'E-Learning UG SCH'!EV12/'Total UG SCH'!EV12)</f>
        <v>0.27432690913224289</v>
      </c>
      <c r="EW14" s="30">
        <f>IF('E-Learning UG SCH'!EW12="—",'E-Learning UG SCH'!EW12,'E-Learning UG SCH'!EW12/'Total UG SCH'!EW12)</f>
        <v>0.28215926720679058</v>
      </c>
      <c r="EX14" s="30" t="e">
        <f>IF('E-Learning UG SCH'!EX12="—",'E-Learning UG SCH'!EX12,'E-Learning UG SCH'!EX12/'Total UG SCH'!EX12)</f>
        <v>#VALUE!</v>
      </c>
      <c r="EY14" s="31">
        <f>IF('E-Learning UG SCH'!EY12="—",'E-Learning UG SCH'!EY12,'E-Learning UG SCH'!EY12/'Total UG SCH'!EY12)</f>
        <v>5.4705994801467331E-2</v>
      </c>
      <c r="EZ14" s="30">
        <f>IF('E-Learning UG SCH'!EZ12="—",'E-Learning UG SCH'!EZ12,'E-Learning UG SCH'!EZ12/'Total UG SCH'!EZ12)</f>
        <v>7.7561527025200583E-2</v>
      </c>
      <c r="FA14" s="30">
        <f>IF('E-Learning UG SCH'!FA12="—",'E-Learning UG SCH'!FA12,'E-Learning UG SCH'!FA12/'Total UG SCH'!FA12)</f>
        <v>9.9576312115724652E-2</v>
      </c>
      <c r="FB14" s="30">
        <f>IF('E-Learning UG SCH'!FB12="—",'E-Learning UG SCH'!FB12,'E-Learning UG SCH'!FB12/'Total UG SCH'!FB12)</f>
        <v>0.1194162634779847</v>
      </c>
      <c r="FC14" s="30">
        <f>IF('E-Learning UG SCH'!FC12="—",'E-Learning UG SCH'!FC12,'E-Learning UG SCH'!FC12/'Total UG SCH'!FC12)</f>
        <v>0.13592991445524519</v>
      </c>
      <c r="FD14" s="30">
        <f>IF('E-Learning UG SCH'!FD12="—",'E-Learning UG SCH'!FD12,'E-Learning UG SCH'!FD12/'Total UG SCH'!FD12)</f>
        <v>0.1551356808648581</v>
      </c>
      <c r="FE14" s="30">
        <f>IF('E-Learning UG SCH'!FE12="—",'E-Learning UG SCH'!FE12,'E-Learning UG SCH'!FE12/'Total UG SCH'!FE12)</f>
        <v>0.1296498373859484</v>
      </c>
      <c r="FF14" s="30">
        <f>IF('E-Learning UG SCH'!FF12="—",'E-Learning UG SCH'!FF12,'E-Learning UG SCH'!FF12/'Total UG SCH'!FF12)</f>
        <v>0.16412589213834713</v>
      </c>
      <c r="FG14" s="30">
        <f>IF('E-Learning UG SCH'!FG12="—",'E-Learning UG SCH'!FG12,'E-Learning UG SCH'!FG12/'Total UG SCH'!FG12)</f>
        <v>0.18460958516817738</v>
      </c>
      <c r="FH14" s="30">
        <f>IF('E-Learning UG SCH'!FH12="—",'E-Learning UG SCH'!FH12,'E-Learning UG SCH'!FH12/'Total UG SCH'!FH12)</f>
        <v>0.19273524196346653</v>
      </c>
      <c r="FI14" s="30">
        <f>IF('E-Learning UG SCH'!FI12="—",'E-Learning UG SCH'!FI12,'E-Learning UG SCH'!FI12/'Total UG SCH'!FI12)</f>
        <v>0.20190182253319891</v>
      </c>
      <c r="FJ14" s="30">
        <f>IF('E-Learning UG SCH'!FJ12="—",'E-Learning UG SCH'!FJ12,'E-Learning UG SCH'!FJ12/'Total UG SCH'!FJ12)</f>
        <v>0.21662166453103571</v>
      </c>
      <c r="FK14" s="30">
        <f>IF('E-Learning UG SCH'!FK12="—",'E-Learning UG SCH'!FK12,'E-Learning UG SCH'!FK12/'Total UG SCH'!FK12)</f>
        <v>0.24764973378616553</v>
      </c>
      <c r="FL14" s="30">
        <f>IF('E-Learning UG SCH'!FL12="—",'E-Learning UG SCH'!FL12,'E-Learning UG SCH'!FL12/'Total UG SCH'!FL12)</f>
        <v>0.25999405329478226</v>
      </c>
      <c r="FM14" s="30">
        <f>IF('E-Learning UG SCH'!FM12="—",'E-Learning UG SCH'!FM12,'E-Learning UG SCH'!FM12/'Total UG SCH'!FM12)</f>
        <v>0.24631721525978723</v>
      </c>
      <c r="FN14" s="30">
        <f>IF('E-Learning UG SCH'!FN12="—",'E-Learning UG SCH'!FN12,'E-Learning UG SCH'!FN12/'Total UG SCH'!FN12)</f>
        <v>0.26259047755678383</v>
      </c>
      <c r="FO14" s="30" t="e">
        <f>IF('E-Learning UG SCH'!FO12="—",'E-Learning UG SCH'!FO12,'E-Learning UG SCH'!FO12/'Total UG SCH'!FO12)</f>
        <v>#VALUE!</v>
      </c>
      <c r="FP14" s="31">
        <f>IF('E-Learning UG SCH'!FP12="—",'E-Learning UG SCH'!FP12,'E-Learning UG SCH'!FP12/'Total UG SCH'!FP12)</f>
        <v>6.1875820786122228E-2</v>
      </c>
      <c r="FQ14" s="30">
        <f>IF('E-Learning UG SCH'!FQ12="—",'E-Learning UG SCH'!FQ12,'E-Learning UG SCH'!FQ12/'Total UG SCH'!FQ12)</f>
        <v>0.10027499787372778</v>
      </c>
      <c r="FR14" s="30">
        <f>IF('E-Learning UG SCH'!FR12="—",'E-Learning UG SCH'!FR12,'E-Learning UG SCH'!FR12/'Total UG SCH'!FR12)</f>
        <v>0.1161995420412163</v>
      </c>
      <c r="FS14" s="30">
        <f>IF('E-Learning UG SCH'!FS12="—",'E-Learning UG SCH'!FS12,'E-Learning UG SCH'!FS12/'Total UG SCH'!FS12)</f>
        <v>0.12226295452293669</v>
      </c>
      <c r="FT14" s="30">
        <f>IF('E-Learning UG SCH'!FT12="—",'E-Learning UG SCH'!FT12,'E-Learning UG SCH'!FT12/'Total UG SCH'!FT12)</f>
        <v>0.12839138451563228</v>
      </c>
      <c r="FU14" s="30">
        <f>IF('E-Learning UG SCH'!FU12="—",'E-Learning UG SCH'!FU12,'E-Learning UG SCH'!FU12/'Total UG SCH'!FU12)</f>
        <v>8.3570923278098133E-2</v>
      </c>
      <c r="FV14" s="30">
        <f>IF('E-Learning UG SCH'!FV12="—",'E-Learning UG SCH'!FV12,'E-Learning UG SCH'!FV12/'Total UG SCH'!FV12)</f>
        <v>8.180051813471502E-2</v>
      </c>
      <c r="FW14" s="30">
        <f>IF('E-Learning UG SCH'!FW12="—",'E-Learning UG SCH'!FW12,'E-Learning UG SCH'!FW12/'Total UG SCH'!FW12)</f>
        <v>9.7472834006411588E-2</v>
      </c>
      <c r="FX14" s="30">
        <f>IF('E-Learning UG SCH'!FX12="—",'E-Learning UG SCH'!FX12,'E-Learning UG SCH'!FX12/'Total UG SCH'!FX12)</f>
        <v>0.12139139030907771</v>
      </c>
      <c r="FY14" s="30">
        <f>IF('E-Learning UG SCH'!FY12="—",'E-Learning UG SCH'!FY12,'E-Learning UG SCH'!FY12/'Total UG SCH'!FY12)</f>
        <v>0.12919295914978413</v>
      </c>
      <c r="FZ14" s="30">
        <f>IF('E-Learning UG SCH'!FZ12="—",'E-Learning UG SCH'!FZ12,'E-Learning UG SCH'!FZ12/'Total UG SCH'!FZ12)</f>
        <v>0.13659058487874465</v>
      </c>
      <c r="GA14" s="30">
        <f>IF('E-Learning UG SCH'!GA12="—",'E-Learning UG SCH'!GA12,'E-Learning UG SCH'!GA12/'Total UG SCH'!GA12)</f>
        <v>0.16183164879253145</v>
      </c>
      <c r="GB14" s="30">
        <f>IF('E-Learning UG SCH'!GB12="—",'E-Learning UG SCH'!GB12,'E-Learning UG SCH'!GB12/'Total UG SCH'!GB12)</f>
        <v>0.16923433874709976</v>
      </c>
      <c r="GC14" s="30">
        <f>IF('E-Learning UG SCH'!GC12="—",'E-Learning UG SCH'!GC12,'E-Learning UG SCH'!GC12/'Total UG SCH'!GC12)</f>
        <v>0.15755821779512721</v>
      </c>
      <c r="GD14" s="30">
        <f>IF('E-Learning UG SCH'!GD12="—",'E-Learning UG SCH'!GD12,'E-Learning UG SCH'!GD12/'Total UG SCH'!GD12)</f>
        <v>0.18637194804210447</v>
      </c>
      <c r="GE14" s="30">
        <f>IF('E-Learning UG SCH'!GE12="—",'E-Learning UG SCH'!GE12,'E-Learning UG SCH'!GE12/'Total UG SCH'!GE12)</f>
        <v>0.24475975491776847</v>
      </c>
      <c r="GF14" s="30" t="e">
        <f>IF('E-Learning UG SCH'!GF12="—",'E-Learning UG SCH'!GF12,'E-Learning UG SCH'!GF12/'Total UG SCH'!GF12)</f>
        <v>#VALUE!</v>
      </c>
      <c r="GG14" s="31">
        <f>IF('E-Learning UG SCH'!GH12="—",'E-Learning UG SCH'!GH12,'E-Learning UG SCH'!GH12/'Total UG SCH'!GH12)</f>
        <v>7.5618614843061802E-2</v>
      </c>
      <c r="GH14" s="30">
        <f>IF('E-Learning UG SCH'!GH12="—",'E-Learning UG SCH'!GH12,'E-Learning UG SCH'!GH12/'Total UG SCH'!GH12)</f>
        <v>7.5618614843061802E-2</v>
      </c>
      <c r="GI14" s="30">
        <f>IF('E-Learning UG SCH'!GI12="—",'E-Learning UG SCH'!GI12,'E-Learning UG SCH'!GI12/'Total UG SCH'!GI12)</f>
        <v>9.4862426357707239E-2</v>
      </c>
      <c r="GJ14" s="30">
        <f>IF('E-Learning UG SCH'!GJ12="—",'E-Learning UG SCH'!GJ12,'E-Learning UG SCH'!GJ12/'Total UG SCH'!GJ12)</f>
        <v>0.11318229465457637</v>
      </c>
      <c r="GK14" s="30">
        <f>IF('E-Learning UG SCH'!GK12="—",'E-Learning UG SCH'!GK12,'E-Learning UG SCH'!GK12/'Total UG SCH'!GK12)</f>
        <v>0.1252239285878336</v>
      </c>
      <c r="GL14" s="30">
        <f>IF('E-Learning UG SCH'!GL12="—",'E-Learning UG SCH'!GL12,'E-Learning UG SCH'!GL12/'Total UG SCH'!GL12)</f>
        <v>0.14241046792774853</v>
      </c>
      <c r="GM14" s="30">
        <f>IF('E-Learning UG SCH'!GN12="—",'E-Learning UG SCH'!GN12,'E-Learning UG SCH'!GN12/'Total UG SCH'!GN12)</f>
        <v>0.1801841955595134</v>
      </c>
      <c r="GN14" s="30">
        <f>IF('E-Learning UG SCH'!GN12="—",'E-Learning UG SCH'!GN12,'E-Learning UG SCH'!GN12/'Total UG SCH'!GN12)</f>
        <v>0.1801841955595134</v>
      </c>
      <c r="GO14" s="30">
        <f>IF('E-Learning UG SCH'!GO12="—",'E-Learning UG SCH'!GO12,'E-Learning UG SCH'!GO12/'Total UG SCH'!GO12)</f>
        <v>0.19473114842827208</v>
      </c>
      <c r="GP14" s="30">
        <f>IF('E-Learning UG SCH'!GP12="—",'E-Learning UG SCH'!GP12,'E-Learning UG SCH'!GP12/'Total UG SCH'!GP12)</f>
        <v>0.19363171396926765</v>
      </c>
      <c r="GQ14" s="30">
        <f>IF('E-Learning UG SCH'!GQ12="—",'E-Learning UG SCH'!GQ12,'E-Learning UG SCH'!GQ12/'Total UG SCH'!GQ12)</f>
        <v>0.20075474658547829</v>
      </c>
      <c r="GR14" s="30">
        <f>IF('E-Learning UG SCH'!GR12="—",'E-Learning UG SCH'!GR12,'E-Learning UG SCH'!GR12/'Total UG SCH'!GR12)</f>
        <v>0.21882297175796472</v>
      </c>
      <c r="GS14" s="30">
        <f>IF('E-Learning UG SCH'!GS12="—",'E-Learning UG SCH'!GS12,'E-Learning UG SCH'!GS12/'Total UG SCH'!GS12)</f>
        <v>0.24196517467511233</v>
      </c>
      <c r="GT14" s="30">
        <f>IF('E-Learning UG SCH'!GT12="—",'E-Learning UG SCH'!GT12,'E-Learning UG SCH'!GT12/'Total UG SCH'!GT12)</f>
        <v>0.25129286921770511</v>
      </c>
      <c r="GU14" s="30">
        <f>IF('E-Learning UG SCH'!GU12="—",'E-Learning UG SCH'!GU12,'E-Learning UG SCH'!GU12/'Total UG SCH'!GU12)</f>
        <v>0.25811545550394305</v>
      </c>
      <c r="GV14" s="30">
        <f>IF('E-Learning UG SCH'!GV12="—",'E-Learning UG SCH'!GV12,'E-Learning UG SCH'!GV12/'Total UG SCH'!GV12)</f>
        <v>0.27216015052127202</v>
      </c>
      <c r="GW14" s="30" t="str">
        <f>IF('E-Learning UG SCH'!GW12="—",'E-Learning UG SCH'!GW12,'E-Learning UG SCH'!GW12/'Total UG SCH'!GW12)</f>
        <v>—</v>
      </c>
      <c r="GX14" s="31" t="str">
        <f>IF('E-Learning UG SCH'!GX12="NA",'E-Learning UG SCH'!GX12,'E-Learning UG SCH'!GX12/'Total UG SCH'!GX12)</f>
        <v>NA</v>
      </c>
      <c r="GY14" s="30" t="str">
        <f>IF('E-Learning UG SCH'!GY12="NA",'E-Learning UG SCH'!GY12,'E-Learning UG SCH'!GY12/'Total UG SCH'!GY12)</f>
        <v>NA</v>
      </c>
      <c r="GZ14" s="30" t="str">
        <f>IF('E-Learning UG SCH'!GZ12="NA",'E-Learning UG SCH'!GZ12,'E-Learning UG SCH'!GZ12/'Total UG SCH'!GZ12)</f>
        <v>NA</v>
      </c>
      <c r="HA14" s="30" t="str">
        <f>IF('E-Learning UG SCH'!HA12="NA",'E-Learning UG SCH'!HA12,'E-Learning UG SCH'!HA12/'Total UG SCH'!HA12)</f>
        <v>NA</v>
      </c>
      <c r="HB14" s="30" t="str">
        <f>IF('E-Learning UG SCH'!HB12="NA",'E-Learning UG SCH'!HB12,'E-Learning UG SCH'!HB12/'Total UG SCH'!HB12)</f>
        <v>NA</v>
      </c>
      <c r="HC14" s="30" t="str">
        <f>IF('E-Learning UG SCH'!HC12="NA",'E-Learning UG SCH'!HC12,'E-Learning UG SCH'!HC12/'Total UG SCH'!HC12)</f>
        <v>NA</v>
      </c>
      <c r="HD14" s="30" t="str">
        <f>IF('E-Learning UG SCH'!HD12="NA",'E-Learning UG SCH'!HD12,'E-Learning UG SCH'!HD12/'Total UG SCH'!HD12)</f>
        <v>NA</v>
      </c>
      <c r="HE14" s="30" t="str">
        <f>IF('E-Learning UG SCH'!HE12="NA",'E-Learning UG SCH'!HE12,'E-Learning UG SCH'!HE12/'Total UG SCH'!HE12)</f>
        <v>NA</v>
      </c>
      <c r="HF14" s="30" t="str">
        <f>IF('E-Learning UG SCH'!HF12="NA",'E-Learning UG SCH'!HF12,'E-Learning UG SCH'!HF12/'Total UG SCH'!HF12)</f>
        <v>NA</v>
      </c>
      <c r="HG14" s="30" t="str">
        <f>IF('E-Learning UG SCH'!HG12="NA",'E-Learning UG SCH'!HG12,'E-Learning UG SCH'!HG12/'Total UG SCH'!HG12)</f>
        <v>NA</v>
      </c>
      <c r="HH14" s="30" t="str">
        <f>IF('E-Learning UG SCH'!HH12="NA",'E-Learning UG SCH'!HH12,'E-Learning UG SCH'!HH12/'Total UG SCH'!HH12)</f>
        <v>NA</v>
      </c>
      <c r="HI14" s="30" t="str">
        <f>IF('E-Learning UG SCH'!HI12="NA",'E-Learning UG SCH'!HI12,'E-Learning UG SCH'!HI12/'Total UG SCH'!HI12)</f>
        <v>NA</v>
      </c>
      <c r="HJ14" s="30" t="str">
        <f>IF('E-Learning UG SCH'!HJ12="NA",'E-Learning UG SCH'!HJ12,'E-Learning UG SCH'!HJ12/'Total UG SCH'!HJ12)</f>
        <v>NA</v>
      </c>
      <c r="HK14" s="30" t="str">
        <f>IF('E-Learning UG SCH'!HK12="NA",'E-Learning UG SCH'!HK12,'E-Learning UG SCH'!HK12/'Total UG SCH'!HK12)</f>
        <v>NA</v>
      </c>
      <c r="HL14" s="30" t="str">
        <f>IF('E-Learning UG SCH'!HL12="NA",'E-Learning UG SCH'!HL12,'E-Learning UG SCH'!HL12/'Total UG SCH'!HL12)</f>
        <v>NA</v>
      </c>
      <c r="HM14" s="30" t="str">
        <f>IF('E-Learning UG SCH'!HM12="NA",'E-Learning UG SCH'!HM12,'E-Learning UG SCH'!HM12/'Total UG SCH'!HM12)</f>
        <v>NA</v>
      </c>
      <c r="HN14" s="30" t="str">
        <f>IF('E-Learning UG SCH'!HN12="NA",'E-Learning UG SCH'!HN12,'E-Learning UG SCH'!HN12/'Total UG SCH'!HN12)</f>
        <v>NA</v>
      </c>
      <c r="HO14" s="31" t="str">
        <f>IF('E-Learning UG SCH'!HO12="NA",'E-Learning UG SCH'!HO12,'E-Learning UG SCH'!HO12/'Total UG SCH'!HO12)</f>
        <v>NA</v>
      </c>
      <c r="HP14" s="30" t="str">
        <f>IF('E-Learning UG SCH'!HP12="NA",'E-Learning UG SCH'!HP12,'E-Learning UG SCH'!HP12/'Total UG SCH'!HP12)</f>
        <v>NA</v>
      </c>
      <c r="HQ14" s="30" t="str">
        <f>IF('E-Learning UG SCH'!HQ12="NA",'E-Learning UG SCH'!HQ12,'E-Learning UG SCH'!HQ12/'Total UG SCH'!HQ12)</f>
        <v>NA</v>
      </c>
      <c r="HR14" s="30" t="str">
        <f>IF('E-Learning UG SCH'!HR12="NA",'E-Learning UG SCH'!HR12,'E-Learning UG SCH'!HR12/'Total UG SCH'!HR12)</f>
        <v>NA</v>
      </c>
      <c r="HS14" s="30" t="str">
        <f>IF('E-Learning UG SCH'!HS12="NA",'E-Learning UG SCH'!HS12,'E-Learning UG SCH'!HS12/'Total UG SCH'!HS12)</f>
        <v>NA</v>
      </c>
      <c r="HT14" s="30" t="str">
        <f>IF('E-Learning UG SCH'!HT12="NA",'E-Learning UG SCH'!HT12,'E-Learning UG SCH'!HT12/'Total UG SCH'!HT12)</f>
        <v>NA</v>
      </c>
      <c r="HU14" s="30" t="str">
        <f>IF('E-Learning UG SCH'!HU12="NA",'E-Learning UG SCH'!HU12,'E-Learning UG SCH'!HU12/'Total UG SCH'!HU12)</f>
        <v>NA</v>
      </c>
      <c r="HV14" s="30" t="str">
        <f>IF('E-Learning UG SCH'!HV12="NA",'E-Learning UG SCH'!HV12,'E-Learning UG SCH'!HV12/'Total UG SCH'!HV12)</f>
        <v>NA</v>
      </c>
      <c r="HW14" s="30" t="str">
        <f>IF('E-Learning UG SCH'!HW12="NA",'E-Learning UG SCH'!HW12,'E-Learning UG SCH'!HW12/'Total UG SCH'!HW12)</f>
        <v>NA</v>
      </c>
      <c r="HX14" s="30" t="str">
        <f>IF('E-Learning UG SCH'!HX12="NA",'E-Learning UG SCH'!HX12,'E-Learning UG SCH'!HX12/'Total UG SCH'!HX12)</f>
        <v>NA</v>
      </c>
      <c r="HY14" s="30" t="str">
        <f>IF('E-Learning UG SCH'!HY12="NA",'E-Learning UG SCH'!HY12,'E-Learning UG SCH'!HY12/'Total UG SCH'!HY12)</f>
        <v>NA</v>
      </c>
      <c r="HZ14" s="30" t="str">
        <f>IF('E-Learning UG SCH'!HZ12="NA",'E-Learning UG SCH'!HZ12,'E-Learning UG SCH'!HZ12/'Total UG SCH'!HZ12)</f>
        <v>NA</v>
      </c>
      <c r="IA14" s="30" t="str">
        <f>IF('E-Learning UG SCH'!IA12="NA",'E-Learning UG SCH'!IA12,'E-Learning UG SCH'!IA12/'Total UG SCH'!IA12)</f>
        <v>NA</v>
      </c>
      <c r="IB14" s="30" t="str">
        <f>IF('E-Learning UG SCH'!IB12="NA",'E-Learning UG SCH'!IB12,'E-Learning UG SCH'!IB12/'Total UG SCH'!IB12)</f>
        <v>NA</v>
      </c>
      <c r="IC14" s="30" t="str">
        <f>IF('E-Learning UG SCH'!IC12="NA",'E-Learning UG SCH'!IC12,'E-Learning UG SCH'!IC12/'Total UG SCH'!IC12)</f>
        <v>NA</v>
      </c>
      <c r="ID14" s="30" t="str">
        <f>IF('E-Learning UG SCH'!ID12="NA",'E-Learning UG SCH'!ID12,'E-Learning UG SCH'!ID12/'Total UG SCH'!ID12)</f>
        <v>NA</v>
      </c>
      <c r="IE14" s="30" t="str">
        <f>IF('E-Learning UG SCH'!IE12="NA",'E-Learning UG SCH'!IE12,'E-Learning UG SCH'!IE12/'Total UG SCH'!IE12)</f>
        <v>NA</v>
      </c>
      <c r="IF14" s="31" t="str">
        <f>IF('E-Learning UG SCH'!IF12="NA",'E-Learning UG SCH'!IF12,'E-Learning UG SCH'!IF12/'Total UG SCH'!IF12)</f>
        <v>NA</v>
      </c>
      <c r="IG14" s="30" t="str">
        <f>IF('E-Learning UG SCH'!IG12="NA",'E-Learning UG SCH'!IG12,'E-Learning UG SCH'!IG12/'Total UG SCH'!IG12)</f>
        <v>NA</v>
      </c>
      <c r="IH14" s="30" t="str">
        <f>IF('E-Learning UG SCH'!IH12="NA",'E-Learning UG SCH'!IH12,'E-Learning UG SCH'!IH12/'Total UG SCH'!IH12)</f>
        <v>NA</v>
      </c>
      <c r="II14" s="30" t="str">
        <f>IF('E-Learning UG SCH'!II12="NA",'E-Learning UG SCH'!II12,'E-Learning UG SCH'!II12/'Total UG SCH'!II12)</f>
        <v>NA</v>
      </c>
      <c r="IJ14" s="30" t="str">
        <f>IF('E-Learning UG SCH'!IJ12="NA",'E-Learning UG SCH'!IJ12,'E-Learning UG SCH'!IJ12/'Total UG SCH'!IJ12)</f>
        <v>NA</v>
      </c>
      <c r="IK14" s="30" t="str">
        <f>IF('E-Learning UG SCH'!IK12="NA",'E-Learning UG SCH'!IK12,'E-Learning UG SCH'!IK12/'Total UG SCH'!IK12)</f>
        <v>NA</v>
      </c>
      <c r="IL14" s="30" t="str">
        <f>IF('E-Learning UG SCH'!IL12="NA",'E-Learning UG SCH'!IL12,'E-Learning UG SCH'!IL12/'Total UG SCH'!IL12)</f>
        <v>NA</v>
      </c>
      <c r="IM14" s="30" t="str">
        <f>IF('E-Learning UG SCH'!IM12="NA",'E-Learning UG SCH'!IM12,'E-Learning UG SCH'!IM12/'Total UG SCH'!IM12)</f>
        <v>NA</v>
      </c>
      <c r="IN14" s="30" t="str">
        <f>IF('E-Learning UG SCH'!IN12="NA",'E-Learning UG SCH'!IN12,'E-Learning UG SCH'!IN12/'Total UG SCH'!IN12)</f>
        <v>NA</v>
      </c>
      <c r="IO14" s="30" t="str">
        <f>IF('E-Learning UG SCH'!IO12="NA",'E-Learning UG SCH'!IO12,'E-Learning UG SCH'!IO12/'Total UG SCH'!IO12)</f>
        <v>NA</v>
      </c>
      <c r="IP14" s="30" t="str">
        <f>IF('E-Learning UG SCH'!IP12="NA",'E-Learning UG SCH'!IP12,'E-Learning UG SCH'!IP12/'Total UG SCH'!IP12)</f>
        <v>NA</v>
      </c>
      <c r="IQ14" s="30" t="str">
        <f>IF('E-Learning UG SCH'!IQ12="NA",'E-Learning UG SCH'!IQ12,'E-Learning UG SCH'!IQ12/'Total UG SCH'!IQ12)</f>
        <v>NA</v>
      </c>
      <c r="IR14" s="30" t="str">
        <f>IF('E-Learning UG SCH'!IR12="NA",'E-Learning UG SCH'!IR12,'E-Learning UG SCH'!IR12/'Total UG SCH'!IR12)</f>
        <v>NA</v>
      </c>
      <c r="IS14" s="30" t="str">
        <f>IF('E-Learning UG SCH'!IS12="NA",'E-Learning UG SCH'!IS12,'E-Learning UG SCH'!IS12/'Total UG SCH'!IS12)</f>
        <v>NA</v>
      </c>
      <c r="IT14" s="30" t="str">
        <f>IF('E-Learning UG SCH'!IT12="NA",'E-Learning UG SCH'!IT12,'E-Learning UG SCH'!IT12/'Total UG SCH'!IT12)</f>
        <v>NA</v>
      </c>
      <c r="IU14" s="30" t="str">
        <f>IF('E-Learning UG SCH'!IU12="NA",'E-Learning UG SCH'!IU12,'E-Learning UG SCH'!IU12/'Total UG SCH'!IU12)</f>
        <v>NA</v>
      </c>
      <c r="IV14" s="30" t="str">
        <f>IF('E-Learning UG SCH'!IV12="NA",'E-Learning UG SCH'!IV12,'E-Learning UG SCH'!IV12/'Total UG SCH'!IV12)</f>
        <v>NA</v>
      </c>
      <c r="IW14" s="31">
        <f>IF('E-Learning G SCH'!B12="—",'E-Learning G SCH'!B12,'E-Learning G SCH'!B12/'Total G SCH'!B12)</f>
        <v>0.10512988355267691</v>
      </c>
      <c r="IX14" s="30">
        <f>IF('E-Learning G SCH'!C12="—",'E-Learning G SCH'!C12,'E-Learning G SCH'!C12/'Total G SCH'!C12)</f>
        <v>0.10773944362054073</v>
      </c>
      <c r="IY14" s="30">
        <f>IF('E-Learning G SCH'!D12="—",'E-Learning G SCH'!D12,'E-Learning G SCH'!D12/'Total G SCH'!D12)</f>
        <v>0.10534454923952757</v>
      </c>
      <c r="IZ14" s="30">
        <f>IF('E-Learning G SCH'!E12="—",'E-Learning G SCH'!E12,'E-Learning G SCH'!E12/'Total G SCH'!E12)</f>
        <v>0.14410484159461134</v>
      </c>
      <c r="JA14" s="30">
        <f>IF('E-Learning G SCH'!F12="—",'E-Learning G SCH'!F12,'E-Learning G SCH'!F12/'Total G SCH'!F12)</f>
        <v>0.15158603426697165</v>
      </c>
      <c r="JB14" s="30">
        <f>IF('E-Learning G SCH'!G12="—",'E-Learning G SCH'!G12,'E-Learning G SCH'!G12/'Total G SCH'!G12)</f>
        <v>0.17735232753018434</v>
      </c>
      <c r="JC14" s="30">
        <f>IF('E-Learning G SCH'!H12="—",'E-Learning G SCH'!H12,'E-Learning G SCH'!H12/'Total G SCH'!H12)</f>
        <v>0.19931691858030723</v>
      </c>
      <c r="JD14" s="30">
        <f>IF('E-Learning G SCH'!I12="—",'E-Learning G SCH'!I12,'E-Learning G SCH'!I12/'Total G SCH'!I12)</f>
        <v>0.24290721566415535</v>
      </c>
      <c r="JE14" s="30">
        <f>IF('E-Learning G SCH'!J12="—",'E-Learning G SCH'!J12,'E-Learning G SCH'!J12/'Total G SCH'!J12)</f>
        <v>0.26281156692197843</v>
      </c>
      <c r="JF14" s="30">
        <f>IF('E-Learning G SCH'!K12="—",'E-Learning G SCH'!K12,'E-Learning G SCH'!K12/'Total G SCH'!K12)</f>
        <v>0.25937041710719277</v>
      </c>
      <c r="JG14" s="30">
        <f>IF('E-Learning G SCH'!L12="—",'E-Learning G SCH'!L12,'E-Learning G SCH'!L12/'Total G SCH'!L12)</f>
        <v>0.26301576446244762</v>
      </c>
      <c r="JH14" s="30">
        <f>IF('E-Learning G SCH'!M12="—",'E-Learning G SCH'!M12,'E-Learning G SCH'!M12/'Total G SCH'!M12)</f>
        <v>0.26505160048976734</v>
      </c>
      <c r="JI14" s="30">
        <f>IF('E-Learning G SCH'!N12="—",'E-Learning G SCH'!N12,'E-Learning G SCH'!N12/'Total G SCH'!N12)</f>
        <v>0.27682902518439761</v>
      </c>
      <c r="JJ14" s="30">
        <f>IF('E-Learning G SCH'!O12="—",'E-Learning G SCH'!O12,'E-Learning G SCH'!O12/'Total G SCH'!O12)</f>
        <v>0.28011137114155421</v>
      </c>
      <c r="JK14" s="30">
        <f>IF('E-Learning G SCH'!P12="—",'E-Learning G SCH'!P12,'E-Learning G SCH'!P12/'Total G SCH'!P12)</f>
        <v>0.29786558607682395</v>
      </c>
      <c r="JL14" s="30">
        <f>IF('E-Learning G SCH'!Q12="—",'E-Learning G SCH'!Q12,'E-Learning G SCH'!Q12/'Total G SCH'!Q12)</f>
        <v>0.24090132286853599</v>
      </c>
      <c r="JM14" s="30">
        <f>IF('E-Learning G SCH'!R12="—",'E-Learning G SCH'!R12,'E-Learning G SCH'!R12/'Total G SCH'!R12)</f>
        <v>0.24336988859441058</v>
      </c>
      <c r="JN14" s="31">
        <f>IF('E-Learning G SCH'!S12="—",'E-Learning G SCH'!S12,'E-Learning G SCH'!S12/'Total G SCH'!S12)</f>
        <v>5.4575683099609661E-2</v>
      </c>
      <c r="JO14" s="30">
        <f>IF('E-Learning G SCH'!T12="—",'E-Learning G SCH'!T12,'E-Learning G SCH'!T12/'Total G SCH'!T12)</f>
        <v>6.5431420162395726E-2</v>
      </c>
      <c r="JP14" s="30">
        <f>IF('E-Learning G SCH'!U12="—",'E-Learning G SCH'!U12,'E-Learning G SCH'!U12/'Total G SCH'!U12)</f>
        <v>8.5664920679364348E-2</v>
      </c>
      <c r="JQ14" s="30">
        <f>IF('E-Learning G SCH'!V12="—",'E-Learning G SCH'!V12,'E-Learning G SCH'!V12/'Total G SCH'!V12)</f>
        <v>1.7302090523040208E-2</v>
      </c>
      <c r="JR14" s="30">
        <f>IF('E-Learning G SCH'!W12="—",'E-Learning G SCH'!W12,'E-Learning G SCH'!W12/'Total G SCH'!W12)</f>
        <v>3.2277470556930976E-2</v>
      </c>
      <c r="JS14" s="30">
        <f>IF('E-Learning G SCH'!X12="—",'E-Learning G SCH'!X12,'E-Learning G SCH'!X12/'Total G SCH'!X12)</f>
        <v>3.7855345381864594E-2</v>
      </c>
      <c r="JT14" s="30">
        <f>IF('E-Learning G SCH'!Y12="—",'E-Learning G SCH'!Y12,'E-Learning G SCH'!Y12/'Total G SCH'!Y12)</f>
        <v>4.3972461931967584E-2</v>
      </c>
      <c r="JU14" s="30">
        <f>IF('E-Learning G SCH'!Z12="—",'E-Learning G SCH'!Z12,'E-Learning G SCH'!Z12/'Total G SCH'!Z12)</f>
        <v>3.9675259934482267E-2</v>
      </c>
      <c r="JV14" s="30">
        <f>IF('E-Learning G SCH'!AA12="—",'E-Learning G SCH'!AA12,'E-Learning G SCH'!AA12/'Total G SCH'!AA12)</f>
        <v>6.0939652203856748E-2</v>
      </c>
      <c r="JW14" s="30">
        <f>IF('E-Learning G SCH'!AB12="—",'E-Learning G SCH'!AB12,'E-Learning G SCH'!AB12/'Total G SCH'!AB12)</f>
        <v>0.11387985773200375</v>
      </c>
      <c r="JX14" s="30">
        <f>IF('E-Learning G SCH'!AC12="—",'E-Learning G SCH'!AC12,'E-Learning G SCH'!AC12/'Total G SCH'!AC12)</f>
        <v>0.12978721251429207</v>
      </c>
      <c r="JY14" s="30">
        <f>IF('E-Learning G SCH'!AD12="—",'E-Learning G SCH'!AD12,'E-Learning G SCH'!AD12/'Total G SCH'!AD12)</f>
        <v>0.15644803229061555</v>
      </c>
      <c r="JZ14" s="30">
        <f>IF('E-Learning G SCH'!AE12="—",'E-Learning G SCH'!AE12,'E-Learning G SCH'!AE12/'Total G SCH'!AE12)</f>
        <v>0.18118306013671542</v>
      </c>
      <c r="KA14" s="30">
        <f>IF('E-Learning G SCH'!AF12="—",'E-Learning G SCH'!AF12,'E-Learning G SCH'!AF12/'Total G SCH'!AF12)</f>
        <v>0.20483232242217655</v>
      </c>
      <c r="KB14" s="30">
        <f>IF('E-Learning G SCH'!AG12="—",'E-Learning G SCH'!AG12,'E-Learning G SCH'!AG12/'Total G SCH'!AG12)</f>
        <v>0.22069162559565719</v>
      </c>
      <c r="KC14" s="30">
        <f>IF('E-Learning G SCH'!AH12="—",'E-Learning G SCH'!AH12,'E-Learning G SCH'!AH12/'Total G SCH'!AH12)</f>
        <v>0.48294544587180971</v>
      </c>
      <c r="KD14" s="30">
        <f>IF('E-Learning G SCH'!AI12="—",'E-Learning G SCH'!AI12,'E-Learning G SCH'!AI12/'Total G SCH'!AI12)</f>
        <v>0.54100292998349775</v>
      </c>
      <c r="KE14" s="31">
        <f>IF('E-Learning G SCH'!AJ12="—",'E-Learning G SCH'!AJ12,'E-Learning G SCH'!AJ12/'Total G SCH'!AJ12)</f>
        <v>2.9736427123225953E-3</v>
      </c>
      <c r="KF14" s="30" t="str">
        <f>IF('E-Learning G SCH'!AK12="—",'E-Learning G SCH'!AK12,'E-Learning G SCH'!AK12/'Total G SCH'!AK12)</f>
        <v>—</v>
      </c>
      <c r="KG14" s="30" t="str">
        <f>IF('E-Learning G SCH'!AL12="—",'E-Learning G SCH'!AL12,'E-Learning G SCH'!AL12/'Total G SCH'!AL12)</f>
        <v>—</v>
      </c>
      <c r="KH14" s="30" t="str">
        <f>IF('E-Learning G SCH'!AM12="—",'E-Learning G SCH'!AM12,'E-Learning G SCH'!AM12/'Total G SCH'!AM12)</f>
        <v>—</v>
      </c>
      <c r="KI14" s="30" t="str">
        <f>IF('E-Learning G SCH'!AN12="—",'E-Learning G SCH'!AN12,'E-Learning G SCH'!AN12/'Total G SCH'!AN12)</f>
        <v>—</v>
      </c>
      <c r="KJ14" s="30" t="str">
        <f>IF('E-Learning G SCH'!AO12="—",'E-Learning G SCH'!AO12,'E-Learning G SCH'!AO12/'Total G SCH'!AO12)</f>
        <v>—</v>
      </c>
      <c r="KK14" s="30" t="str">
        <f>IF('E-Learning G SCH'!AP12="—",'E-Learning G SCH'!AP12,'E-Learning G SCH'!AP12/'Total G SCH'!AP12)</f>
        <v>—</v>
      </c>
      <c r="KL14" s="30" t="str">
        <f>IF('E-Learning G SCH'!AQ12="—",'E-Learning G SCH'!AQ12,'E-Learning G SCH'!AQ12/'Total G SCH'!AQ12)</f>
        <v>—</v>
      </c>
      <c r="KM14" s="30" t="str">
        <f>IF('E-Learning G SCH'!AR12="—",'E-Learning G SCH'!AR12,'E-Learning G SCH'!AR12/'Total G SCH'!AR12)</f>
        <v>—</v>
      </c>
      <c r="KN14" s="30" t="str">
        <f>IF('E-Learning G SCH'!AS12="—",'E-Learning G SCH'!AS12,'E-Learning G SCH'!AS12/'Total G SCH'!AS12)</f>
        <v>—</v>
      </c>
      <c r="KO14" s="30" t="str">
        <f>IF('E-Learning G SCH'!AT12="—",'E-Learning G SCH'!AT12,'E-Learning G SCH'!AT12/'Total G SCH'!AT12)</f>
        <v>—</v>
      </c>
      <c r="KP14" s="30" t="str">
        <f>IF('E-Learning G SCH'!AU12="—",'E-Learning G SCH'!AU12,'E-Learning G SCH'!AU12/'Total G SCH'!AU12)</f>
        <v>—</v>
      </c>
      <c r="KQ14" s="110" t="str">
        <f>IF('E-Learning G SCH'!AV12="—",'E-Learning G SCH'!AV12,'E-Learning G SCH'!AV12/'Total G SCH'!AV12)</f>
        <v>—</v>
      </c>
      <c r="KR14" s="110" t="str">
        <f>IF('E-Learning G SCH'!AW12="—",'E-Learning G SCH'!AW12,'E-Learning G SCH'!AW12/'Total G SCH'!AW12)</f>
        <v>—</v>
      </c>
      <c r="KS14" s="110" t="str">
        <f>IF('E-Learning G SCH'!AX12="—",'E-Learning G SCH'!AX12,'E-Learning G SCH'!AX12/'Total G SCH'!AX12)</f>
        <v>—</v>
      </c>
      <c r="KT14" s="110" t="e">
        <f>IF('E-Learning G SCH'!AY12="—",'E-Learning G SCH'!AY12,'E-Learning G SCH'!AY12/'Total G SCH'!AY12)</f>
        <v>#VALUE!</v>
      </c>
      <c r="KU14" s="110" t="e">
        <f>IF('E-Learning G SCH'!AZ12="—",'E-Learning G SCH'!AZ12,'E-Learning G SCH'!AZ12/'Total G SCH'!AZ12)</f>
        <v>#VALUE!</v>
      </c>
      <c r="KV14" s="31">
        <f>IF('E-Learning G SCH'!BA12="NA",'E-Learning G SCH'!BA12,'E-Learning G SCH'!BA12/'Total G SCH'!BA12)</f>
        <v>8.0174857087956963E-2</v>
      </c>
      <c r="KW14" s="30">
        <f>IF('E-Learning G SCH'!BB12="NA",'E-Learning G SCH'!BB12,'E-Learning G SCH'!BB12/'Total G SCH'!BB12)</f>
        <v>8.0457842438472177E-2</v>
      </c>
      <c r="KX14" s="30">
        <f>IF('E-Learning G SCH'!BC12="NA",'E-Learning G SCH'!BC12,'E-Learning G SCH'!BC12/'Total G SCH'!BC12)</f>
        <v>9.4878838820779854E-2</v>
      </c>
      <c r="KY14" s="30">
        <f>IF('E-Learning G SCH'!BD12="NA",'E-Learning G SCH'!BD12,'E-Learning G SCH'!BD12/'Total G SCH'!BD12)</f>
        <v>7.2250364900832836E-2</v>
      </c>
      <c r="KZ14" s="30">
        <f>IF('E-Learning G SCH'!BE12="NA",'E-Learning G SCH'!BE12,'E-Learning G SCH'!BE12/'Total G SCH'!BE12)</f>
        <v>6.1909222515541172E-2</v>
      </c>
      <c r="LA14" s="30">
        <f>IF('E-Learning G SCH'!BF12="NA",'E-Learning G SCH'!BF12,'E-Learning G SCH'!BF12/'Total G SCH'!BF12)</f>
        <v>0.23103101805334975</v>
      </c>
      <c r="LB14" s="30">
        <f>IF('E-Learning G SCH'!BG12="NA",'E-Learning G SCH'!BG12,'E-Learning G SCH'!BG12/'Total G SCH'!BG12)</f>
        <v>0.36040196429152166</v>
      </c>
      <c r="LC14" s="30">
        <f>IF('E-Learning G SCH'!BH12="NA",'E-Learning G SCH'!BH12,'E-Learning G SCH'!BH12/'Total G SCH'!BH12)</f>
        <v>0.39464891673192376</v>
      </c>
      <c r="LD14" s="30">
        <f>IF('E-Learning G SCH'!BI12="NA",'E-Learning G SCH'!BI12,'E-Learning G SCH'!BI12/'Total G SCH'!BI12)</f>
        <v>0.39036332517277988</v>
      </c>
      <c r="LE14" s="30">
        <f>IF('E-Learning G SCH'!BJ12="NA",'E-Learning G SCH'!BJ12,'E-Learning G SCH'!BJ12/'Total G SCH'!BJ12)</f>
        <v>0.48889866872043131</v>
      </c>
      <c r="LF14" s="30">
        <f>IF('E-Learning G SCH'!BK12="NA",'E-Learning G SCH'!BK12,'E-Learning G SCH'!BK12/'Total G SCH'!BK12)</f>
        <v>0.53341394424891497</v>
      </c>
      <c r="LG14" s="30">
        <f>IF('E-Learning G SCH'!BL12="NA",'E-Learning G SCH'!BL12,'E-Learning G SCH'!BL12/'Total G SCH'!BL12)</f>
        <v>0.76604909680407596</v>
      </c>
      <c r="LH14" s="30">
        <f>IF('E-Learning G SCH'!BM12="NA",'E-Learning G SCH'!BM12,'E-Learning G SCH'!BM12/'Total G SCH'!BM12)</f>
        <v>0.72003061123728651</v>
      </c>
      <c r="LI14" s="30">
        <f>IF('E-Learning G SCH'!BN12="NA",'E-Learning G SCH'!BN12,'E-Learning G SCH'!BN12/'Total G SCH'!BN12)</f>
        <v>0.75207623900634513</v>
      </c>
      <c r="LJ14" s="30">
        <f>IF('E-Learning G SCH'!BO12="NA",'E-Learning G SCH'!BO12,'E-Learning G SCH'!BO12/'Total G SCH'!BO12)</f>
        <v>0.7890970863790796</v>
      </c>
      <c r="LK14" s="30">
        <f>IF('E-Learning G SCH'!BP12="NA",'E-Learning G SCH'!BP12,'E-Learning G SCH'!BP12/'Total G SCH'!BP12)</f>
        <v>0.79594419755864321</v>
      </c>
      <c r="LL14" s="30">
        <f>IF('E-Learning G SCH'!BQ12="NA",'E-Learning G SCH'!BQ12,'E-Learning G SCH'!BQ12/'Total G SCH'!BQ12)</f>
        <v>0.75345167652859957</v>
      </c>
      <c r="LM14" s="31">
        <f>IF('E-Learning G SCH'!BR12="—",'E-Learning G SCH'!BR12,'E-Learning G SCH'!BR12/'Total G SCH'!BR12)</f>
        <v>1.1344648667663354E-2</v>
      </c>
      <c r="LN14" s="30">
        <f>IF('E-Learning G SCH'!BS12="—",'E-Learning G SCH'!BS12,'E-Learning G SCH'!BS12/'Total G SCH'!BS12)</f>
        <v>3.6899174623725522E-2</v>
      </c>
      <c r="LO14" s="30">
        <f>IF('E-Learning G SCH'!BT12="—",'E-Learning G SCH'!BT12,'E-Learning G SCH'!BT12/'Total G SCH'!BT12)</f>
        <v>3.3333333333333333E-2</v>
      </c>
      <c r="LP14" s="30">
        <f>IF('E-Learning G SCH'!BU12="—",'E-Learning G SCH'!BU12,'E-Learning G SCH'!BU12/'Total G SCH'!BU12)</f>
        <v>7.388893938016905E-2</v>
      </c>
      <c r="LQ14" s="30">
        <f>IF('E-Learning G SCH'!BV12="—",'E-Learning G SCH'!BV12,'E-Learning G SCH'!BV12/'Total G SCH'!BV12)</f>
        <v>7.0836337418889686E-2</v>
      </c>
      <c r="LR14" s="30">
        <f>IF('E-Learning G SCH'!BW12="—",'E-Learning G SCH'!BW12,'E-Learning G SCH'!BW12/'Total G SCH'!BW12)</f>
        <v>0.26462035541195478</v>
      </c>
      <c r="LS14" s="30">
        <f>IF('E-Learning G SCH'!BX12="—",'E-Learning G SCH'!BX12,'E-Learning G SCH'!BX12/'Total G SCH'!BX12)</f>
        <v>0.27668252889191025</v>
      </c>
      <c r="LT14" s="30">
        <f>IF('E-Learning G SCH'!BY12="—",'E-Learning G SCH'!BY12,'E-Learning G SCH'!BY12/'Total G SCH'!BY12)</f>
        <v>0.27527216174183516</v>
      </c>
      <c r="LU14" s="30">
        <f>IF('E-Learning G SCH'!BZ12="—",'E-Learning G SCH'!BZ12,'E-Learning G SCH'!BZ12/'Total G SCH'!BZ12)</f>
        <v>0.27910798122065728</v>
      </c>
      <c r="LV14" s="30">
        <f>IF('E-Learning G SCH'!CA12="—",'E-Learning G SCH'!CA12,'E-Learning G SCH'!CA12/'Total G SCH'!CA12)</f>
        <v>0.29327170005136105</v>
      </c>
      <c r="LW14" s="30">
        <f>IF('E-Learning G SCH'!CB12="—",'E-Learning G SCH'!CB12,'E-Learning G SCH'!CB12/'Total G SCH'!CB12)</f>
        <v>0.27940825578620854</v>
      </c>
      <c r="LX14" s="30">
        <f>IF('E-Learning G SCH'!CC12="—",'E-Learning G SCH'!CC12,'E-Learning G SCH'!CC12/'Total G SCH'!CC12)</f>
        <v>0.30311068242102723</v>
      </c>
      <c r="LY14" s="30">
        <f>IF('E-Learning G SCH'!CD12="—",'E-Learning G SCH'!CD12,'E-Learning G SCH'!CD12/'Total G SCH'!CD12)</f>
        <v>0.32811747713047668</v>
      </c>
      <c r="LZ14" s="30">
        <f>IF('E-Learning G SCH'!CE12="—",'E-Learning G SCH'!CE12,'E-Learning G SCH'!CE12/'Total G SCH'!CE12)</f>
        <v>0.37487084108286833</v>
      </c>
      <c r="MA14" s="30">
        <f>IF('E-Learning G SCH'!CF12="—",'E-Learning G SCH'!CF12,'E-Learning G SCH'!CF12/'Total G SCH'!CF12)</f>
        <v>0.34100688468158347</v>
      </c>
      <c r="MB14" s="30">
        <f>IF('E-Learning G SCH'!CG12="—",'E-Learning G SCH'!CG12,'E-Learning G SCH'!CG12/'Total G SCH'!CG12)</f>
        <v>0.38848263254113347</v>
      </c>
      <c r="MC14" s="30" t="e">
        <f>IF('E-Learning G SCH'!CH12="—",'E-Learning G SCH'!CH12,'E-Learning G SCH'!CH12/'Total G SCH'!CH12)</f>
        <v>#VALUE!</v>
      </c>
      <c r="MD14" s="31" t="str">
        <f>IF('E-Learning G SCH'!CI12="—",'E-Learning G SCH'!CI12,'E-Learning G SCH'!CI12/'Total G SCH'!CI12)</f>
        <v>—</v>
      </c>
      <c r="ME14" s="30" t="str">
        <f>IF('E-Learning G SCH'!CJ12="—",'E-Learning G SCH'!CJ12,'E-Learning G SCH'!CJ12/'Total G SCH'!CJ12)</f>
        <v>—</v>
      </c>
      <c r="MF14" s="30" t="str">
        <f>IF('E-Learning G SCH'!CK12="—",'E-Learning G SCH'!CK12,'E-Learning G SCH'!CK12/'Total G SCH'!CK12)</f>
        <v>—</v>
      </c>
      <c r="MG14" s="30" t="str">
        <f>IF('E-Learning G SCH'!CL12="—",'E-Learning G SCH'!CL12,'E-Learning G SCH'!CL12/'Total G SCH'!CL12)</f>
        <v>—</v>
      </c>
      <c r="MH14" s="30" t="str">
        <f>IF('E-Learning G SCH'!CM12="—",'E-Learning G SCH'!CM12,'E-Learning G SCH'!CM12/'Total G SCH'!CM12)</f>
        <v>—</v>
      </c>
      <c r="MI14" s="30" t="str">
        <f>IF('E-Learning G SCH'!CN12="—",'E-Learning G SCH'!CN12,'E-Learning G SCH'!CN12/'Total G SCH'!CN12)</f>
        <v>—</v>
      </c>
      <c r="MJ14" s="30" t="str">
        <f>IF('E-Learning G SCH'!CO12="—",'E-Learning G SCH'!CO12,'E-Learning G SCH'!CO12/'Total G SCH'!CO12)</f>
        <v>—</v>
      </c>
      <c r="MK14" s="30" t="str">
        <f>IF('E-Learning G SCH'!CP12="—",'E-Learning G SCH'!CP12,'E-Learning G SCH'!CP12/'Total G SCH'!CP12)</f>
        <v>—</v>
      </c>
      <c r="ML14" s="30" t="str">
        <f>IF('E-Learning G SCH'!CQ12="—",'E-Learning G SCH'!CQ12,'E-Learning G SCH'!CQ12/'Total G SCH'!CQ12)</f>
        <v>—</v>
      </c>
      <c r="MM14" s="30" t="str">
        <f>IF('E-Learning G SCH'!CR12="—",'E-Learning G SCH'!CR12,'E-Learning G SCH'!CR12/'Total G SCH'!CR12)</f>
        <v>—</v>
      </c>
      <c r="MN14" s="30" t="str">
        <f>IF('E-Learning G SCH'!CS12="—",'E-Learning G SCH'!CS12,'E-Learning G SCH'!CS12/'Total G SCH'!CS12)</f>
        <v>—</v>
      </c>
      <c r="MO14" s="30" t="str">
        <f>IF('E-Learning G SCH'!CT12="—",'E-Learning G SCH'!CT12,'E-Learning G SCH'!CT12/'Total G SCH'!CT12)</f>
        <v>—</v>
      </c>
      <c r="MP14" s="30" t="str">
        <f>IF('E-Learning G SCH'!CU12="—",'E-Learning G SCH'!CU12,'E-Learning G SCH'!CU12/'Total G SCH'!CU12)</f>
        <v>—</v>
      </c>
      <c r="MQ14" s="30" t="str">
        <f>IF('E-Learning G SCH'!CV12="—",'E-Learning G SCH'!CV12,'E-Learning G SCH'!CV12/'Total G SCH'!CV12)</f>
        <v>—</v>
      </c>
      <c r="MR14" s="30" t="str">
        <f>IF('E-Learning G SCH'!CW12="—",'E-Learning G SCH'!CW12,'E-Learning G SCH'!CW12/'Total G SCH'!CW12)</f>
        <v>—</v>
      </c>
      <c r="MS14" s="30" t="e">
        <f>IF('E-Learning G SCH'!CX12="—",'E-Learning G SCH'!CX12,'E-Learning G SCH'!CX12/'Total G SCH'!CX12)</f>
        <v>#VALUE!</v>
      </c>
      <c r="MT14" s="30" t="e">
        <f>IF('E-Learning G SCH'!CY12="—",'E-Learning G SCH'!CY12,'E-Learning G SCH'!CY12/'Total G SCH'!CY12)</f>
        <v>#VALUE!</v>
      </c>
      <c r="MU14" s="31">
        <f>IF('E-Learning G SCH'!CZ12="—",'E-Learning G SCH'!CZ12,'E-Learning G SCH'!CZ12/'Total G SCH'!CZ12)</f>
        <v>6.2781535317134832E-2</v>
      </c>
      <c r="MV14" s="30">
        <f>IF('E-Learning G SCH'!DA12="—",'E-Learning G SCH'!DA12,'E-Learning G SCH'!DA12/'Total G SCH'!DA12)</f>
        <v>7.6214394947221847E-2</v>
      </c>
      <c r="MW14" s="30">
        <f>IF('E-Learning G SCH'!DB12="—",'E-Learning G SCH'!DB12,'E-Learning G SCH'!DB12/'Total G SCH'!DB12)</f>
        <v>8.9002430057947529E-2</v>
      </c>
      <c r="MX14" s="30">
        <f>IF('E-Learning G SCH'!DC12="—",'E-Learning G SCH'!DC12,'E-Learning G SCH'!DC12/'Total G SCH'!DC12)</f>
        <v>8.7423044596802751E-2</v>
      </c>
      <c r="MY14" s="30">
        <f>IF('E-Learning G SCH'!DD12="—",'E-Learning G SCH'!DD12,'E-Learning G SCH'!DD12/'Total G SCH'!DD12)</f>
        <v>9.5375197889182056E-2</v>
      </c>
      <c r="MZ14" s="30">
        <f>IF('E-Learning G SCH'!DE12="—",'E-Learning G SCH'!DE12,'E-Learning G SCH'!DE12/'Total G SCH'!DE12)</f>
        <v>0.13606384297432347</v>
      </c>
      <c r="NA14" s="30">
        <f>IF('E-Learning G SCH'!DF12="—",'E-Learning G SCH'!DF12,'E-Learning G SCH'!DF12/'Total G SCH'!DF12)</f>
        <v>0.16730734865706129</v>
      </c>
      <c r="NB14" s="30">
        <f>IF('E-Learning G SCH'!DG12="—",'E-Learning G SCH'!DG12,'E-Learning G SCH'!DG12/'Total G SCH'!DG12)</f>
        <v>0.19627098479062818</v>
      </c>
      <c r="NC14" s="30">
        <f>IF('E-Learning G SCH'!DH12="—",'E-Learning G SCH'!DH12,'E-Learning G SCH'!DH12/'Total G SCH'!DH12)</f>
        <v>0.21478808520853887</v>
      </c>
      <c r="ND14" s="30">
        <f>IF('E-Learning G SCH'!DI12="—",'E-Learning G SCH'!DI12,'E-Learning G SCH'!DI12/'Total G SCH'!DI12)</f>
        <v>0.24863617532842136</v>
      </c>
      <c r="NE14" s="30">
        <f>IF('E-Learning G SCH'!DJ12="—",'E-Learning G SCH'!DJ12,'E-Learning G SCH'!DJ12/'Total G SCH'!DJ12)</f>
        <v>0.2608309382700113</v>
      </c>
      <c r="NF14" s="30">
        <f>IF('E-Learning G SCH'!DK12="—",'E-Learning G SCH'!DK12,'E-Learning G SCH'!DK12/'Total G SCH'!DK12)</f>
        <v>0.30734333715539158</v>
      </c>
      <c r="NG14" s="30">
        <f>IF('E-Learning G SCH'!DL12="—",'E-Learning G SCH'!DL12,'E-Learning G SCH'!DL12/'Total G SCH'!DL12)</f>
        <v>0.31143140993798774</v>
      </c>
      <c r="NH14" s="30">
        <f>IF('E-Learning G SCH'!DM12="—",'E-Learning G SCH'!DM12,'E-Learning G SCH'!DM12/'Total G SCH'!DM12)</f>
        <v>0.32829474182478008</v>
      </c>
      <c r="NI14" s="30">
        <f>IF('E-Learning G SCH'!DN12="—",'E-Learning G SCH'!DN12,'E-Learning G SCH'!DN12/'Total G SCH'!DN12)</f>
        <v>0.3450199716013081</v>
      </c>
      <c r="NJ14" s="30">
        <f>IF('E-Learning G SCH'!DO12="—",'E-Learning G SCH'!DO12,'E-Learning G SCH'!DO12/'Total G SCH'!DO12)</f>
        <v>0.35396970370187519</v>
      </c>
      <c r="NK14" s="30">
        <f>IF('E-Learning G SCH'!DP12="—",'E-Learning G SCH'!DP12,'E-Learning G SCH'!DP12/'Total G SCH'!DP12)</f>
        <v>0.35246999970223031</v>
      </c>
    </row>
    <row r="15" spans="1:375" ht="15.75" customHeight="1" x14ac:dyDescent="0.25">
      <c r="A15" s="134" t="s">
        <v>14</v>
      </c>
      <c r="B15" s="30">
        <f>IF('Total UG SCH'!B13="—",'E-Learning UG SCH'!B13,'E-Learning UG SCH'!B13/'Total UG SCH'!B13)</f>
        <v>5.8113735973957482E-3</v>
      </c>
      <c r="C15" s="30">
        <f>IF('Total UG SCH'!C13="—",'E-Learning UG SCH'!C13,'E-Learning UG SCH'!C13/'Total UG SCH'!C13)</f>
        <v>6.0044717608393264E-3</v>
      </c>
      <c r="D15" s="30">
        <f>IF('Total UG SCH'!D13="—",'E-Learning UG SCH'!D13,'E-Learning UG SCH'!D13/'Total UG SCH'!D13)</f>
        <v>2.8908300708980209E-2</v>
      </c>
      <c r="E15" s="30">
        <f>IF('Total UG SCH'!E13="—",'E-Learning UG SCH'!E13,'E-Learning UG SCH'!E13/'Total UG SCH'!E13)</f>
        <v>3.6576146294145538E-2</v>
      </c>
      <c r="F15" s="30">
        <f>IF('Total UG SCH'!F13="—",'E-Learning UG SCH'!F13,'E-Learning UG SCH'!F13/'Total UG SCH'!F13)</f>
        <v>3.1693958973758762E-2</v>
      </c>
      <c r="G15" s="30">
        <f>IF('Total UG SCH'!G13="—",'E-Learning UG SCH'!G13,'E-Learning UG SCH'!G13/'Total UG SCH'!G13)</f>
        <v>4.8248706507250612E-2</v>
      </c>
      <c r="H15" s="30">
        <f>IF('Total UG SCH'!H13="—",'E-Learning UG SCH'!H13,'E-Learning UG SCH'!H13/'Total UG SCH'!H13)</f>
        <v>6.0515031263461562E-2</v>
      </c>
      <c r="I15" s="30">
        <f>IF('Total UG SCH'!I13="—",'E-Learning UG SCH'!I13,'E-Learning UG SCH'!I13/'Total UG SCH'!I13)</f>
        <v>9.0695687346083853E-2</v>
      </c>
      <c r="J15" s="30">
        <f>IF('Total UG SCH'!J13="—",'E-Learning UG SCH'!J13,'E-Learning UG SCH'!J13/'Total UG SCH'!J13)</f>
        <v>9.6615444910363932E-2</v>
      </c>
      <c r="K15" s="30">
        <f>IF('Total UG SCH'!K13="—",'E-Learning UG SCH'!K13,'E-Learning UG SCH'!K13/'Total UG SCH'!K13)</f>
        <v>9.3136706301519656E-2</v>
      </c>
      <c r="L15" s="30">
        <f>IF('Total UG SCH'!L13="—",'E-Learning UG SCH'!L13,'E-Learning UG SCH'!L13/'Total UG SCH'!L13)</f>
        <v>9.6587707436060835E-2</v>
      </c>
      <c r="M15" s="30">
        <f>IF('Total UG SCH'!M13="—",'E-Learning UG SCH'!M13,'E-Learning UG SCH'!M13/'Total UG SCH'!M13)</f>
        <v>0.10490935650644287</v>
      </c>
      <c r="N15" s="30">
        <f>IF('Total UG SCH'!N13="—",'E-Learning UG SCH'!N13,'E-Learning UG SCH'!N13/'Total UG SCH'!N13)</f>
        <v>0.11608703135959479</v>
      </c>
      <c r="O15" s="30">
        <f>IF('Total UG SCH'!O13="—",'E-Learning UG SCH'!O13,'E-Learning UG SCH'!O13/'Total UG SCH'!O13)</f>
        <v>0.13117778865043117</v>
      </c>
      <c r="P15" s="30">
        <f>IF('Total UG SCH'!P13="—",'E-Learning UG SCH'!P13,'E-Learning UG SCH'!P13/'Total UG SCH'!P13)</f>
        <v>0.13455068810435353</v>
      </c>
      <c r="Q15" s="30">
        <f>IF('Total UG SCH'!Q13="—",'E-Learning UG SCH'!Q13,'E-Learning UG SCH'!Q13/'Total UG SCH'!Q13)</f>
        <v>0.14266971054517066</v>
      </c>
      <c r="R15" s="30">
        <f>IF('Total UG SCH'!R13="—",'E-Learning UG SCH'!R13,'E-Learning UG SCH'!R13/'Total UG SCH'!R13)</f>
        <v>0.14982195412532559</v>
      </c>
      <c r="S15" s="31">
        <f>IF('E-Learning UG SCH'!S13="—",'E-Learning UG SCH'!S13,'E-Learning UG SCH'!S13/'Total UG SCH'!S13)</f>
        <v>1.4747528546746515E-2</v>
      </c>
      <c r="T15" s="30">
        <f>IF('E-Learning UG SCH'!T13="—",'E-Learning UG SCH'!T13,'E-Learning UG SCH'!T13/'Total UG SCH'!T13)</f>
        <v>2.0066847764856101E-2</v>
      </c>
      <c r="U15" s="30">
        <f>IF('E-Learning UG SCH'!U13="—",'E-Learning UG SCH'!U13,'E-Learning UG SCH'!U13/'Total UG SCH'!U13)</f>
        <v>6.2561568979714044E-2</v>
      </c>
      <c r="V15" s="30">
        <f>IF('E-Learning UG SCH'!V13="—",'E-Learning UG SCH'!V13,'E-Learning UG SCH'!V13/'Total UG SCH'!V13)</f>
        <v>2.9165367399903261E-2</v>
      </c>
      <c r="W15" s="30">
        <f>IF('E-Learning UG SCH'!W13="—",'E-Learning UG SCH'!W13,'E-Learning UG SCH'!W13/'Total UG SCH'!W13)</f>
        <v>3.8930989907614948E-2</v>
      </c>
      <c r="X15" s="30">
        <f>IF('E-Learning UG SCH'!X13="—",'E-Learning UG SCH'!X13,'E-Learning UG SCH'!X13/'Total UG SCH'!X13)</f>
        <v>5.0308292663229101E-2</v>
      </c>
      <c r="Y15" s="30">
        <f>IF('E-Learning UG SCH'!Y13="—",'E-Learning UG SCH'!Y13,'E-Learning UG SCH'!Y13/'Total UG SCH'!Y13)</f>
        <v>9.2883566220786043E-2</v>
      </c>
      <c r="Z15" s="30">
        <f>IF('E-Learning UG SCH'!Z13="—",'E-Learning UG SCH'!Z13,'E-Learning UG SCH'!Z13/'Total UG SCH'!Z13)</f>
        <v>3.653215032527881E-2</v>
      </c>
      <c r="AA15" s="30">
        <f>IF('E-Learning UG SCH'!AA13="—",'E-Learning UG SCH'!AA13,'E-Learning UG SCH'!AA13/'Total UG SCH'!AA13)</f>
        <v>4.0580953591503544E-2</v>
      </c>
      <c r="AB15" s="30">
        <f>IF('E-Learning UG SCH'!AB13="—",'E-Learning UG SCH'!AB13,'E-Learning UG SCH'!AB13/'Total UG SCH'!AB13)</f>
        <v>9.4499057395218175E-2</v>
      </c>
      <c r="AC15" s="30">
        <f>IF('E-Learning UG SCH'!AC13="—",'E-Learning UG SCH'!AC13,'E-Learning UG SCH'!AC13/'Total UG SCH'!AC13)</f>
        <v>0.15244931347272306</v>
      </c>
      <c r="AD15" s="30">
        <f>IF('E-Learning UG SCH'!AD13="—",'E-Learning UG SCH'!AD13,'E-Learning UG SCH'!AD13/'Total UG SCH'!AD13)</f>
        <v>0.17656854417857387</v>
      </c>
      <c r="AE15" s="30">
        <f>IF('E-Learning UG SCH'!AE13="—",'E-Learning UG SCH'!AE13,'E-Learning UG SCH'!AE13/'Total UG SCH'!AE13)</f>
        <v>0.20069100683531221</v>
      </c>
      <c r="AF15" s="30">
        <f>IF('E-Learning UG SCH'!AF13="—",'E-Learning UG SCH'!AF13,'E-Learning UG SCH'!AF13/'Total UG SCH'!AF13)</f>
        <v>0.20593803164140995</v>
      </c>
      <c r="AG15" s="30">
        <f>IF('E-Learning UG SCH'!AG13="—",'E-Learning UG SCH'!AG13,'E-Learning UG SCH'!AG13/'Total UG SCH'!AG13)</f>
        <v>0.20041375255647834</v>
      </c>
      <c r="AH15" s="30">
        <f>IF('E-Learning UG SCH'!AH13="—",'E-Learning UG SCH'!AH13,'E-Learning UG SCH'!AH13/'Total UG SCH'!AH13)</f>
        <v>0.21463436984543954</v>
      </c>
      <c r="AI15" s="30">
        <f>IF('E-Learning UG SCH'!AI13="—",'E-Learning UG SCH'!AI13,'E-Learning UG SCH'!AI13/'Total UG SCH'!AI13)</f>
        <v>0.23226644542933869</v>
      </c>
      <c r="AJ15" s="31">
        <f>IF('E-Learning UG SCH'!AJ13="—",'E-Learning UG SCH'!AJ13,'E-Learning UG SCH'!AJ13/'Total UG SCH'!AJ13)</f>
        <v>1.7920880842383486E-2</v>
      </c>
      <c r="AK15" s="30">
        <f>IF('E-Learning UG SCH'!AK13="—",'E-Learning UG SCH'!AK13,'E-Learning UG SCH'!AK13/'Total UG SCH'!AK13)</f>
        <v>1.9510384638238207E-2</v>
      </c>
      <c r="AL15" s="30">
        <f>IF('E-Learning UG SCH'!AL13="—",'E-Learning UG SCH'!AL13,'E-Learning UG SCH'!AL13/'Total UG SCH'!AL13)</f>
        <v>3.8964769233175912E-2</v>
      </c>
      <c r="AM15" s="30">
        <f>IF('E-Learning UG SCH'!AM13="—",'E-Learning UG SCH'!AM13,'E-Learning UG SCH'!AM13/'Total UG SCH'!AM13)</f>
        <v>5.6129948495119895E-2</v>
      </c>
      <c r="AN15" s="30">
        <f>IF('E-Learning UG SCH'!AN13="—",'E-Learning UG SCH'!AN13,'E-Learning UG SCH'!AN13/'Total UG SCH'!AN13)</f>
        <v>6.2584674680590632E-2</v>
      </c>
      <c r="AO15" s="30">
        <f>IF('E-Learning UG SCH'!AO13="—",'E-Learning UG SCH'!AO13,'E-Learning UG SCH'!AO13/'Total UG SCH'!AO13)</f>
        <v>6.7625186978043456E-2</v>
      </c>
      <c r="AP15" s="30">
        <f>IF('E-Learning UG SCH'!AP13="—",'E-Learning UG SCH'!AP13,'E-Learning UG SCH'!AP13/'Total UG SCH'!AP13)</f>
        <v>7.5541971215900644E-2</v>
      </c>
      <c r="AQ15" s="30">
        <f>IF('E-Learning UG SCH'!AQ13="—",'E-Learning UG SCH'!AQ13,'E-Learning UG SCH'!AQ13/'Total UG SCH'!AQ13)</f>
        <v>7.9868738118014607E-2</v>
      </c>
      <c r="AR15" s="30">
        <f>IF('E-Learning UG SCH'!AR13="—",'E-Learning UG SCH'!AR13,'E-Learning UG SCH'!AR13/'Total UG SCH'!AR13)</f>
        <v>8.6373367705078183E-2</v>
      </c>
      <c r="AS15" s="30">
        <f>IF('E-Learning UG SCH'!AS13="—",'E-Learning UG SCH'!AS13,'E-Learning UG SCH'!AS13/'Total UG SCH'!AS13)</f>
        <v>7.395435680504292E-2</v>
      </c>
      <c r="AT15" s="30">
        <f>IF('E-Learning UG SCH'!AT13="—",'E-Learning UG SCH'!AT13,'E-Learning UG SCH'!AT13/'Total UG SCH'!AT13)</f>
        <v>8.274386338820762E-2</v>
      </c>
      <c r="AU15" s="30">
        <f>IF('E-Learning UG SCH'!AU13="—",'E-Learning UG SCH'!AU13,'E-Learning UG SCH'!AU13/'Total UG SCH'!AU13)</f>
        <v>9.497987209815735E-2</v>
      </c>
      <c r="AV15" s="30">
        <f>IF('E-Learning UG SCH'!AV13="—",'E-Learning UG SCH'!AV13,'E-Learning UG SCH'!AV13/'Total UG SCH'!AV13)</f>
        <v>0.10908541660641002</v>
      </c>
      <c r="AW15" s="30">
        <f>IF('E-Learning UG SCH'!AW13="—",'E-Learning UG SCH'!AW13,'E-Learning UG SCH'!AW13/'Total UG SCH'!AW13)</f>
        <v>0.13481051604734817</v>
      </c>
      <c r="AX15" s="30">
        <f>IF('E-Learning UG SCH'!AX13="—",'E-Learning UG SCH'!AX13,'E-Learning UG SCH'!AX13/'Total UG SCH'!AX13)</f>
        <v>0.1498969618250818</v>
      </c>
      <c r="AY15" s="30">
        <f>IF('E-Learning UG SCH'!AY13="—",'E-Learning UG SCH'!AY13,'E-Learning UG SCH'!AY13/'Total UG SCH'!AY13)</f>
        <v>0.16676404756450078</v>
      </c>
      <c r="AZ15" s="30">
        <f>IF('E-Learning UG SCH'!AZ13="—",'E-Learning UG SCH'!AZ13,'E-Learning UG SCH'!AZ13/'Total UG SCH'!AZ13)</f>
        <v>0.17977252358920179</v>
      </c>
      <c r="BA15" s="31">
        <f>IF('E-Learning UG SCH'!BA13="—",'E-Learning UG SCH'!BA13,'E-Learning UG SCH'!BA13/'Total UG SCH'!BA13)</f>
        <v>0</v>
      </c>
      <c r="BB15" s="30">
        <f>IF('E-Learning UG SCH'!BB13="—",'E-Learning UG SCH'!BB13,'E-Learning UG SCH'!BB13/'Total UG SCH'!BB13)</f>
        <v>2.2356619643879454E-2</v>
      </c>
      <c r="BC15" s="30">
        <f>IF('E-Learning UG SCH'!BC13="—",'E-Learning UG SCH'!BC13,'E-Learning UG SCH'!BC13/'Total UG SCH'!BC13)</f>
        <v>4.0130009335776769E-2</v>
      </c>
      <c r="BD15" s="30">
        <f>IF('E-Learning UG SCH'!BD13="—",'E-Learning UG SCH'!BD13,'E-Learning UG SCH'!BD13/'Total UG SCH'!BD13)</f>
        <v>7.14035210773655E-2</v>
      </c>
      <c r="BE15" s="30">
        <f>IF('E-Learning UG SCH'!BE13="—",'E-Learning UG SCH'!BE13,'E-Learning UG SCH'!BE13/'Total UG SCH'!BE13)</f>
        <v>0.12801557989594198</v>
      </c>
      <c r="BF15" s="30">
        <f>IF('E-Learning UG SCH'!BF13="—",'E-Learning UG SCH'!BF13,'E-Learning UG SCH'!BF13/'Total UG SCH'!BF13)</f>
        <v>9.979093244131175E-2</v>
      </c>
      <c r="BG15" s="30">
        <f>IF('E-Learning UG SCH'!BG13="—",'E-Learning UG SCH'!BG13,'E-Learning UG SCH'!BG13/'Total UG SCH'!BG13)</f>
        <v>0.10957747205281276</v>
      </c>
      <c r="BH15" s="30">
        <f>IF('E-Learning UG SCH'!BH13="—",'E-Learning UG SCH'!BH13,'E-Learning UG SCH'!BH13/'Total UG SCH'!BH13)</f>
        <v>0.1524004170435479</v>
      </c>
      <c r="BI15" s="30">
        <f>IF('E-Learning UG SCH'!BI13="—",'E-Learning UG SCH'!BI13,'E-Learning UG SCH'!BI13/'Total UG SCH'!BI13)</f>
        <v>0.15923090401800757</v>
      </c>
      <c r="BJ15" s="30">
        <f>IF('E-Learning UG SCH'!BJ13="—",'E-Learning UG SCH'!BJ13,'E-Learning UG SCH'!BJ13/'Total UG SCH'!BJ13)</f>
        <v>0.18672642485654004</v>
      </c>
      <c r="BK15" s="30">
        <f>IF('E-Learning UG SCH'!BK13="—",'E-Learning UG SCH'!BK13,'E-Learning UG SCH'!BK13/'Total UG SCH'!BK13)</f>
        <v>0.21703881182005491</v>
      </c>
      <c r="BL15" s="30">
        <f>IF('E-Learning UG SCH'!BL13="—",'E-Learning UG SCH'!BL13,'E-Learning UG SCH'!BL13/'Total UG SCH'!BL13)</f>
        <v>0.14854796917589258</v>
      </c>
      <c r="BM15" s="30">
        <f>IF('E-Learning UG SCH'!BM13="—",'E-Learning UG SCH'!BM13,'E-Learning UG SCH'!BM13/'Total UG SCH'!BM13)</f>
        <v>0.27449581525006111</v>
      </c>
      <c r="BN15" s="30">
        <f>IF('E-Learning UG SCH'!BN13="—",'E-Learning UG SCH'!BN13,'E-Learning UG SCH'!BN13/'Total UG SCH'!BN13)</f>
        <v>0.30086234861591693</v>
      </c>
      <c r="BO15" s="30">
        <f>IF('E-Learning UG SCH'!BO13="—",'E-Learning UG SCH'!BO13,'E-Learning UG SCH'!BO13/'Total UG SCH'!BO13)</f>
        <v>0.33292026924268453</v>
      </c>
      <c r="BP15" s="30">
        <f>IF('E-Learning UG SCH'!BP13="—",'E-Learning UG SCH'!BP13,'E-Learning UG SCH'!BP13/'Total UG SCH'!BP13)</f>
        <v>0.38737147412987299</v>
      </c>
      <c r="BQ15" s="30">
        <f>IF('E-Learning UG SCH'!BQ13="—",'E-Learning UG SCH'!BQ13,'E-Learning UG SCH'!BQ13/'Total UG SCH'!BQ13)</f>
        <v>0.4495819871431902</v>
      </c>
      <c r="BR15" s="31">
        <f>IF('E-Learning UG SCH'!BR13="—",'E-Learning UG SCH'!BR13,'E-Learning UG SCH'!BR13/'Total UG SCH'!BR13)</f>
        <v>0</v>
      </c>
      <c r="BS15" s="30">
        <f>IF('E-Learning UG SCH'!BS13="—",'E-Learning UG SCH'!BS13,'E-Learning UG SCH'!BS13/'Total UG SCH'!BS13)</f>
        <v>6.7333518569973147E-2</v>
      </c>
      <c r="BT15" s="30">
        <f>IF('E-Learning UG SCH'!BT13="—",'E-Learning UG SCH'!BT13,'E-Learning UG SCH'!BT13/'Total UG SCH'!BT13)</f>
        <v>0.10034009634766096</v>
      </c>
      <c r="BU15" s="30">
        <f>IF('E-Learning UG SCH'!BU13="—",'E-Learning UG SCH'!BU13,'E-Learning UG SCH'!BU13/'Total UG SCH'!BU13)</f>
        <v>6.507522043216056E-2</v>
      </c>
      <c r="BV15" s="30">
        <f>IF('E-Learning UG SCH'!BV13="—",'E-Learning UG SCH'!BV13,'E-Learning UG SCH'!BV13/'Total UG SCH'!BV13)</f>
        <v>7.8517338923716803E-2</v>
      </c>
      <c r="BW15" s="30">
        <f>IF('E-Learning UG SCH'!BW13="—",'E-Learning UG SCH'!BW13,'E-Learning UG SCH'!BW13/'Total UG SCH'!BW13)</f>
        <v>0.11197394550798316</v>
      </c>
      <c r="BX15" s="30">
        <f>IF('E-Learning UG SCH'!BX13="—",'E-Learning UG SCH'!BX13,'E-Learning UG SCH'!BX13/'Total UG SCH'!BX13)</f>
        <v>0.12319702202411539</v>
      </c>
      <c r="BY15" s="30">
        <f>IF('E-Learning UG SCH'!BY13="—",'E-Learning UG SCH'!BY13,'E-Learning UG SCH'!BY13/'Total UG SCH'!BY13)</f>
        <v>0.15119528187418332</v>
      </c>
      <c r="BZ15" s="30">
        <f>IF('E-Learning UG SCH'!BZ13="—",'E-Learning UG SCH'!BZ13,'E-Learning UG SCH'!BZ13/'Total UG SCH'!BZ13)</f>
        <v>0.16130562210412386</v>
      </c>
      <c r="CA15" s="30">
        <f>IF('E-Learning UG SCH'!CA13="—",'E-Learning UG SCH'!CA13,'E-Learning UG SCH'!CA13/'Total UG SCH'!CA13)</f>
        <v>0.17519469506707516</v>
      </c>
      <c r="CB15" s="30">
        <f>IF('E-Learning UG SCH'!CB13="—",'E-Learning UG SCH'!CB13,'E-Learning UG SCH'!CB13/'Total UG SCH'!CB13)</f>
        <v>0.17969558845279873</v>
      </c>
      <c r="CC15" s="30">
        <f>IF('E-Learning UG SCH'!CC13="—",'E-Learning UG SCH'!CC13,'E-Learning UG SCH'!CC13/'Total UG SCH'!CC13)</f>
        <v>0.18599578375176404</v>
      </c>
      <c r="CD15" s="30">
        <f>IF('E-Learning UG SCH'!CD13="—",'E-Learning UG SCH'!CD13,'E-Learning UG SCH'!CD13/'Total UG SCH'!CD13)</f>
        <v>0.18382282343151585</v>
      </c>
      <c r="CE15" s="30">
        <f>IF('E-Learning UG SCH'!CE13="—",'E-Learning UG SCH'!CE13,'E-Learning UG SCH'!CE13/'Total UG SCH'!CE13)</f>
        <v>0.2428037978449015</v>
      </c>
      <c r="CF15" s="30">
        <f>IF('E-Learning UG SCH'!CF13="—",'E-Learning UG SCH'!CF13,'E-Learning UG SCH'!CF13/'Total UG SCH'!CF13)</f>
        <v>0.23601181113621414</v>
      </c>
      <c r="CG15" s="30">
        <f>IF('E-Learning UG SCH'!CG13="—",'E-Learning UG SCH'!CG13,'E-Learning UG SCH'!CG13/'Total UG SCH'!CG13)</f>
        <v>0.2590328492109078</v>
      </c>
      <c r="CH15" s="30">
        <f>IF('E-Learning UG SCH'!CH13="—",'E-Learning UG SCH'!CH13,'E-Learning UG SCH'!CH13/'Total UG SCH'!CH13)</f>
        <v>0.29235595179131585</v>
      </c>
      <c r="CI15" s="31">
        <f>IF('E-Learning UG SCH'!CI13="—",'E-Learning UG SCH'!CI13,'E-Learning UG SCH'!CI13/'Total UG SCH'!CI13)</f>
        <v>1.4731738504981618E-2</v>
      </c>
      <c r="CJ15" s="30">
        <f>IF('E-Learning UG SCH'!CJ13="—",'E-Learning UG SCH'!CJ13,'E-Learning UG SCH'!CJ13/'Total UG SCH'!CJ13)</f>
        <v>1.2126330716214667E-2</v>
      </c>
      <c r="CK15" s="30">
        <f>IF('E-Learning UG SCH'!CK13="—",'E-Learning UG SCH'!CK13,'E-Learning UG SCH'!CK13/'Total UG SCH'!CK13)</f>
        <v>1.7705193758887103E-2</v>
      </c>
      <c r="CL15" s="30">
        <f>IF('E-Learning UG SCH'!CL13="—",'E-Learning UG SCH'!CL13,'E-Learning UG SCH'!CL13/'Total UG SCH'!CL13)</f>
        <v>3.0157931564916175E-2</v>
      </c>
      <c r="CM15" s="30">
        <f>IF('E-Learning UG SCH'!CM13="—",'E-Learning UG SCH'!CM13,'E-Learning UG SCH'!CM13/'Total UG SCH'!CM13)</f>
        <v>3.1228863830400602E-2</v>
      </c>
      <c r="CN15" s="30">
        <f>IF('E-Learning UG SCH'!CN13="—",'E-Learning UG SCH'!CN13,'E-Learning UG SCH'!CN13/'Total UG SCH'!CN13)</f>
        <v>1.8172634537888022E-2</v>
      </c>
      <c r="CO15" s="30">
        <f>IF('E-Learning UG SCH'!CO13="—",'E-Learning UG SCH'!CO13,'E-Learning UG SCH'!CO13/'Total UG SCH'!CO13)</f>
        <v>6.8223185879950701E-2</v>
      </c>
      <c r="CP15" s="30">
        <f>IF('E-Learning UG SCH'!CP13="—",'E-Learning UG SCH'!CP13,'E-Learning UG SCH'!CP13/'Total UG SCH'!CP13)</f>
        <v>7.4295364316893486E-2</v>
      </c>
      <c r="CQ15" s="30">
        <f>IF('E-Learning UG SCH'!CQ13="—",'E-Learning UG SCH'!CQ13,'E-Learning UG SCH'!CQ13/'Total UG SCH'!CQ13)</f>
        <v>8.9106091272464688E-2</v>
      </c>
      <c r="CR15" s="30">
        <f>IF('E-Learning UG SCH'!CR13="—",'E-Learning UG SCH'!CR13,'E-Learning UG SCH'!CR13/'Total UG SCH'!CR13)</f>
        <v>0.10676404198899871</v>
      </c>
      <c r="CS15" s="30">
        <f>IF('E-Learning UG SCH'!CS13="—",'E-Learning UG SCH'!CS13,'E-Learning UG SCH'!CS13/'Total UG SCH'!CS13)</f>
        <v>0.10007124962651405</v>
      </c>
      <c r="CT15" s="30">
        <f>IF('E-Learning UG SCH'!CT13="—",'E-Learning UG SCH'!CT13,'E-Learning UG SCH'!CT13/'Total UG SCH'!CT13)</f>
        <v>0.10297481422866257</v>
      </c>
      <c r="CU15" s="30">
        <f>IF('E-Learning UG SCH'!CU13="—",'E-Learning UG SCH'!CU13,'E-Learning UG SCH'!CU13/'Total UG SCH'!CU13)</f>
        <v>9.4402420574886542E-2</v>
      </c>
      <c r="CV15" s="30">
        <f>IF('E-Learning UG SCH'!CV13="—",'E-Learning UG SCH'!CV13,'E-Learning UG SCH'!CV13/'Total UG SCH'!CV13)</f>
        <v>0.10722807783034947</v>
      </c>
      <c r="CW15" s="30">
        <f>IF('E-Learning UG SCH'!CW13="—",'E-Learning UG SCH'!CW13,'E-Learning UG SCH'!CW13/'Total UG SCH'!CW13)</f>
        <v>6.327243129779167E-2</v>
      </c>
      <c r="CX15" s="30">
        <f>IF('E-Learning UG SCH'!CX13="—",'E-Learning UG SCH'!CX13,'E-Learning UG SCH'!CX13/'Total UG SCH'!CX13)</f>
        <v>7.3108616322799871E-2</v>
      </c>
      <c r="CY15" s="30">
        <f>IF('E-Learning UG SCH'!CY13="—",'E-Learning UG SCH'!CY13,'E-Learning UG SCH'!CY13/'Total UG SCH'!CY13)</f>
        <v>8.8209997591770742E-2</v>
      </c>
      <c r="CZ15" s="31">
        <f>IF('E-Learning UG SCH'!CZ13="—",'E-Learning UG SCH'!CZ13,'E-Learning UG SCH'!CZ13/'Total UG SCH'!CZ13)</f>
        <v>1.3116340712067805E-2</v>
      </c>
      <c r="DA15" s="30">
        <f>IF('E-Learning UG SCH'!DA13="—",'E-Learning UG SCH'!DA13,'E-Learning UG SCH'!DA13/'Total UG SCH'!DA13)</f>
        <v>1.6944499339094709E-2</v>
      </c>
      <c r="DB15" s="30">
        <f>IF('E-Learning UG SCH'!DB13="—",'E-Learning UG SCH'!DB13,'E-Learning UG SCH'!DB13/'Total UG SCH'!DB13)</f>
        <v>3.8478993188065629E-2</v>
      </c>
      <c r="DC15" s="30">
        <f>IF('E-Learning UG SCH'!DC13="—",'E-Learning UG SCH'!DC13,'E-Learning UG SCH'!DC13/'Total UG SCH'!DC13)</f>
        <v>4.6310388894625257E-2</v>
      </c>
      <c r="DD15" s="30">
        <f>IF('E-Learning UG SCH'!DD13="—",'E-Learning UG SCH'!DD13,'E-Learning UG SCH'!DD13/'Total UG SCH'!DD13)</f>
        <v>5.268131699365796E-2</v>
      </c>
      <c r="DE15" s="30">
        <f>IF('E-Learning UG SCH'!DE13="—",'E-Learning UG SCH'!DE13,'E-Learning UG SCH'!DE13/'Total UG SCH'!DE13)</f>
        <v>6.1646472412970277E-2</v>
      </c>
      <c r="DF15" s="30">
        <f>IF('E-Learning UG SCH'!DF13="—",'E-Learning UG SCH'!DF13,'E-Learning UG SCH'!DF13/'Total UG SCH'!DF13)</f>
        <v>7.917785464563995E-2</v>
      </c>
      <c r="DG15" s="30">
        <f>IF('E-Learning UG SCH'!DG13="—",'E-Learning UG SCH'!DG13,'E-Learning UG SCH'!DG13/'Total UG SCH'!DG13)</f>
        <v>8.5481474096067364E-2</v>
      </c>
      <c r="DH15" s="30">
        <f>IF('E-Learning UG SCH'!DH13="—",'E-Learning UG SCH'!DH13,'E-Learning UG SCH'!DH13/'Total UG SCH'!DH13)</f>
        <v>9.1799499210644953E-2</v>
      </c>
      <c r="DI15" s="30">
        <f>IF('E-Learning UG SCH'!DI13="—",'E-Learning UG SCH'!DI13,'E-Learning UG SCH'!DI13/'Total UG SCH'!DI13)</f>
        <v>9.6063030783032147E-2</v>
      </c>
      <c r="DJ15" s="30">
        <f>IF('E-Learning UG SCH'!DJ13="—",'E-Learning UG SCH'!DJ13,'E-Learning UG SCH'!DJ13/'Total UG SCH'!DJ13)</f>
        <v>0.10705008553336125</v>
      </c>
      <c r="DK15" s="30">
        <f>IF('E-Learning UG SCH'!DK13="—",'E-Learning UG SCH'!DK13,'E-Learning UG SCH'!DK13/'Total UG SCH'!DK13)</f>
        <v>0.11845159473850549</v>
      </c>
      <c r="DL15" s="30">
        <f>IF('E-Learning UG SCH'!DL13="—",'E-Learning UG SCH'!DL13,'E-Learning UG SCH'!DL13/'Total UG SCH'!DL13)</f>
        <v>0.13225324141481196</v>
      </c>
      <c r="DM15" s="30">
        <f>IF('E-Learning UG SCH'!DM13="—",'E-Learning UG SCH'!DM13,'E-Learning UG SCH'!DM13/'Total UG SCH'!DM13)</f>
        <v>0.15204600612131625</v>
      </c>
      <c r="DN15" s="30">
        <f>IF('E-Learning UG SCH'!DN13="—",'E-Learning UG SCH'!DN13,'E-Learning UG SCH'!DN13/'Total UG SCH'!DN13)</f>
        <v>0.15653802388432811</v>
      </c>
      <c r="DO15" s="30">
        <f>IF('E-Learning UG SCH'!DO13="—",'E-Learning UG SCH'!DO13,'E-Learning UG SCH'!DO13/'Total UG SCH'!DO13)</f>
        <v>0.17053644794430942</v>
      </c>
      <c r="DP15" s="30">
        <f>IF('E-Learning UG SCH'!DP13="—",'E-Learning UG SCH'!DP13,'E-Learning UG SCH'!DP13/'Total UG SCH'!DP13)</f>
        <v>0.18316124729979058</v>
      </c>
      <c r="DQ15" s="31" t="str">
        <f>IF('E-Learning UG SCH'!DQ13="NA",'E-Learning UG SCH'!DQ13,'E-Learning UG SCH'!DQ13/'Total UG SCH'!DQ13)</f>
        <v>NA</v>
      </c>
      <c r="DR15" s="30" t="str">
        <f>IF('E-Learning UG SCH'!DR13="NA",'E-Learning UG SCH'!DR13,'E-Learning UG SCH'!DR13/'Total UG SCH'!DR13)</f>
        <v>NA</v>
      </c>
      <c r="DS15" s="30" t="str">
        <f>IF('E-Learning UG SCH'!DS13="NA",'E-Learning UG SCH'!DS13,'E-Learning UG SCH'!DS13/'Total UG SCH'!DS13)</f>
        <v>NA</v>
      </c>
      <c r="DT15" s="30" t="str">
        <f>IF('E-Learning UG SCH'!DT13="NA",'E-Learning UG SCH'!DT13,'E-Learning UG SCH'!DT13/'Total UG SCH'!DT13)</f>
        <v>NA</v>
      </c>
      <c r="DU15" s="30" t="str">
        <f>IF('E-Learning UG SCH'!DU13="NA",'E-Learning UG SCH'!DU13,'E-Learning UG SCH'!DU13/'Total UG SCH'!DU13)</f>
        <v>NA</v>
      </c>
      <c r="DV15" s="30" t="str">
        <f>IF('E-Learning UG SCH'!DV13="NA",'E-Learning UG SCH'!DV13,'E-Learning UG SCH'!DV13/'Total UG SCH'!DV13)</f>
        <v>NA</v>
      </c>
      <c r="DW15" s="30" t="str">
        <f>IF('E-Learning UG SCH'!DW13="NA",'E-Learning UG SCH'!DW13,'E-Learning UG SCH'!DW13/'Total UG SCH'!DW13)</f>
        <v>NA</v>
      </c>
      <c r="DX15" s="30" t="str">
        <f>IF('E-Learning UG SCH'!DX13="NA",'E-Learning UG SCH'!DX13,'E-Learning UG SCH'!DX13/'Total UG SCH'!DX13)</f>
        <v>NA</v>
      </c>
      <c r="DY15" s="30" t="str">
        <f>IF('E-Learning UG SCH'!DY13="NA",'E-Learning UG SCH'!DY13,'E-Learning UG SCH'!DY13/'Total UG SCH'!DY13)</f>
        <v>NA</v>
      </c>
      <c r="DZ15" s="30" t="str">
        <f>IF('E-Learning UG SCH'!DZ13="NA",'E-Learning UG SCH'!DZ13,'E-Learning UG SCH'!DZ13/'Total UG SCH'!DZ13)</f>
        <v>NA</v>
      </c>
      <c r="EA15" s="30" t="str">
        <f>IF('E-Learning UG SCH'!EA13="NA",'E-Learning UG SCH'!EA13,'E-Learning UG SCH'!EA13/'Total UG SCH'!EA13)</f>
        <v>NA</v>
      </c>
      <c r="EB15" s="30" t="str">
        <f>IF('E-Learning UG SCH'!EB13="NA",'E-Learning UG SCH'!EB13,'E-Learning UG SCH'!EB13/'Total UG SCH'!EB13)</f>
        <v>NA</v>
      </c>
      <c r="EC15" s="30" t="str">
        <f>IF('E-Learning UG SCH'!EC13="NA",'E-Learning UG SCH'!EC13,'E-Learning UG SCH'!EC13/'Total UG SCH'!EC13)</f>
        <v>NA</v>
      </c>
      <c r="ED15" s="30" t="str">
        <f>IF('E-Learning UG SCH'!ED13="NA",'E-Learning UG SCH'!ED13,'E-Learning UG SCH'!ED13/'Total UG SCH'!ED13)</f>
        <v>NA</v>
      </c>
      <c r="EE15" s="30" t="str">
        <f>IF('E-Learning UG SCH'!EE13="NA",'E-Learning UG SCH'!EE13,'E-Learning UG SCH'!EE13/'Total UG SCH'!EE13)</f>
        <v>NA</v>
      </c>
      <c r="EF15" s="30" t="str">
        <f>IF('E-Learning UG SCH'!EF13="NA",'E-Learning UG SCH'!EF13,'E-Learning UG SCH'!EF13/'Total UG SCH'!EF13)</f>
        <v>NA</v>
      </c>
      <c r="EG15" s="30" t="str">
        <f>IF('E-Learning UG SCH'!EG13="NA",'E-Learning UG SCH'!EG13,'E-Learning UG SCH'!EG13/'Total UG SCH'!EG13)</f>
        <v>NA</v>
      </c>
      <c r="EH15" s="31">
        <f>IF('E-Learning UG SCH'!EH13="—",'E-Learning UG SCH'!EH13,'E-Learning UG SCH'!EH13/'Total UG SCH'!EH13)</f>
        <v>8.0048369387584306E-2</v>
      </c>
      <c r="EI15" s="30">
        <f>IF('E-Learning UG SCH'!EI13="—",'E-Learning UG SCH'!EI13,'E-Learning UG SCH'!EI13/'Total UG SCH'!EI13)</f>
        <v>0.10045172833166215</v>
      </c>
      <c r="EJ15" s="30">
        <f>IF('E-Learning UG SCH'!EJ13="—",'E-Learning UG SCH'!EJ13,'E-Learning UG SCH'!EJ13/'Total UG SCH'!EJ13)</f>
        <v>0.1013890844244216</v>
      </c>
      <c r="EK15" s="30">
        <f>IF('E-Learning UG SCH'!EK13="—",'E-Learning UG SCH'!EK13,'E-Learning UG SCH'!EK13/'Total UG SCH'!EK13)</f>
        <v>0.11916371957561889</v>
      </c>
      <c r="EL15" s="30">
        <f>IF('E-Learning UG SCH'!EL13="—",'E-Learning UG SCH'!EL13,'E-Learning UG SCH'!EL13/'Total UG SCH'!EL13)</f>
        <v>0.1411704426116025</v>
      </c>
      <c r="EM15" s="30">
        <f>IF('E-Learning UG SCH'!EM13="—",'E-Learning UG SCH'!EM13,'E-Learning UG SCH'!EM13/'Total UG SCH'!EM13)</f>
        <v>0.16916525962322854</v>
      </c>
      <c r="EN15" s="30">
        <f>IF('E-Learning UG SCH'!EN13="—",'E-Learning UG SCH'!EN13,'E-Learning UG SCH'!EN13/'Total UG SCH'!EN13)</f>
        <v>0.19959764873371966</v>
      </c>
      <c r="EO15" s="30">
        <f>IF('E-Learning UG SCH'!EO13="—",'E-Learning UG SCH'!EO13,'E-Learning UG SCH'!EO13/'Total UG SCH'!EO13)</f>
        <v>0.21261524308211771</v>
      </c>
      <c r="EP15" s="30">
        <f>IF('E-Learning UG SCH'!EP13="—",'E-Learning UG SCH'!EP13,'E-Learning UG SCH'!EP13/'Total UG SCH'!EP13)</f>
        <v>0.30694560569503831</v>
      </c>
      <c r="EQ15" s="30">
        <f>IF('E-Learning UG SCH'!EQ13="—",'E-Learning UG SCH'!EQ13,'E-Learning UG SCH'!EQ13/'Total UG SCH'!EQ13)</f>
        <v>0.32623504358977373</v>
      </c>
      <c r="ER15" s="30">
        <f>IF('E-Learning UG SCH'!ER13="—",'E-Learning UG SCH'!ER13,'E-Learning UG SCH'!ER13/'Total UG SCH'!ER13)</f>
        <v>0.34138537800514929</v>
      </c>
      <c r="ES15" s="30">
        <f>IF('E-Learning UG SCH'!ES13="—",'E-Learning UG SCH'!ES13,'E-Learning UG SCH'!ES13/'Total UG SCH'!ES13)</f>
        <v>0.37244543520217577</v>
      </c>
      <c r="ET15" s="30">
        <f>IF('E-Learning UG SCH'!ET13="—",'E-Learning UG SCH'!ET13,'E-Learning UG SCH'!ET13/'Total UG SCH'!ET13)</f>
        <v>0.41913202318246229</v>
      </c>
      <c r="EU15" s="30">
        <f>IF('E-Learning UG SCH'!EU13="—",'E-Learning UG SCH'!EU13,'E-Learning UG SCH'!EU13/'Total UG SCH'!EU13)</f>
        <v>0.41328739722855751</v>
      </c>
      <c r="EV15" s="30">
        <f>IF('E-Learning UG SCH'!EV13="—",'E-Learning UG SCH'!EV13,'E-Learning UG SCH'!EV13/'Total UG SCH'!EV13)</f>
        <v>0.57624539099230598</v>
      </c>
      <c r="EW15" s="30">
        <f>IF('E-Learning UG SCH'!EW13="—",'E-Learning UG SCH'!EW13,'E-Learning UG SCH'!EW13/'Total UG SCH'!EW13)</f>
        <v>0.44272406020699934</v>
      </c>
      <c r="EX15" s="30">
        <f>IF('E-Learning UG SCH'!EX13="—",'E-Learning UG SCH'!EX13,'E-Learning UG SCH'!EX13/'Total UG SCH'!EX13)</f>
        <v>0.43870623586243684</v>
      </c>
      <c r="EY15" s="31">
        <f>IF('E-Learning UG SCH'!EY13="—",'E-Learning UG SCH'!EY13,'E-Learning UG SCH'!EY13/'Total UG SCH'!EY13)</f>
        <v>5.9447236585954931E-2</v>
      </c>
      <c r="EZ15" s="30">
        <f>IF('E-Learning UG SCH'!EZ13="—",'E-Learning UG SCH'!EZ13,'E-Learning UG SCH'!EZ13/'Total UG SCH'!EZ13)</f>
        <v>7.6815182464008203E-2</v>
      </c>
      <c r="FA15" s="30">
        <f>IF('E-Learning UG SCH'!FA13="—",'E-Learning UG SCH'!FA13,'E-Learning UG SCH'!FA13/'Total UG SCH'!FA13)</f>
        <v>8.6597778513855875E-2</v>
      </c>
      <c r="FB15" s="30">
        <f>IF('E-Learning UG SCH'!FB13="—",'E-Learning UG SCH'!FB13,'E-Learning UG SCH'!FB13/'Total UG SCH'!FB13)</f>
        <v>0.12050770013502142</v>
      </c>
      <c r="FC15" s="30">
        <f>IF('E-Learning UG SCH'!FC13="—",'E-Learning UG SCH'!FC13,'E-Learning UG SCH'!FC13/'Total UG SCH'!FC13)</f>
        <v>0.15125613263719254</v>
      </c>
      <c r="FD15" s="30">
        <f>IF('E-Learning UG SCH'!FD13="—",'E-Learning UG SCH'!FD13,'E-Learning UG SCH'!FD13/'Total UG SCH'!FD13)</f>
        <v>0.19108814634779867</v>
      </c>
      <c r="FE15" s="30">
        <f>IF('E-Learning UG SCH'!FE13="—",'E-Learning UG SCH'!FE13,'E-Learning UG SCH'!FE13/'Total UG SCH'!FE13)</f>
        <v>0.21825496192606883</v>
      </c>
      <c r="FF15" s="30">
        <f>IF('E-Learning UG SCH'!FF13="—",'E-Learning UG SCH'!FF13,'E-Learning UG SCH'!FF13/'Total UG SCH'!FF13)</f>
        <v>0.23406091747395366</v>
      </c>
      <c r="FG15" s="30">
        <f>IF('E-Learning UG SCH'!FG13="—",'E-Learning UG SCH'!FG13,'E-Learning UG SCH'!FG13/'Total UG SCH'!FG13)</f>
        <v>0.34335108351226201</v>
      </c>
      <c r="FH15" s="30">
        <f>IF('E-Learning UG SCH'!FH13="—",'E-Learning UG SCH'!FH13,'E-Learning UG SCH'!FH13/'Total UG SCH'!FH13)</f>
        <v>0.3504708958346931</v>
      </c>
      <c r="FI15" s="30">
        <f>IF('E-Learning UG SCH'!FI13="—",'E-Learning UG SCH'!FI13,'E-Learning UG SCH'!FI13/'Total UG SCH'!FI13)</f>
        <v>0.37959466207387338</v>
      </c>
      <c r="FJ15" s="30">
        <f>IF('E-Learning UG SCH'!FJ13="—",'E-Learning UG SCH'!FJ13,'E-Learning UG SCH'!FJ13/'Total UG SCH'!FJ13)</f>
        <v>0.39908164942440788</v>
      </c>
      <c r="FK15" s="30">
        <f>IF('E-Learning UG SCH'!FK13="—",'E-Learning UG SCH'!FK13,'E-Learning UG SCH'!FK13/'Total UG SCH'!FK13)</f>
        <v>0.42041563663035508</v>
      </c>
      <c r="FL15" s="30">
        <f>IF('E-Learning UG SCH'!FL13="—",'E-Learning UG SCH'!FL13,'E-Learning UG SCH'!FL13/'Total UG SCH'!FL13)</f>
        <v>0.4735344721841549</v>
      </c>
      <c r="FM15" s="30">
        <f>IF('E-Learning UG SCH'!FM13="—",'E-Learning UG SCH'!FM13,'E-Learning UG SCH'!FM13/'Total UG SCH'!FM13)</f>
        <v>0.64778167088491789</v>
      </c>
      <c r="FN15" s="30">
        <f>IF('E-Learning UG SCH'!FN13="—",'E-Learning UG SCH'!FN13,'E-Learning UG SCH'!FN13/'Total UG SCH'!FN13)</f>
        <v>0.50885575203273481</v>
      </c>
      <c r="FO15" s="30">
        <f>IF('E-Learning UG SCH'!FO13="—",'E-Learning UG SCH'!FO13,'E-Learning UG SCH'!FO13/'Total UG SCH'!FO13)</f>
        <v>0.46333463804149216</v>
      </c>
      <c r="FP15" s="31">
        <f>IF('E-Learning UG SCH'!FP13="—",'E-Learning UG SCH'!FP13,'E-Learning UG SCH'!FP13/'Total UG SCH'!FP13)</f>
        <v>7.4190138723729399E-2</v>
      </c>
      <c r="FQ15" s="30">
        <f>IF('E-Learning UG SCH'!FQ13="—",'E-Learning UG SCH'!FQ13,'E-Learning UG SCH'!FQ13/'Total UG SCH'!FQ13)</f>
        <v>8.1718371728363562E-2</v>
      </c>
      <c r="FR15" s="30">
        <f>IF('E-Learning UG SCH'!FR13="—",'E-Learning UG SCH'!FR13,'E-Learning UG SCH'!FR13/'Total UG SCH'!FR13)</f>
        <v>9.2961176658992256E-2</v>
      </c>
      <c r="FS15" s="30">
        <f>IF('E-Learning UG SCH'!FS13="—",'E-Learning UG SCH'!FS13,'E-Learning UG SCH'!FS13/'Total UG SCH'!FS13)</f>
        <v>0.12072747955148692</v>
      </c>
      <c r="FT15" s="30">
        <f>IF('E-Learning UG SCH'!FT13="—",'E-Learning UG SCH'!FT13,'E-Learning UG SCH'!FT13/'Total UG SCH'!FT13)</f>
        <v>0.1568925635533438</v>
      </c>
      <c r="FU15" s="30">
        <f>IF('E-Learning UG SCH'!FU13="—",'E-Learning UG SCH'!FU13,'E-Learning UG SCH'!FU13/'Total UG SCH'!FU13)</f>
        <v>0.17131770805206029</v>
      </c>
      <c r="FV15" s="30">
        <f>IF('E-Learning UG SCH'!FV13="—",'E-Learning UG SCH'!FV13,'E-Learning UG SCH'!FV13/'Total UG SCH'!FV13)</f>
        <v>0.22626744535421078</v>
      </c>
      <c r="FW15" s="30">
        <f>IF('E-Learning UG SCH'!FW13="—",'E-Learning UG SCH'!FW13,'E-Learning UG SCH'!FW13/'Total UG SCH'!FW13)</f>
        <v>0.24585936176221407</v>
      </c>
      <c r="FX15" s="30">
        <f>IF('E-Learning UG SCH'!FX13="—",'E-Learning UG SCH'!FX13,'E-Learning UG SCH'!FX13/'Total UG SCH'!FX13)</f>
        <v>0.35955074631242484</v>
      </c>
      <c r="FY15" s="30">
        <f>IF('E-Learning UG SCH'!FY13="—",'E-Learning UG SCH'!FY13,'E-Learning UG SCH'!FY13/'Total UG SCH'!FY13)</f>
        <v>0.37624000018114589</v>
      </c>
      <c r="FZ15" s="30">
        <f>IF('E-Learning UG SCH'!FZ13="—",'E-Learning UG SCH'!FZ13,'E-Learning UG SCH'!FZ13/'Total UG SCH'!FZ13)</f>
        <v>0.38991171277221898</v>
      </c>
      <c r="GA15" s="30">
        <f>IF('E-Learning UG SCH'!GA13="—",'E-Learning UG SCH'!GA13,'E-Learning UG SCH'!GA13/'Total UG SCH'!GA13)</f>
        <v>0.42064189766208193</v>
      </c>
      <c r="GB15" s="30">
        <f>IF('E-Learning UG SCH'!GB13="—",'E-Learning UG SCH'!GB13,'E-Learning UG SCH'!GB13/'Total UG SCH'!GB13)</f>
        <v>0.45140549380861789</v>
      </c>
      <c r="GC15" s="30">
        <f>IF('E-Learning UG SCH'!GC13="—",'E-Learning UG SCH'!GC13,'E-Learning UG SCH'!GC13/'Total UG SCH'!GC13)</f>
        <v>0.52377446231350511</v>
      </c>
      <c r="GD15" s="30">
        <f>IF('E-Learning UG SCH'!GD13="—",'E-Learning UG SCH'!GD13,'E-Learning UG SCH'!GD13/'Total UG SCH'!GD13)</f>
        <v>0.67305873410736616</v>
      </c>
      <c r="GE15" s="30">
        <f>IF('E-Learning UG SCH'!GE13="—",'E-Learning UG SCH'!GE13,'E-Learning UG SCH'!GE13/'Total UG SCH'!GE13)</f>
        <v>0.52508787389400102</v>
      </c>
      <c r="GF15" s="30">
        <f>IF('E-Learning UG SCH'!GF13="—",'E-Learning UG SCH'!GF13,'E-Learning UG SCH'!GF13/'Total UG SCH'!GF13)</f>
        <v>0.50439942536565763</v>
      </c>
      <c r="GG15" s="31">
        <f>IF('E-Learning UG SCH'!GH13="—",'E-Learning UG SCH'!GH13,'E-Learning UG SCH'!GH13/'Total UG SCH'!GH13)</f>
        <v>8.6262628781384978E-2</v>
      </c>
      <c r="GH15" s="30">
        <f>IF('E-Learning UG SCH'!GH13="—",'E-Learning UG SCH'!GH13,'E-Learning UG SCH'!GH13/'Total UG SCH'!GH13)</f>
        <v>8.6262628781384978E-2</v>
      </c>
      <c r="GI15" s="30">
        <f>IF('E-Learning UG SCH'!GI13="—",'E-Learning UG SCH'!GI13,'E-Learning UG SCH'!GI13/'Total UG SCH'!GI13)</f>
        <v>9.3603695530791828E-2</v>
      </c>
      <c r="GJ15" s="30">
        <f>IF('E-Learning UG SCH'!GJ13="—",'E-Learning UG SCH'!GJ13,'E-Learning UG SCH'!GJ13/'Total UG SCH'!GJ13)</f>
        <v>0.11993044505020595</v>
      </c>
      <c r="GK15" s="30">
        <f>IF('E-Learning UG SCH'!GK13="—",'E-Learning UG SCH'!GK13,'E-Learning UG SCH'!GK13/'Total UG SCH'!GK13)</f>
        <v>0.14718631953507672</v>
      </c>
      <c r="GL15" s="30">
        <f>IF('E-Learning UG SCH'!GL13="—",'E-Learning UG SCH'!GL13,'E-Learning UG SCH'!GL13/'Total UG SCH'!GL13)</f>
        <v>0.1795352058583653</v>
      </c>
      <c r="GM15" s="30">
        <f>IF('E-Learning UG SCH'!GN13="—",'E-Learning UG SCH'!GN13,'E-Learning UG SCH'!GN13/'Total UG SCH'!GN13)</f>
        <v>0.22641600309426099</v>
      </c>
      <c r="GN15" s="30">
        <f>IF('E-Learning UG SCH'!GN13="—",'E-Learning UG SCH'!GN13,'E-Learning UG SCH'!GN13/'Total UG SCH'!GN13)</f>
        <v>0.22641600309426099</v>
      </c>
      <c r="GO15" s="30">
        <f>IF('E-Learning UG SCH'!GO13="—",'E-Learning UG SCH'!GO13,'E-Learning UG SCH'!GO13/'Total UG SCH'!GO13)</f>
        <v>0.32905919490859203</v>
      </c>
      <c r="GP15" s="30">
        <f>IF('E-Learning UG SCH'!GP13="—",'E-Learning UG SCH'!GP13,'E-Learning UG SCH'!GP13/'Total UG SCH'!GP13)</f>
        <v>0.34394028656017445</v>
      </c>
      <c r="GQ15" s="30">
        <f>IF('E-Learning UG SCH'!GQ13="—",'E-Learning UG SCH'!GQ13,'E-Learning UG SCH'!GQ13/'Total UG SCH'!GQ13)</f>
        <v>0.36384715248513816</v>
      </c>
      <c r="GR15" s="30">
        <f>IF('E-Learning UG SCH'!GR13="—",'E-Learning UG SCH'!GR13,'E-Learning UG SCH'!GR13/'Total UG SCH'!GR13)</f>
        <v>0.39019973611353664</v>
      </c>
      <c r="GS15" s="30">
        <f>IF('E-Learning UG SCH'!GS13="—",'E-Learning UG SCH'!GS13,'E-Learning UG SCH'!GS13/'Total UG SCH'!GS13)</f>
        <v>0.42463385000704934</v>
      </c>
      <c r="GT15" s="30">
        <f>IF('E-Learning UG SCH'!GT13="—",'E-Learning UG SCH'!GT13,'E-Learning UG SCH'!GT13/'Total UG SCH'!GT13)</f>
        <v>0.45120317796729997</v>
      </c>
      <c r="GU15" s="30">
        <f>IF('E-Learning UG SCH'!GU13="—",'E-Learning UG SCH'!GU13,'E-Learning UG SCH'!GU13/'Total UG SCH'!GU13)</f>
        <v>0.61922222028529905</v>
      </c>
      <c r="GV15" s="30">
        <f>IF('E-Learning UG SCH'!GV13="—",'E-Learning UG SCH'!GV13,'E-Learning UG SCH'!GV13/'Total UG SCH'!GV13)</f>
        <v>0.48071291222639401</v>
      </c>
      <c r="GW15" s="30">
        <f>IF('E-Learning UG SCH'!GW13="—",'E-Learning UG SCH'!GW13,'E-Learning UG SCH'!GW13/'Total UG SCH'!GW13)</f>
        <v>0.45905558274976332</v>
      </c>
      <c r="GX15" s="31" t="str">
        <f>IF('E-Learning UG SCH'!GX13="NA",'E-Learning UG SCH'!GX13,'E-Learning UG SCH'!GX13/'Total UG SCH'!GX13)</f>
        <v>NA</v>
      </c>
      <c r="GY15" s="30" t="str">
        <f>IF('E-Learning UG SCH'!GY13="NA",'E-Learning UG SCH'!GY13,'E-Learning UG SCH'!GY13/'Total UG SCH'!GY13)</f>
        <v>NA</v>
      </c>
      <c r="GZ15" s="30" t="str">
        <f>IF('E-Learning UG SCH'!GZ13="NA",'E-Learning UG SCH'!GZ13,'E-Learning UG SCH'!GZ13/'Total UG SCH'!GZ13)</f>
        <v>NA</v>
      </c>
      <c r="HA15" s="30" t="str">
        <f>IF('E-Learning UG SCH'!HA13="NA",'E-Learning UG SCH'!HA13,'E-Learning UG SCH'!HA13/'Total UG SCH'!HA13)</f>
        <v>NA</v>
      </c>
      <c r="HB15" s="30" t="str">
        <f>IF('E-Learning UG SCH'!HB13="NA",'E-Learning UG SCH'!HB13,'E-Learning UG SCH'!HB13/'Total UG SCH'!HB13)</f>
        <v>NA</v>
      </c>
      <c r="HC15" s="30" t="str">
        <f>IF('E-Learning UG SCH'!HC13="NA",'E-Learning UG SCH'!HC13,'E-Learning UG SCH'!HC13/'Total UG SCH'!HC13)</f>
        <v>NA</v>
      </c>
      <c r="HD15" s="30" t="str">
        <f>IF('E-Learning UG SCH'!HD13="NA",'E-Learning UG SCH'!HD13,'E-Learning UG SCH'!HD13/'Total UG SCH'!HD13)</f>
        <v>NA</v>
      </c>
      <c r="HE15" s="30" t="str">
        <f>IF('E-Learning UG SCH'!HE13="NA",'E-Learning UG SCH'!HE13,'E-Learning UG SCH'!HE13/'Total UG SCH'!HE13)</f>
        <v>NA</v>
      </c>
      <c r="HF15" s="30" t="str">
        <f>IF('E-Learning UG SCH'!HF13="NA",'E-Learning UG SCH'!HF13,'E-Learning UG SCH'!HF13/'Total UG SCH'!HF13)</f>
        <v>NA</v>
      </c>
      <c r="HG15" s="30" t="str">
        <f>IF('E-Learning UG SCH'!HG13="NA",'E-Learning UG SCH'!HG13,'E-Learning UG SCH'!HG13/'Total UG SCH'!HG13)</f>
        <v>NA</v>
      </c>
      <c r="HH15" s="30" t="str">
        <f>IF('E-Learning UG SCH'!HH13="NA",'E-Learning UG SCH'!HH13,'E-Learning UG SCH'!HH13/'Total UG SCH'!HH13)</f>
        <v>NA</v>
      </c>
      <c r="HI15" s="30" t="str">
        <f>IF('E-Learning UG SCH'!HI13="NA",'E-Learning UG SCH'!HI13,'E-Learning UG SCH'!HI13/'Total UG SCH'!HI13)</f>
        <v>NA</v>
      </c>
      <c r="HJ15" s="30" t="str">
        <f>IF('E-Learning UG SCH'!HJ13="NA",'E-Learning UG SCH'!HJ13,'E-Learning UG SCH'!HJ13/'Total UG SCH'!HJ13)</f>
        <v>NA</v>
      </c>
      <c r="HK15" s="30" t="str">
        <f>IF('E-Learning UG SCH'!HK13="NA",'E-Learning UG SCH'!HK13,'E-Learning UG SCH'!HK13/'Total UG SCH'!HK13)</f>
        <v>NA</v>
      </c>
      <c r="HL15" s="30" t="str">
        <f>IF('E-Learning UG SCH'!HL13="NA",'E-Learning UG SCH'!HL13,'E-Learning UG SCH'!HL13/'Total UG SCH'!HL13)</f>
        <v>NA</v>
      </c>
      <c r="HM15" s="30" t="str">
        <f>IF('E-Learning UG SCH'!HM13="NA",'E-Learning UG SCH'!HM13,'E-Learning UG SCH'!HM13/'Total UG SCH'!HM13)</f>
        <v>NA</v>
      </c>
      <c r="HN15" s="30" t="str">
        <f>IF('E-Learning UG SCH'!HN13="NA",'E-Learning UG SCH'!HN13,'E-Learning UG SCH'!HN13/'Total UG SCH'!HN13)</f>
        <v>NA</v>
      </c>
      <c r="HO15" s="31" t="str">
        <f>IF('E-Learning UG SCH'!HO13="NA",'E-Learning UG SCH'!HO13,'E-Learning UG SCH'!HO13/'Total UG SCH'!HO13)</f>
        <v>NA</v>
      </c>
      <c r="HP15" s="30" t="str">
        <f>IF('E-Learning UG SCH'!HP13="NA",'E-Learning UG SCH'!HP13,'E-Learning UG SCH'!HP13/'Total UG SCH'!HP13)</f>
        <v>NA</v>
      </c>
      <c r="HQ15" s="30" t="str">
        <f>IF('E-Learning UG SCH'!HQ13="NA",'E-Learning UG SCH'!HQ13,'E-Learning UG SCH'!HQ13/'Total UG SCH'!HQ13)</f>
        <v>NA</v>
      </c>
      <c r="HR15" s="30" t="str">
        <f>IF('E-Learning UG SCH'!HR13="NA",'E-Learning UG SCH'!HR13,'E-Learning UG SCH'!HR13/'Total UG SCH'!HR13)</f>
        <v>NA</v>
      </c>
      <c r="HS15" s="30" t="str">
        <f>IF('E-Learning UG SCH'!HS13="NA",'E-Learning UG SCH'!HS13,'E-Learning UG SCH'!HS13/'Total UG SCH'!HS13)</f>
        <v>NA</v>
      </c>
      <c r="HT15" s="30" t="str">
        <f>IF('E-Learning UG SCH'!HT13="NA",'E-Learning UG SCH'!HT13,'E-Learning UG SCH'!HT13/'Total UG SCH'!HT13)</f>
        <v>NA</v>
      </c>
      <c r="HU15" s="30" t="str">
        <f>IF('E-Learning UG SCH'!HU13="NA",'E-Learning UG SCH'!HU13,'E-Learning UG SCH'!HU13/'Total UG SCH'!HU13)</f>
        <v>NA</v>
      </c>
      <c r="HV15" s="30" t="str">
        <f>IF('E-Learning UG SCH'!HV13="NA",'E-Learning UG SCH'!HV13,'E-Learning UG SCH'!HV13/'Total UG SCH'!HV13)</f>
        <v>NA</v>
      </c>
      <c r="HW15" s="30" t="str">
        <f>IF('E-Learning UG SCH'!HW13="NA",'E-Learning UG SCH'!HW13,'E-Learning UG SCH'!HW13/'Total UG SCH'!HW13)</f>
        <v>NA</v>
      </c>
      <c r="HX15" s="30" t="str">
        <f>IF('E-Learning UG SCH'!HX13="NA",'E-Learning UG SCH'!HX13,'E-Learning UG SCH'!HX13/'Total UG SCH'!HX13)</f>
        <v>NA</v>
      </c>
      <c r="HY15" s="30" t="str">
        <f>IF('E-Learning UG SCH'!HY13="NA",'E-Learning UG SCH'!HY13,'E-Learning UG SCH'!HY13/'Total UG SCH'!HY13)</f>
        <v>NA</v>
      </c>
      <c r="HZ15" s="30" t="str">
        <f>IF('E-Learning UG SCH'!HZ13="NA",'E-Learning UG SCH'!HZ13,'E-Learning UG SCH'!HZ13/'Total UG SCH'!HZ13)</f>
        <v>NA</v>
      </c>
      <c r="IA15" s="30" t="str">
        <f>IF('E-Learning UG SCH'!IA13="NA",'E-Learning UG SCH'!IA13,'E-Learning UG SCH'!IA13/'Total UG SCH'!IA13)</f>
        <v>NA</v>
      </c>
      <c r="IB15" s="30" t="str">
        <f>IF('E-Learning UG SCH'!IB13="NA",'E-Learning UG SCH'!IB13,'E-Learning UG SCH'!IB13/'Total UG SCH'!IB13)</f>
        <v>NA</v>
      </c>
      <c r="IC15" s="30" t="str">
        <f>IF('E-Learning UG SCH'!IC13="NA",'E-Learning UG SCH'!IC13,'E-Learning UG SCH'!IC13/'Total UG SCH'!IC13)</f>
        <v>NA</v>
      </c>
      <c r="ID15" s="30" t="str">
        <f>IF('E-Learning UG SCH'!ID13="NA",'E-Learning UG SCH'!ID13,'E-Learning UG SCH'!ID13/'Total UG SCH'!ID13)</f>
        <v>NA</v>
      </c>
      <c r="IE15" s="30" t="str">
        <f>IF('E-Learning UG SCH'!IE13="NA",'E-Learning UG SCH'!IE13,'E-Learning UG SCH'!IE13/'Total UG SCH'!IE13)</f>
        <v>NA</v>
      </c>
      <c r="IF15" s="31" t="str">
        <f>IF('E-Learning UG SCH'!IF13="NA",'E-Learning UG SCH'!IF13,'E-Learning UG SCH'!IF13/'Total UG SCH'!IF13)</f>
        <v>NA</v>
      </c>
      <c r="IG15" s="30" t="str">
        <f>IF('E-Learning UG SCH'!IG13="NA",'E-Learning UG SCH'!IG13,'E-Learning UG SCH'!IG13/'Total UG SCH'!IG13)</f>
        <v>NA</v>
      </c>
      <c r="IH15" s="30" t="str">
        <f>IF('E-Learning UG SCH'!IH13="NA",'E-Learning UG SCH'!IH13,'E-Learning UG SCH'!IH13/'Total UG SCH'!IH13)</f>
        <v>NA</v>
      </c>
      <c r="II15" s="30" t="str">
        <f>IF('E-Learning UG SCH'!II13="NA",'E-Learning UG SCH'!II13,'E-Learning UG SCH'!II13/'Total UG SCH'!II13)</f>
        <v>NA</v>
      </c>
      <c r="IJ15" s="30" t="str">
        <f>IF('E-Learning UG SCH'!IJ13="NA",'E-Learning UG SCH'!IJ13,'E-Learning UG SCH'!IJ13/'Total UG SCH'!IJ13)</f>
        <v>NA</v>
      </c>
      <c r="IK15" s="30" t="str">
        <f>IF('E-Learning UG SCH'!IK13="NA",'E-Learning UG SCH'!IK13,'E-Learning UG SCH'!IK13/'Total UG SCH'!IK13)</f>
        <v>NA</v>
      </c>
      <c r="IL15" s="30" t="str">
        <f>IF('E-Learning UG SCH'!IL13="NA",'E-Learning UG SCH'!IL13,'E-Learning UG SCH'!IL13/'Total UG SCH'!IL13)</f>
        <v>NA</v>
      </c>
      <c r="IM15" s="30" t="str">
        <f>IF('E-Learning UG SCH'!IM13="NA",'E-Learning UG SCH'!IM13,'E-Learning UG SCH'!IM13/'Total UG SCH'!IM13)</f>
        <v>NA</v>
      </c>
      <c r="IN15" s="30" t="str">
        <f>IF('E-Learning UG SCH'!IN13="NA",'E-Learning UG SCH'!IN13,'E-Learning UG SCH'!IN13/'Total UG SCH'!IN13)</f>
        <v>NA</v>
      </c>
      <c r="IO15" s="30" t="str">
        <f>IF('E-Learning UG SCH'!IO13="NA",'E-Learning UG SCH'!IO13,'E-Learning UG SCH'!IO13/'Total UG SCH'!IO13)</f>
        <v>NA</v>
      </c>
      <c r="IP15" s="30" t="str">
        <f>IF('E-Learning UG SCH'!IP13="NA",'E-Learning UG SCH'!IP13,'E-Learning UG SCH'!IP13/'Total UG SCH'!IP13)</f>
        <v>NA</v>
      </c>
      <c r="IQ15" s="30" t="str">
        <f>IF('E-Learning UG SCH'!IQ13="NA",'E-Learning UG SCH'!IQ13,'E-Learning UG SCH'!IQ13/'Total UG SCH'!IQ13)</f>
        <v>NA</v>
      </c>
      <c r="IR15" s="30" t="str">
        <f>IF('E-Learning UG SCH'!IR13="NA",'E-Learning UG SCH'!IR13,'E-Learning UG SCH'!IR13/'Total UG SCH'!IR13)</f>
        <v>NA</v>
      </c>
      <c r="IS15" s="30" t="str">
        <f>IF('E-Learning UG SCH'!IS13="NA",'E-Learning UG SCH'!IS13,'E-Learning UG SCH'!IS13/'Total UG SCH'!IS13)</f>
        <v>NA</v>
      </c>
      <c r="IT15" s="30" t="str">
        <f>IF('E-Learning UG SCH'!IT13="NA",'E-Learning UG SCH'!IT13,'E-Learning UG SCH'!IT13/'Total UG SCH'!IT13)</f>
        <v>NA</v>
      </c>
      <c r="IU15" s="30" t="str">
        <f>IF('E-Learning UG SCH'!IU13="NA",'E-Learning UG SCH'!IU13,'E-Learning UG SCH'!IU13/'Total UG SCH'!IU13)</f>
        <v>NA</v>
      </c>
      <c r="IV15" s="30" t="str">
        <f>IF('E-Learning UG SCH'!IV13="NA",'E-Learning UG SCH'!IV13,'E-Learning UG SCH'!IV13/'Total UG SCH'!IV13)</f>
        <v>NA</v>
      </c>
      <c r="IW15" s="31">
        <f>IF('E-Learning G SCH'!B13="—",'E-Learning G SCH'!B13,'E-Learning G SCH'!B13/'Total G SCH'!B13)</f>
        <v>1.3838161355377738E-2</v>
      </c>
      <c r="IX15" s="30">
        <f>IF('E-Learning G SCH'!C13="—",'E-Learning G SCH'!C13,'E-Learning G SCH'!C13/'Total G SCH'!C13)</f>
        <v>1.1998701380684842E-2</v>
      </c>
      <c r="IY15" s="30">
        <f>IF('E-Learning G SCH'!D13="—",'E-Learning G SCH'!D13,'E-Learning G SCH'!D13/'Total G SCH'!D13)</f>
        <v>4.204543357507981E-2</v>
      </c>
      <c r="IZ15" s="30">
        <f>IF('E-Learning G SCH'!E13="—",'E-Learning G SCH'!E13,'E-Learning G SCH'!E13/'Total G SCH'!E13)</f>
        <v>6.6161245794150628E-2</v>
      </c>
      <c r="JA15" s="30">
        <f>IF('E-Learning G SCH'!F13="—",'E-Learning G SCH'!F13,'E-Learning G SCH'!F13/'Total G SCH'!F13)</f>
        <v>5.5754003691135319E-2</v>
      </c>
      <c r="JB15" s="30">
        <f>IF('E-Learning G SCH'!G13="—",'E-Learning G SCH'!G13,'E-Learning G SCH'!G13/'Total G SCH'!G13)</f>
        <v>7.8632444857178616E-2</v>
      </c>
      <c r="JC15" s="30">
        <f>IF('E-Learning G SCH'!H13="—",'E-Learning G SCH'!H13,'E-Learning G SCH'!H13/'Total G SCH'!H13)</f>
        <v>8.9496780908199555E-2</v>
      </c>
      <c r="JD15" s="30">
        <f>IF('E-Learning G SCH'!I13="—",'E-Learning G SCH'!I13,'E-Learning G SCH'!I13/'Total G SCH'!I13)</f>
        <v>0.11269226718556448</v>
      </c>
      <c r="JE15" s="30">
        <f>IF('E-Learning G SCH'!J13="—",'E-Learning G SCH'!J13,'E-Learning G SCH'!J13/'Total G SCH'!J13)</f>
        <v>0.11284322586121666</v>
      </c>
      <c r="JF15" s="30">
        <f>IF('E-Learning G SCH'!K13="—",'E-Learning G SCH'!K13,'E-Learning G SCH'!K13/'Total G SCH'!K13)</f>
        <v>0.1199355884009498</v>
      </c>
      <c r="JG15" s="30">
        <f>IF('E-Learning G SCH'!L13="—",'E-Learning G SCH'!L13,'E-Learning G SCH'!L13/'Total G SCH'!L13)</f>
        <v>0.13934362618531748</v>
      </c>
      <c r="JH15" s="30">
        <f>IF('E-Learning G SCH'!M13="—",'E-Learning G SCH'!M13,'E-Learning G SCH'!M13/'Total G SCH'!M13)</f>
        <v>0.13345681482294175</v>
      </c>
      <c r="JI15" s="30">
        <f>IF('E-Learning G SCH'!N13="—",'E-Learning G SCH'!N13,'E-Learning G SCH'!N13/'Total G SCH'!N13)</f>
        <v>0.15524195231931862</v>
      </c>
      <c r="JJ15" s="30">
        <f>IF('E-Learning G SCH'!O13="—",'E-Learning G SCH'!O13,'E-Learning G SCH'!O13/'Total G SCH'!O13)</f>
        <v>0.19211473316518748</v>
      </c>
      <c r="JK15" s="30">
        <f>IF('E-Learning G SCH'!P13="—",'E-Learning G SCH'!P13,'E-Learning G SCH'!P13/'Total G SCH'!P13)</f>
        <v>0.1899156183672413</v>
      </c>
      <c r="JL15" s="30">
        <f>IF('E-Learning G SCH'!Q13="—",'E-Learning G SCH'!Q13,'E-Learning G SCH'!Q13/'Total G SCH'!Q13)</f>
        <v>0.18581353768535463</v>
      </c>
      <c r="JM15" s="30">
        <f>IF('E-Learning G SCH'!R13="—",'E-Learning G SCH'!R13,'E-Learning G SCH'!R13/'Total G SCH'!R13)</f>
        <v>0.19973691916985517</v>
      </c>
      <c r="JN15" s="31">
        <f>IF('E-Learning G SCH'!S13="—",'E-Learning G SCH'!S13,'E-Learning G SCH'!S13/'Total G SCH'!S13)</f>
        <v>7.9281456420170773E-2</v>
      </c>
      <c r="JO15" s="30">
        <f>IF('E-Learning G SCH'!T13="—",'E-Learning G SCH'!T13,'E-Learning G SCH'!T13/'Total G SCH'!T13)</f>
        <v>8.4635618133993507E-2</v>
      </c>
      <c r="JP15" s="30">
        <f>IF('E-Learning G SCH'!U13="—",'E-Learning G SCH'!U13,'E-Learning G SCH'!U13/'Total G SCH'!U13)</f>
        <v>0.12050080517634087</v>
      </c>
      <c r="JQ15" s="30">
        <f>IF('E-Learning G SCH'!V13="—",'E-Learning G SCH'!V13,'E-Learning G SCH'!V13/'Total G SCH'!V13)</f>
        <v>9.0810231394815949E-2</v>
      </c>
      <c r="JR15" s="30">
        <f>IF('E-Learning G SCH'!W13="—",'E-Learning G SCH'!W13,'E-Learning G SCH'!W13/'Total G SCH'!W13)</f>
        <v>9.2017358107906594E-2</v>
      </c>
      <c r="JS15" s="30">
        <f>IF('E-Learning G SCH'!X13="—",'E-Learning G SCH'!X13,'E-Learning G SCH'!X13/'Total G SCH'!X13)</f>
        <v>8.5356912109530961E-2</v>
      </c>
      <c r="JT15" s="30">
        <f>IF('E-Learning G SCH'!Y13="—",'E-Learning G SCH'!Y13,'E-Learning G SCH'!Y13/'Total G SCH'!Y13)</f>
        <v>0.14441785161199494</v>
      </c>
      <c r="JU15" s="30">
        <f>IF('E-Learning G SCH'!Z13="—",'E-Learning G SCH'!Z13,'E-Learning G SCH'!Z13/'Total G SCH'!Z13)</f>
        <v>0.13530212447955589</v>
      </c>
      <c r="JV15" s="30">
        <f>IF('E-Learning G SCH'!AA13="—",'E-Learning G SCH'!AA13,'E-Learning G SCH'!AA13/'Total G SCH'!AA13)</f>
        <v>0.14099922022947534</v>
      </c>
      <c r="JW15" s="30">
        <f>IF('E-Learning G SCH'!AB13="—",'E-Learning G SCH'!AB13,'E-Learning G SCH'!AB13/'Total G SCH'!AB13)</f>
        <v>0.27944149685704134</v>
      </c>
      <c r="JX15" s="30">
        <f>IF('E-Learning G SCH'!AC13="—",'E-Learning G SCH'!AC13,'E-Learning G SCH'!AC13/'Total G SCH'!AC13)</f>
        <v>0.4520253357932712</v>
      </c>
      <c r="JY15" s="30">
        <f>IF('E-Learning G SCH'!AD13="—",'E-Learning G SCH'!AD13,'E-Learning G SCH'!AD13/'Total G SCH'!AD13)</f>
        <v>0.46961911451209443</v>
      </c>
      <c r="JZ15" s="30">
        <f>IF('E-Learning G SCH'!AE13="—",'E-Learning G SCH'!AE13,'E-Learning G SCH'!AE13/'Total G SCH'!AE13)</f>
        <v>0.48295814346201127</v>
      </c>
      <c r="KA15" s="30">
        <f>IF('E-Learning G SCH'!AF13="—",'E-Learning G SCH'!AF13,'E-Learning G SCH'!AF13/'Total G SCH'!AF13)</f>
        <v>0.5208485644539721</v>
      </c>
      <c r="KB15" s="30">
        <f>IF('E-Learning G SCH'!AG13="—",'E-Learning G SCH'!AG13,'E-Learning G SCH'!AG13/'Total G SCH'!AG13)</f>
        <v>0.54034514645306175</v>
      </c>
      <c r="KC15" s="30">
        <f>IF('E-Learning G SCH'!AH13="—",'E-Learning G SCH'!AH13,'E-Learning G SCH'!AH13/'Total G SCH'!AH13)</f>
        <v>0.61078356261727906</v>
      </c>
      <c r="KD15" s="30">
        <f>IF('E-Learning G SCH'!AI13="—",'E-Learning G SCH'!AI13,'E-Learning G SCH'!AI13/'Total G SCH'!AI13)</f>
        <v>0.62168951081034585</v>
      </c>
      <c r="KE15" s="31">
        <f>IF('E-Learning G SCH'!AJ13="—",'E-Learning G SCH'!AJ13,'E-Learning G SCH'!AJ13/'Total G SCH'!AJ13)</f>
        <v>0.1226898631029987</v>
      </c>
      <c r="KF15" s="30">
        <f>IF('E-Learning G SCH'!AK13="—",'E-Learning G SCH'!AK13,'E-Learning G SCH'!AK13/'Total G SCH'!AK13)</f>
        <v>0.10015004574565416</v>
      </c>
      <c r="KG15" s="30">
        <f>IF('E-Learning G SCH'!AL13="—",'E-Learning G SCH'!AL13,'E-Learning G SCH'!AL13/'Total G SCH'!AL13)</f>
        <v>0.16027680871762162</v>
      </c>
      <c r="KH15" s="30">
        <f>IF('E-Learning G SCH'!AM13="—",'E-Learning G SCH'!AM13,'E-Learning G SCH'!AM13/'Total G SCH'!AM13)</f>
        <v>0.22767382886124532</v>
      </c>
      <c r="KI15" s="30">
        <f>IF('E-Learning G SCH'!AN13="—",'E-Learning G SCH'!AN13,'E-Learning G SCH'!AN13/'Total G SCH'!AN13)</f>
        <v>0.26011928040672661</v>
      </c>
      <c r="KJ15" s="30">
        <f>IF('E-Learning G SCH'!AO13="—",'E-Learning G SCH'!AO13,'E-Learning G SCH'!AO13/'Total G SCH'!AO13)</f>
        <v>0.27864170958567147</v>
      </c>
      <c r="KK15" s="30">
        <f>IF('E-Learning G SCH'!AP13="—",'E-Learning G SCH'!AP13,'E-Learning G SCH'!AP13/'Total G SCH'!AP13)</f>
        <v>0.28961479356249337</v>
      </c>
      <c r="KL15" s="30">
        <f>IF('E-Learning G SCH'!AQ13="—",'E-Learning G SCH'!AQ13,'E-Learning G SCH'!AQ13/'Total G SCH'!AQ13)</f>
        <v>0.28825206678263365</v>
      </c>
      <c r="KM15" s="30">
        <f>IF('E-Learning G SCH'!AR13="—",'E-Learning G SCH'!AR13,'E-Learning G SCH'!AR13/'Total G SCH'!AR13)</f>
        <v>0.28792937050069284</v>
      </c>
      <c r="KN15" s="30">
        <f>IF('E-Learning G SCH'!AS13="—",'E-Learning G SCH'!AS13,'E-Learning G SCH'!AS13/'Total G SCH'!AS13)</f>
        <v>0.22925536947677169</v>
      </c>
      <c r="KO15" s="30">
        <f>IF('E-Learning G SCH'!AT13="—",'E-Learning G SCH'!AT13,'E-Learning G SCH'!AT13/'Total G SCH'!AT13)</f>
        <v>0.26738077496274215</v>
      </c>
      <c r="KP15" s="30">
        <f>IF('E-Learning G SCH'!AU13="—",'E-Learning G SCH'!AU13,'E-Learning G SCH'!AU13/'Total G SCH'!AU13)</f>
        <v>0.26970865601781657</v>
      </c>
      <c r="KQ15" s="110">
        <f>IF('E-Learning G SCH'!AV13="—",'E-Learning G SCH'!AV13,'E-Learning G SCH'!AV13/'Total G SCH'!AV13)</f>
        <v>0.28115263798961471</v>
      </c>
      <c r="KR15" s="110">
        <f>IF('E-Learning G SCH'!AW13="—",'E-Learning G SCH'!AW13,'E-Learning G SCH'!AW13/'Total G SCH'!AW13)</f>
        <v>0.30224930300621933</v>
      </c>
      <c r="KS15" s="110">
        <f>IF('E-Learning G SCH'!AX13="—",'E-Learning G SCH'!AX13,'E-Learning G SCH'!AX13/'Total G SCH'!AX13)</f>
        <v>0.34646558555410656</v>
      </c>
      <c r="KT15" s="110">
        <f>IF('E-Learning G SCH'!AY13="—",'E-Learning G SCH'!AY13,'E-Learning G SCH'!AY13/'Total G SCH'!AY13)</f>
        <v>0.37742538910149037</v>
      </c>
      <c r="KU15" s="110">
        <f>IF('E-Learning G SCH'!AZ13="—",'E-Learning G SCH'!AZ13,'E-Learning G SCH'!AZ13/'Total G SCH'!AZ13)</f>
        <v>0.41832355310090896</v>
      </c>
      <c r="KV15" s="31">
        <f>IF('E-Learning G SCH'!BA13="NA",'E-Learning G SCH'!BA13,'E-Learning G SCH'!BA13/'Total G SCH'!BA13)</f>
        <v>0</v>
      </c>
      <c r="KW15" s="30">
        <f>IF('E-Learning G SCH'!BB13="NA",'E-Learning G SCH'!BB13,'E-Learning G SCH'!BB13/'Total G SCH'!BB13)</f>
        <v>0.17715617715617715</v>
      </c>
      <c r="KX15" s="30">
        <f>IF('E-Learning G SCH'!BC13="NA",'E-Learning G SCH'!BC13,'E-Learning G SCH'!BC13/'Total G SCH'!BC13)</f>
        <v>0.11232736572890026</v>
      </c>
      <c r="KY15" s="30">
        <f>IF('E-Learning G SCH'!BD13="NA",'E-Learning G SCH'!BD13,'E-Learning G SCH'!BD13/'Total G SCH'!BD13)</f>
        <v>0.27477621483375958</v>
      </c>
      <c r="KZ15" s="30">
        <f>IF('E-Learning G SCH'!BE13="NA",'E-Learning G SCH'!BE13,'E-Learning G SCH'!BE13/'Total G SCH'!BE13)</f>
        <v>0.36690760527969829</v>
      </c>
      <c r="LA15" s="30">
        <f>IF('E-Learning G SCH'!BF13="NA",'E-Learning G SCH'!BF13,'E-Learning G SCH'!BF13/'Total G SCH'!BF13)</f>
        <v>0.18799717164574864</v>
      </c>
      <c r="LB15" s="30">
        <f>IF('E-Learning G SCH'!BG13="NA",'E-Learning G SCH'!BG13,'E-Learning G SCH'!BG13/'Total G SCH'!BG13)</f>
        <v>0.1351590106007067</v>
      </c>
      <c r="LC15" s="30">
        <f>IF('E-Learning G SCH'!BH13="NA",'E-Learning G SCH'!BH13,'E-Learning G SCH'!BH13/'Total G SCH'!BH13)</f>
        <v>0.24263541336712069</v>
      </c>
      <c r="LD15" s="30">
        <f>IF('E-Learning G SCH'!BI13="NA",'E-Learning G SCH'!BI13,'E-Learning G SCH'!BI13/'Total G SCH'!BI13)</f>
        <v>0.24668141592920353</v>
      </c>
      <c r="LE15" s="30">
        <f>IF('E-Learning G SCH'!BJ13="NA",'E-Learning G SCH'!BJ13,'E-Learning G SCH'!BJ13/'Total G SCH'!BJ13)</f>
        <v>0.2368976433345058</v>
      </c>
      <c r="LF15" s="30">
        <f>IF('E-Learning G SCH'!BK13="NA",'E-Learning G SCH'!BK13,'E-Learning G SCH'!BK13/'Total G SCH'!BK13)</f>
        <v>0.26697948146969935</v>
      </c>
      <c r="LG15" s="30">
        <f>IF('E-Learning G SCH'!BL13="NA",'E-Learning G SCH'!BL13,'E-Learning G SCH'!BL13/'Total G SCH'!BL13)</f>
        <v>0.1888611517603512</v>
      </c>
      <c r="LH15" s="30">
        <f>IF('E-Learning G SCH'!BM13="NA",'E-Learning G SCH'!BM13,'E-Learning G SCH'!BM13/'Total G SCH'!BM13)</f>
        <v>0.28104575163398693</v>
      </c>
      <c r="LI15" s="30">
        <f>IF('E-Learning G SCH'!BN13="NA",'E-Learning G SCH'!BN13,'E-Learning G SCH'!BN13/'Total G SCH'!BN13)</f>
        <v>0.42611958170352038</v>
      </c>
      <c r="LJ15" s="30">
        <f>IF('E-Learning G SCH'!BO13="NA",'E-Learning G SCH'!BO13,'E-Learning G SCH'!BO13/'Total G SCH'!BO13)</f>
        <v>0.51886605431837707</v>
      </c>
      <c r="LK15" s="30">
        <f>IF('E-Learning G SCH'!BP13="NA",'E-Learning G SCH'!BP13,'E-Learning G SCH'!BP13/'Total G SCH'!BP13)</f>
        <v>0.64374396468478412</v>
      </c>
      <c r="LL15" s="30">
        <f>IF('E-Learning G SCH'!BQ13="NA",'E-Learning G SCH'!BQ13,'E-Learning G SCH'!BQ13/'Total G SCH'!BQ13)</f>
        <v>0.66710838331705957</v>
      </c>
      <c r="LM15" s="31">
        <f>IF('E-Learning G SCH'!BR13="—",'E-Learning G SCH'!BR13,'E-Learning G SCH'!BR13/'Total G SCH'!BR13)</f>
        <v>4.3535620052770452E-2</v>
      </c>
      <c r="LN15" s="30">
        <f>IF('E-Learning G SCH'!BS13="—",'E-Learning G SCH'!BS13,'E-Learning G SCH'!BS13/'Total G SCH'!BS13)</f>
        <v>8.0357142857142863E-2</v>
      </c>
      <c r="LO15" s="30">
        <f>IF('E-Learning G SCH'!BT13="—",'E-Learning G SCH'!BT13,'E-Learning G SCH'!BT13/'Total G SCH'!BT13)</f>
        <v>0.28569931901519119</v>
      </c>
      <c r="LP15" s="30">
        <f>IF('E-Learning G SCH'!BU13="—",'E-Learning G SCH'!BU13,'E-Learning G SCH'!BU13/'Total G SCH'!BU13)</f>
        <v>0.16326915817289545</v>
      </c>
      <c r="LQ15" s="30">
        <f>IF('E-Learning G SCH'!BV13="—",'E-Learning G SCH'!BV13,'E-Learning G SCH'!BV13/'Total G SCH'!BV13)</f>
        <v>0.18163637433092172</v>
      </c>
      <c r="LR15" s="30">
        <f>IF('E-Learning G SCH'!BW13="—",'E-Learning G SCH'!BW13,'E-Learning G SCH'!BW13/'Total G SCH'!BW13)</f>
        <v>0.27698105307233328</v>
      </c>
      <c r="LS15" s="30">
        <f>IF('E-Learning G SCH'!BX13="—",'E-Learning G SCH'!BX13,'E-Learning G SCH'!BX13/'Total G SCH'!BX13)</f>
        <v>0.26767652785032525</v>
      </c>
      <c r="LT15" s="30">
        <f>IF('E-Learning G SCH'!BY13="—",'E-Learning G SCH'!BY13,'E-Learning G SCH'!BY13/'Total G SCH'!BY13)</f>
        <v>0.29918632291095265</v>
      </c>
      <c r="LU15" s="30">
        <f>IF('E-Learning G SCH'!BZ13="—",'E-Learning G SCH'!BZ13,'E-Learning G SCH'!BZ13/'Total G SCH'!BZ13)</f>
        <v>0.34475421226333158</v>
      </c>
      <c r="LV15" s="30">
        <f>IF('E-Learning G SCH'!CA13="—",'E-Learning G SCH'!CA13,'E-Learning G SCH'!CA13/'Total G SCH'!CA13)</f>
        <v>0.26480104940970706</v>
      </c>
      <c r="LW15" s="30">
        <f>IF('E-Learning G SCH'!CB13="—",'E-Learning G SCH'!CB13,'E-Learning G SCH'!CB13/'Total G SCH'!CB13)</f>
        <v>0.28414857776451019</v>
      </c>
      <c r="LX15" s="30">
        <f>IF('E-Learning G SCH'!CC13="—",'E-Learning G SCH'!CC13,'E-Learning G SCH'!CC13/'Total G SCH'!CC13)</f>
        <v>0.27518886342415755</v>
      </c>
      <c r="LY15" s="30">
        <f>IF('E-Learning G SCH'!CD13="—",'E-Learning G SCH'!CD13,'E-Learning G SCH'!CD13/'Total G SCH'!CD13)</f>
        <v>0.28909723139222676</v>
      </c>
      <c r="LZ15" s="30">
        <f>IF('E-Learning G SCH'!CE13="—",'E-Learning G SCH'!CE13,'E-Learning G SCH'!CE13/'Total G SCH'!CE13)</f>
        <v>0.41464699683877765</v>
      </c>
      <c r="MA15" s="30">
        <f>IF('E-Learning G SCH'!CF13="—",'E-Learning G SCH'!CF13,'E-Learning G SCH'!CF13/'Total G SCH'!CF13)</f>
        <v>0.43547025634190767</v>
      </c>
      <c r="MB15" s="30">
        <f>IF('E-Learning G SCH'!CG13="—",'E-Learning G SCH'!CG13,'E-Learning G SCH'!CG13/'Total G SCH'!CG13)</f>
        <v>0.5240673662197991</v>
      </c>
      <c r="MC15" s="30">
        <f>IF('E-Learning G SCH'!CH13="—",'E-Learning G SCH'!CH13,'E-Learning G SCH'!CH13/'Total G SCH'!CH13)</f>
        <v>0.62409594985535199</v>
      </c>
      <c r="MD15" s="31">
        <f>IF('E-Learning G SCH'!CI13="—",'E-Learning G SCH'!CI13,'E-Learning G SCH'!CI13/'Total G SCH'!CI13)</f>
        <v>1.6685205784204673E-3</v>
      </c>
      <c r="ME15" s="30" t="str">
        <f>IF('E-Learning G SCH'!CJ13="—",'E-Learning G SCH'!CJ13,'E-Learning G SCH'!CJ13/'Total G SCH'!CJ13)</f>
        <v>—</v>
      </c>
      <c r="MF15" s="30">
        <f>IF('E-Learning G SCH'!CK13="—",'E-Learning G SCH'!CK13,'E-Learning G SCH'!CK13/'Total G SCH'!CK13)</f>
        <v>8.0134964150147623E-3</v>
      </c>
      <c r="MG15" s="30">
        <f>IF('E-Learning G SCH'!CL13="—",'E-Learning G SCH'!CL13,'E-Learning G SCH'!CL13/'Total G SCH'!CL13)</f>
        <v>0.12328767123287671</v>
      </c>
      <c r="MH15" s="30">
        <f>IF('E-Learning G SCH'!CM13="—",'E-Learning G SCH'!CM13,'E-Learning G SCH'!CM13/'Total G SCH'!CM13)</f>
        <v>7.3891625615763554E-2</v>
      </c>
      <c r="MI15" s="30">
        <f>IF('E-Learning G SCH'!CN13="—",'E-Learning G SCH'!CN13,'E-Learning G SCH'!CN13/'Total G SCH'!CN13)</f>
        <v>0.19982920580700256</v>
      </c>
      <c r="MJ15" s="30">
        <f>IF('E-Learning G SCH'!CO13="—",'E-Learning G SCH'!CO13,'E-Learning G SCH'!CO13/'Total G SCH'!CO13)</f>
        <v>0.19546120058565153</v>
      </c>
      <c r="MK15" s="30">
        <f>IF('E-Learning G SCH'!CP13="—",'E-Learning G SCH'!CP13,'E-Learning G SCH'!CP13/'Total G SCH'!CP13)</f>
        <v>0.24028966425279788</v>
      </c>
      <c r="ML15" s="30">
        <f>IF('E-Learning G SCH'!CQ13="—",'E-Learning G SCH'!CQ13,'E-Learning G SCH'!CQ13/'Total G SCH'!CQ13)</f>
        <v>0.32915057915057916</v>
      </c>
      <c r="MM15" s="30">
        <f>IF('E-Learning G SCH'!CR13="—",'E-Learning G SCH'!CR13,'E-Learning G SCH'!CR13/'Total G SCH'!CR13)</f>
        <v>0.35180162727624953</v>
      </c>
      <c r="MN15" s="30">
        <f>IF('E-Learning G SCH'!CS13="—",'E-Learning G SCH'!CS13,'E-Learning G SCH'!CS13/'Total G SCH'!CS13)</f>
        <v>0.15639097744360902</v>
      </c>
      <c r="MO15" s="30">
        <f>IF('E-Learning G SCH'!CT13="—",'E-Learning G SCH'!CT13,'E-Learning G SCH'!CT13/'Total G SCH'!CT13)</f>
        <v>0.23529411764705882</v>
      </c>
      <c r="MP15" s="30">
        <f>IF('E-Learning G SCH'!CU13="—",'E-Learning G SCH'!CU13,'E-Learning G SCH'!CU13/'Total G SCH'!CU13)</f>
        <v>0.21521175453759722</v>
      </c>
      <c r="MQ15" s="30">
        <f>IF('E-Learning G SCH'!CV13="—",'E-Learning G SCH'!CV13,'E-Learning G SCH'!CV13/'Total G SCH'!CV13)</f>
        <v>0.10184182015167931</v>
      </c>
      <c r="MR15" s="30">
        <f>IF('E-Learning G SCH'!CW13="—",'E-Learning G SCH'!CW13,'E-Learning G SCH'!CW13/'Total G SCH'!CW13)</f>
        <v>0.11753183153770813</v>
      </c>
      <c r="MS15" s="30">
        <f>IF('E-Learning G SCH'!CX13="—",'E-Learning G SCH'!CX13,'E-Learning G SCH'!CX13/'Total G SCH'!CX13)</f>
        <v>0.16326530612244897</v>
      </c>
      <c r="MT15" s="30">
        <f>IF('E-Learning G SCH'!CY13="—",'E-Learning G SCH'!CY13,'E-Learning G SCH'!CY13/'Total G SCH'!CY13)</f>
        <v>0.57529493407356003</v>
      </c>
      <c r="MU15" s="31">
        <f>IF('E-Learning G SCH'!CZ13="—",'E-Learning G SCH'!CZ13,'E-Learning G SCH'!CZ13/'Total G SCH'!CZ13)</f>
        <v>7.0930159306595714E-2</v>
      </c>
      <c r="MV15" s="30">
        <f>IF('E-Learning G SCH'!DA13="—",'E-Learning G SCH'!DA13,'E-Learning G SCH'!DA13/'Total G SCH'!DA13)</f>
        <v>6.4661889510782999E-2</v>
      </c>
      <c r="MW15" s="30">
        <f>IF('E-Learning G SCH'!DB13="—",'E-Learning G SCH'!DB13,'E-Learning G SCH'!DB13/'Total G SCH'!DB13)</f>
        <v>0.10597371602049049</v>
      </c>
      <c r="MX15" s="30">
        <f>IF('E-Learning G SCH'!DC13="—",'E-Learning G SCH'!DC13,'E-Learning G SCH'!DC13/'Total G SCH'!DC13)</f>
        <v>0.13347883333283572</v>
      </c>
      <c r="MY15" s="30">
        <f>IF('E-Learning G SCH'!DD13="—",'E-Learning G SCH'!DD13,'E-Learning G SCH'!DD13/'Total G SCH'!DD13)</f>
        <v>0.14149704116295403</v>
      </c>
      <c r="MZ15" s="30">
        <f>IF('E-Learning G SCH'!DE13="—",'E-Learning G SCH'!DE13,'E-Learning G SCH'!DE13/'Total G SCH'!DE13)</f>
        <v>0.1579212971297948</v>
      </c>
      <c r="NA15" s="30">
        <f>IF('E-Learning G SCH'!DF13="—",'E-Learning G SCH'!DF13,'E-Learning G SCH'!DF13/'Total G SCH'!DF13)</f>
        <v>0.17726503280014791</v>
      </c>
      <c r="NB15" s="30">
        <f>IF('E-Learning G SCH'!DG13="—",'E-Learning G SCH'!DG13,'E-Learning G SCH'!DG13/'Total G SCH'!DG13)</f>
        <v>0.18418000257190184</v>
      </c>
      <c r="NC15" s="30">
        <f>IF('E-Learning G SCH'!DH13="—",'E-Learning G SCH'!DH13,'E-Learning G SCH'!DH13/'Total G SCH'!DH13)</f>
        <v>0.18499263484178144</v>
      </c>
      <c r="ND15" s="30">
        <f>IF('E-Learning G SCH'!DI13="—",'E-Learning G SCH'!DI13,'E-Learning G SCH'!DI13/'Total G SCH'!DI13)</f>
        <v>0.18375736758695033</v>
      </c>
      <c r="NE15" s="30">
        <f>IF('E-Learning G SCH'!DJ13="—",'E-Learning G SCH'!DJ13,'E-Learning G SCH'!DJ13/'Total G SCH'!DJ13)</f>
        <v>0.20802548473833199</v>
      </c>
      <c r="NF15" s="30">
        <f>IF('E-Learning G SCH'!DK13="—",'E-Learning G SCH'!DK13,'E-Learning G SCH'!DK13/'Total G SCH'!DK13)</f>
        <v>0.20501780031285399</v>
      </c>
      <c r="NG15" s="30">
        <f>IF('E-Learning G SCH'!DL13="—",'E-Learning G SCH'!DL13,'E-Learning G SCH'!DL13/'Total G SCH'!DL13)</f>
        <v>0.22250477304838689</v>
      </c>
      <c r="NH15" s="30">
        <f>IF('E-Learning G SCH'!DM13="—",'E-Learning G SCH'!DM13,'E-Learning G SCH'!DM13/'Total G SCH'!DM13)</f>
        <v>0.26139123935616476</v>
      </c>
      <c r="NI15" s="30">
        <f>IF('E-Learning G SCH'!DN13="—",'E-Learning G SCH'!DN13,'E-Learning G SCH'!DN13/'Total G SCH'!DN13)</f>
        <v>0.27447838520292134</v>
      </c>
      <c r="NJ15" s="30">
        <f>IF('E-Learning G SCH'!DO13="—",'E-Learning G SCH'!DO13,'E-Learning G SCH'!DO13/'Total G SCH'!DO13)</f>
        <v>0.28984945119147376</v>
      </c>
      <c r="NK15" s="30">
        <f>IF('E-Learning G SCH'!DP13="—",'E-Learning G SCH'!DP13,'E-Learning G SCH'!DP13/'Total G SCH'!DP13)</f>
        <v>0.31399778920785942</v>
      </c>
    </row>
    <row r="16" spans="1:375" ht="15.75" customHeight="1" x14ac:dyDescent="0.25">
      <c r="A16" s="134" t="s">
        <v>15</v>
      </c>
      <c r="B16" s="30">
        <f>IF('Total UG SCH'!B14="—",'E-Learning UG SCH'!B14,'E-Learning UG SCH'!B14/'Total UG SCH'!B14)</f>
        <v>1.7165313014804107E-2</v>
      </c>
      <c r="C16" s="30">
        <f>IF('Total UG SCH'!C14="—",'E-Learning UG SCH'!C14,'E-Learning UG SCH'!C14/'Total UG SCH'!C14)</f>
        <v>2.5149917963878825E-2</v>
      </c>
      <c r="D16" s="30">
        <f>IF('Total UG SCH'!D14="—",'E-Learning UG SCH'!D14,'E-Learning UG SCH'!D14/'Total UG SCH'!D14)</f>
        <v>3.7243202114452763E-2</v>
      </c>
      <c r="E16" s="30">
        <f>IF('Total UG SCH'!E14="—",'E-Learning UG SCH'!E14,'E-Learning UG SCH'!E14/'Total UG SCH'!E14)</f>
        <v>4.9706801320874856E-2</v>
      </c>
      <c r="F16" s="30">
        <f>IF('Total UG SCH'!F14="—",'E-Learning UG SCH'!F14,'E-Learning UG SCH'!F14/'Total UG SCH'!F14)</f>
        <v>5.0407577073240492E-2</v>
      </c>
      <c r="G16" s="30">
        <f>IF('Total UG SCH'!G14="—",'E-Learning UG SCH'!G14,'E-Learning UG SCH'!G14/'Total UG SCH'!G14)</f>
        <v>5.1849795842577318E-2</v>
      </c>
      <c r="H16" s="30">
        <f>IF('Total UG SCH'!H14="—",'E-Learning UG SCH'!H14,'E-Learning UG SCH'!H14/'Total UG SCH'!H14)</f>
        <v>5.6918057173738081E-2</v>
      </c>
      <c r="I16" s="30">
        <f>IF('Total UG SCH'!I14="—",'E-Learning UG SCH'!I14,'E-Learning UG SCH'!I14/'Total UG SCH'!I14)</f>
        <v>9.6493440251202642E-2</v>
      </c>
      <c r="J16" s="30">
        <f>IF('Total UG SCH'!J14="—",'E-Learning UG SCH'!J14,'E-Learning UG SCH'!J14/'Total UG SCH'!J14)</f>
        <v>0.11394883260922015</v>
      </c>
      <c r="K16" s="30">
        <f>IF('Total UG SCH'!K14="—",'E-Learning UG SCH'!K14,'E-Learning UG SCH'!K14/'Total UG SCH'!K14)</f>
        <v>0.11638642451267282</v>
      </c>
      <c r="L16" s="30">
        <f>IF('Total UG SCH'!L14="—",'E-Learning UG SCH'!L14,'E-Learning UG SCH'!L14/'Total UG SCH'!L14)</f>
        <v>0.11983623305646389</v>
      </c>
      <c r="M16" s="30">
        <f>IF('Total UG SCH'!M14="—",'E-Learning UG SCH'!M14,'E-Learning UG SCH'!M14/'Total UG SCH'!M14)</f>
        <v>0.12021590785735409</v>
      </c>
      <c r="N16" s="30">
        <f>IF('Total UG SCH'!N14="—",'E-Learning UG SCH'!N14,'E-Learning UG SCH'!N14/'Total UG SCH'!N14)</f>
        <v>0.12485009490846466</v>
      </c>
      <c r="O16" s="30">
        <f>IF('Total UG SCH'!O14="—",'E-Learning UG SCH'!O14,'E-Learning UG SCH'!O14/'Total UG SCH'!O14)</f>
        <v>0.12722783587851821</v>
      </c>
      <c r="P16" s="30">
        <f>IF('Total UG SCH'!P14="—",'E-Learning UG SCH'!P14,'E-Learning UG SCH'!P14/'Total UG SCH'!P14)</f>
        <v>0.13501283003182787</v>
      </c>
      <c r="Q16" s="30">
        <f>IF('Total UG SCH'!Q14="—",'E-Learning UG SCH'!Q14,'E-Learning UG SCH'!Q14/'Total UG SCH'!Q14)</f>
        <v>0.14409630535877768</v>
      </c>
      <c r="R16" s="30">
        <f>IF('Total UG SCH'!R14="—",'E-Learning UG SCH'!R14,'E-Learning UG SCH'!R14/'Total UG SCH'!R14)</f>
        <v>0.15379339749861182</v>
      </c>
      <c r="S16" s="31" t="str">
        <f>IF('E-Learning UG SCH'!S14="NA",'E-Learning UG SCH'!S14,'E-Learning UG SCH'!S14/'Total UG SCH'!S14)</f>
        <v>NA</v>
      </c>
      <c r="T16" s="30" t="str">
        <f>IF('E-Learning UG SCH'!T14="NA",'E-Learning UG SCH'!T14,'E-Learning UG SCH'!T14/'Total UG SCH'!T14)</f>
        <v>NA</v>
      </c>
      <c r="U16" s="30" t="str">
        <f>IF('E-Learning UG SCH'!U14="NA",'E-Learning UG SCH'!U14,'E-Learning UG SCH'!U14/'Total UG SCH'!U14)</f>
        <v>NA</v>
      </c>
      <c r="V16" s="30" t="str">
        <f>IF('E-Learning UG SCH'!V14="NA",'E-Learning UG SCH'!V14,'E-Learning UG SCH'!V14/'Total UG SCH'!V14)</f>
        <v>NA</v>
      </c>
      <c r="W16" s="30" t="str">
        <f>IF('E-Learning UG SCH'!W14="NA",'E-Learning UG SCH'!W14,'E-Learning UG SCH'!W14/'Total UG SCH'!W14)</f>
        <v>NA</v>
      </c>
      <c r="X16" s="30" t="str">
        <f>IF('E-Learning UG SCH'!X14="NA",'E-Learning UG SCH'!X14,'E-Learning UG SCH'!X14/'Total UG SCH'!X14)</f>
        <v>NA</v>
      </c>
      <c r="Y16" s="30" t="str">
        <f>IF('E-Learning UG SCH'!Y14="NA",'E-Learning UG SCH'!Y14,'E-Learning UG SCH'!Y14/'Total UG SCH'!Y14)</f>
        <v>NA</v>
      </c>
      <c r="Z16" s="30" t="str">
        <f>IF('E-Learning UG SCH'!Z14="NA",'E-Learning UG SCH'!Z14,'E-Learning UG SCH'!Z14/'Total UG SCH'!Z14)</f>
        <v>NA</v>
      </c>
      <c r="AA16" s="30" t="str">
        <f>IF('E-Learning UG SCH'!AA14="NA",'E-Learning UG SCH'!AA14,'E-Learning UG SCH'!AA14/'Total UG SCH'!AA14)</f>
        <v>NA</v>
      </c>
      <c r="AB16" s="30" t="str">
        <f>IF('E-Learning UG SCH'!AB14="NA",'E-Learning UG SCH'!AB14,'E-Learning UG SCH'!AB14/'Total UG SCH'!AB14)</f>
        <v>NA</v>
      </c>
      <c r="AC16" s="30" t="str">
        <f>IF('E-Learning UG SCH'!AC14="NA",'E-Learning UG SCH'!AC14,'E-Learning UG SCH'!AC14/'Total UG SCH'!AC14)</f>
        <v>NA</v>
      </c>
      <c r="AD16" s="30" t="str">
        <f>IF('E-Learning UG SCH'!AD14="NA",'E-Learning UG SCH'!AD14,'E-Learning UG SCH'!AD14/'Total UG SCH'!AD14)</f>
        <v>NA</v>
      </c>
      <c r="AE16" s="30" t="str">
        <f>IF('E-Learning UG SCH'!AE14="NA",'E-Learning UG SCH'!AE14,'E-Learning UG SCH'!AE14/'Total UG SCH'!AE14)</f>
        <v>NA</v>
      </c>
      <c r="AF16" s="30" t="str">
        <f>IF('E-Learning UG SCH'!AF14="NA",'E-Learning UG SCH'!AF14,'E-Learning UG SCH'!AF14/'Total UG SCH'!AF14)</f>
        <v>NA</v>
      </c>
      <c r="AG16" s="30" t="str">
        <f>IF('E-Learning UG SCH'!AG14="NA",'E-Learning UG SCH'!AG14,'E-Learning UG SCH'!AG14/'Total UG SCH'!AG14)</f>
        <v>NA</v>
      </c>
      <c r="AH16" s="30" t="str">
        <f>IF('E-Learning UG SCH'!AH14="NA",'E-Learning UG SCH'!AH14,'E-Learning UG SCH'!AH14/'Total UG SCH'!AH14)</f>
        <v>NA</v>
      </c>
      <c r="AI16" s="30" t="str">
        <f>IF('E-Learning UG SCH'!AI14="NA",'E-Learning UG SCH'!AI14,'E-Learning UG SCH'!AI14/'Total UG SCH'!AI14)</f>
        <v>NA</v>
      </c>
      <c r="AJ16" s="31">
        <f>IF('E-Learning UG SCH'!AJ14="—",'E-Learning UG SCH'!AJ14,'E-Learning UG SCH'!AJ14/'Total UG SCH'!AJ14)</f>
        <v>1.7472485527069152E-2</v>
      </c>
      <c r="AK16" s="30">
        <f>IF('E-Learning UG SCH'!AK14="—",'E-Learning UG SCH'!AK14,'E-Learning UG SCH'!AK14/'Total UG SCH'!AK14)</f>
        <v>7.1566599363301914E-3</v>
      </c>
      <c r="AL16" s="30">
        <f>IF('E-Learning UG SCH'!AL14="—",'E-Learning UG SCH'!AL14,'E-Learning UG SCH'!AL14/'Total UG SCH'!AL14)</f>
        <v>3.0715564887978001E-2</v>
      </c>
      <c r="AM16" s="30">
        <f>IF('E-Learning UG SCH'!AM14="—",'E-Learning UG SCH'!AM14,'E-Learning UG SCH'!AM14/'Total UG SCH'!AM14)</f>
        <v>3.5335983109935576E-2</v>
      </c>
      <c r="AN16" s="30">
        <f>IF('E-Learning UG SCH'!AN14="—",'E-Learning UG SCH'!AN14,'E-Learning UG SCH'!AN14/'Total UG SCH'!AN14)</f>
        <v>3.2797864395109483E-2</v>
      </c>
      <c r="AO16" s="30">
        <f>IF('E-Learning UG SCH'!AO14="—",'E-Learning UG SCH'!AO14,'E-Learning UG SCH'!AO14/'Total UG SCH'!AO14)</f>
        <v>6.0708101392136338E-2</v>
      </c>
      <c r="AP16" s="30">
        <f>IF('E-Learning UG SCH'!AP14="—",'E-Learning UG SCH'!AP14,'E-Learning UG SCH'!AP14/'Total UG SCH'!AP14)</f>
        <v>8.2700029009125861E-2</v>
      </c>
      <c r="AQ16" s="30">
        <f>IF('E-Learning UG SCH'!AQ14="—",'E-Learning UG SCH'!AQ14,'E-Learning UG SCH'!AQ14/'Total UG SCH'!AQ14)</f>
        <v>8.124515855406822E-2</v>
      </c>
      <c r="AR16" s="30">
        <f>IF('E-Learning UG SCH'!AR14="—",'E-Learning UG SCH'!AR14,'E-Learning UG SCH'!AR14/'Total UG SCH'!AR14)</f>
        <v>0.11573550206073883</v>
      </c>
      <c r="AS16" s="30">
        <f>IF('E-Learning UG SCH'!AS14="—",'E-Learning UG SCH'!AS14,'E-Learning UG SCH'!AS14/'Total UG SCH'!AS14)</f>
        <v>0.12551536607544872</v>
      </c>
      <c r="AT16" s="30">
        <f>IF('E-Learning UG SCH'!AT14="—",'E-Learning UG SCH'!AT14,'E-Learning UG SCH'!AT14/'Total UG SCH'!AT14)</f>
        <v>0.15784966376515372</v>
      </c>
      <c r="AU16" s="30">
        <f>IF('E-Learning UG SCH'!AU14="—",'E-Learning UG SCH'!AU14,'E-Learning UG SCH'!AU14/'Total UG SCH'!AU14)</f>
        <v>0.18691282260591968</v>
      </c>
      <c r="AV16" s="30">
        <f>IF('E-Learning UG SCH'!AV14="—",'E-Learning UG SCH'!AV14,'E-Learning UG SCH'!AV14/'Total UG SCH'!AV14)</f>
        <v>0.2048599661354803</v>
      </c>
      <c r="AW16" s="30">
        <f>IF('E-Learning UG SCH'!AW14="—",'E-Learning UG SCH'!AW14,'E-Learning UG SCH'!AW14/'Total UG SCH'!AW14)</f>
        <v>0.21678728341379694</v>
      </c>
      <c r="AX16" s="30">
        <f>IF('E-Learning UG SCH'!AX14="—",'E-Learning UG SCH'!AX14,'E-Learning UG SCH'!AX14/'Total UG SCH'!AX14)</f>
        <v>0.23871444616167337</v>
      </c>
      <c r="AY16" s="30">
        <f>IF('E-Learning UG SCH'!AY14="—",'E-Learning UG SCH'!AY14,'E-Learning UG SCH'!AY14/'Total UG SCH'!AY14)</f>
        <v>0.25815637000017483</v>
      </c>
      <c r="AZ16" s="30">
        <f>IF('E-Learning UG SCH'!AZ14="—",'E-Learning UG SCH'!AZ14,'E-Learning UG SCH'!AZ14/'Total UG SCH'!AZ14)</f>
        <v>0.27707652014717477</v>
      </c>
      <c r="BA16" s="31">
        <f>IF('E-Learning UG SCH'!BA14="—",'E-Learning UG SCH'!BA14,'E-Learning UG SCH'!BA14/'Total UG SCH'!BA14)</f>
        <v>2.371704698759896E-2</v>
      </c>
      <c r="BB16" s="30">
        <f>IF('E-Learning UG SCH'!BB14="—",'E-Learning UG SCH'!BB14,'E-Learning UG SCH'!BB14/'Total UG SCH'!BB14)</f>
        <v>3.1017639333730147E-2</v>
      </c>
      <c r="BC16" s="30" t="str">
        <f>IF('E-Learning UG SCH'!BC14="NA",'E-Learning UG SCH'!BC14,'E-Learning UG SCH'!BC14/'Total UG SCH'!BC14)</f>
        <v>NA</v>
      </c>
      <c r="BD16" s="30" t="str">
        <f>IF('E-Learning UG SCH'!BD14="NA",'E-Learning UG SCH'!BD14,'E-Learning UG SCH'!BD14/'Total UG SCH'!BD14)</f>
        <v>NA</v>
      </c>
      <c r="BE16" s="30" t="str">
        <f>IF('E-Learning UG SCH'!BE14="NA",'E-Learning UG SCH'!BE14,'E-Learning UG SCH'!BE14/'Total UG SCH'!BE14)</f>
        <v>NA</v>
      </c>
      <c r="BF16" s="30" t="str">
        <f>IF('E-Learning UG SCH'!BF14="NA",'E-Learning UG SCH'!BF14,'E-Learning UG SCH'!BF14/'Total UG SCH'!BF14)</f>
        <v>NA</v>
      </c>
      <c r="BG16" s="30" t="str">
        <f>IF('E-Learning UG SCH'!BG14="NA",'E-Learning UG SCH'!BG14,'E-Learning UG SCH'!BG14/'Total UG SCH'!BG14)</f>
        <v>NA</v>
      </c>
      <c r="BH16" s="30" t="str">
        <f>IF('E-Learning UG SCH'!BH14="NA",'E-Learning UG SCH'!BH14,'E-Learning UG SCH'!BH14/'Total UG SCH'!BH14)</f>
        <v>NA</v>
      </c>
      <c r="BI16" s="30" t="str">
        <f>IF('E-Learning UG SCH'!BI14="NA",'E-Learning UG SCH'!BI14,'E-Learning UG SCH'!BI14/'Total UG SCH'!BI14)</f>
        <v>NA</v>
      </c>
      <c r="BJ16" s="30">
        <f>IF('E-Learning UG SCH'!BJ14="NA",'E-Learning UG SCH'!BJ14,'E-Learning UG SCH'!BJ14/'Total UG SCH'!BJ14)</f>
        <v>0.32670699178795709</v>
      </c>
      <c r="BK16" s="30">
        <f>IF('E-Learning UG SCH'!BK14="NA",'E-Learning UG SCH'!BK14,'E-Learning UG SCH'!BK14/'Total UG SCH'!BK14)</f>
        <v>0.3376185012309646</v>
      </c>
      <c r="BL16" s="30" t="str">
        <f>IF('E-Learning UG SCH'!BL14="NA",'E-Learning UG SCH'!BL14,'E-Learning UG SCH'!BL14/'Total UG SCH'!BL14)</f>
        <v>NA</v>
      </c>
      <c r="BM16" s="30">
        <f>IF('E-Learning UG SCH'!BM14="NA",'E-Learning UG SCH'!BM14,'E-Learning UG SCH'!BM14/'Total UG SCH'!BM14)</f>
        <v>0.33711051534107833</v>
      </c>
      <c r="BN16" s="30">
        <f>IF('E-Learning UG SCH'!BN14="NA",'E-Learning UG SCH'!BN14,'E-Learning UG SCH'!BN14/'Total UG SCH'!BN14)</f>
        <v>0.37297470459949977</v>
      </c>
      <c r="BO16" s="30">
        <f>IF('E-Learning UG SCH'!BO14="NA",'E-Learning UG SCH'!BO14,'E-Learning UG SCH'!BO14/'Total UG SCH'!BO14)</f>
        <v>0.28652784673344822</v>
      </c>
      <c r="BP16" s="30">
        <f>IF('E-Learning UG SCH'!BP14="NA",'E-Learning UG SCH'!BP14,'E-Learning UG SCH'!BP14/'Total UG SCH'!BP14)</f>
        <v>0.32745487826480602</v>
      </c>
      <c r="BQ16" s="30">
        <f>IF('E-Learning UG SCH'!BQ14="NA",'E-Learning UG SCH'!BQ14,'E-Learning UG SCH'!BQ14/'Total UG SCH'!BQ14)</f>
        <v>0.33711317284175207</v>
      </c>
      <c r="BR16" s="31">
        <f>IF('E-Learning UG SCH'!BR14="—",'E-Learning UG SCH'!BR14,'E-Learning UG SCH'!BR14/'Total UG SCH'!BR14)</f>
        <v>7.0018606659333654E-2</v>
      </c>
      <c r="BS16" s="30">
        <f>IF('E-Learning UG SCH'!BS14="—",'E-Learning UG SCH'!BS14,'E-Learning UG SCH'!BS14/'Total UG SCH'!BS14)</f>
        <v>6.9024573019231733E-2</v>
      </c>
      <c r="BT16" s="30">
        <f>IF('E-Learning UG SCH'!BT14="—",'E-Learning UG SCH'!BT14,'E-Learning UG SCH'!BT14/'Total UG SCH'!BT14)</f>
        <v>9.7623300239309554E-2</v>
      </c>
      <c r="BU16" s="30">
        <f>IF('E-Learning UG SCH'!BU14="—",'E-Learning UG SCH'!BU14,'E-Learning UG SCH'!BU14/'Total UG SCH'!BU14)</f>
        <v>0.11732251963922025</v>
      </c>
      <c r="BV16" s="30">
        <f>IF('E-Learning UG SCH'!BV14="—",'E-Learning UG SCH'!BV14,'E-Learning UG SCH'!BV14/'Total UG SCH'!BV14)</f>
        <v>0.13184836541376735</v>
      </c>
      <c r="BW16" s="30">
        <f>IF('E-Learning UG SCH'!BW14="—",'E-Learning UG SCH'!BW14,'E-Learning UG SCH'!BW14/'Total UG SCH'!BW14)</f>
        <v>0.13982153259545624</v>
      </c>
      <c r="BX16" s="30">
        <f>IF('E-Learning UG SCH'!BX14="—",'E-Learning UG SCH'!BX14,'E-Learning UG SCH'!BX14/'Total UG SCH'!BX14)</f>
        <v>0.15797898715802031</v>
      </c>
      <c r="BY16" s="30">
        <f>IF('E-Learning UG SCH'!BY14="—",'E-Learning UG SCH'!BY14,'E-Learning UG SCH'!BY14/'Total UG SCH'!BY14)</f>
        <v>0.16427418030543545</v>
      </c>
      <c r="BZ16" s="30">
        <f>IF('E-Learning UG SCH'!BZ14="—",'E-Learning UG SCH'!BZ14,'E-Learning UG SCH'!BZ14/'Total UG SCH'!BZ14)</f>
        <v>0.17573162884475141</v>
      </c>
      <c r="CA16" s="30">
        <f>IF('E-Learning UG SCH'!CA14="—",'E-Learning UG SCH'!CA14,'E-Learning UG SCH'!CA14/'Total UG SCH'!CA14)</f>
        <v>0.1620415499943226</v>
      </c>
      <c r="CB16" s="30">
        <f>IF('E-Learning UG SCH'!CB14="—",'E-Learning UG SCH'!CB14,'E-Learning UG SCH'!CB14/'Total UG SCH'!CB14)</f>
        <v>0.17309779185388355</v>
      </c>
      <c r="CC16" s="30">
        <f>IF('E-Learning UG SCH'!CC14="—",'E-Learning UG SCH'!CC14,'E-Learning UG SCH'!CC14/'Total UG SCH'!CC14)</f>
        <v>0.17774058881020247</v>
      </c>
      <c r="CD16" s="30">
        <f>IF('E-Learning UG SCH'!CD14="—",'E-Learning UG SCH'!CD14,'E-Learning UG SCH'!CD14/'Total UG SCH'!CD14)</f>
        <v>0.18789002431528745</v>
      </c>
      <c r="CE16" s="30">
        <f>IF('E-Learning UG SCH'!CE14="—",'E-Learning UG SCH'!CE14,'E-Learning UG SCH'!CE14/'Total UG SCH'!CE14)</f>
        <v>0.2016310404890452</v>
      </c>
      <c r="CF16" s="30">
        <f>IF('E-Learning UG SCH'!CF14="—",'E-Learning UG SCH'!CF14,'E-Learning UG SCH'!CF14/'Total UG SCH'!CF14)</f>
        <v>0.23973946265882048</v>
      </c>
      <c r="CG16" s="30">
        <f>IF('E-Learning UG SCH'!CG14="—",'E-Learning UG SCH'!CG14,'E-Learning UG SCH'!CG14/'Total UG SCH'!CG14)</f>
        <v>0.25558798719518866</v>
      </c>
      <c r="CH16" s="30">
        <f>IF('E-Learning UG SCH'!CH14="—",'E-Learning UG SCH'!CH14,'E-Learning UG SCH'!CH14/'Total UG SCH'!CH14)</f>
        <v>0.26147272766673652</v>
      </c>
      <c r="CI16" s="31">
        <f>IF('E-Learning UG SCH'!CI14="—",'E-Learning UG SCH'!CI14,'E-Learning UG SCH'!CI14/'Total UG SCH'!CI14)</f>
        <v>7.9720657677646925E-3</v>
      </c>
      <c r="CJ16" s="30">
        <f>IF('E-Learning UG SCH'!CJ14="—",'E-Learning UG SCH'!CJ14,'E-Learning UG SCH'!CJ14/'Total UG SCH'!CJ14)</f>
        <v>6.1824718035830683E-3</v>
      </c>
      <c r="CK16" s="30">
        <f>IF('E-Learning UG SCH'!CK14="—",'E-Learning UG SCH'!CK14,'E-Learning UG SCH'!CK14/'Total UG SCH'!CK14)</f>
        <v>1.621015679159845E-2</v>
      </c>
      <c r="CL16" s="30">
        <f>IF('E-Learning UG SCH'!CL14="—",'E-Learning UG SCH'!CL14,'E-Learning UG SCH'!CL14/'Total UG SCH'!CL14)</f>
        <v>0.1736916548797737</v>
      </c>
      <c r="CM16" s="30">
        <f>IF('E-Learning UG SCH'!CM14="—",'E-Learning UG SCH'!CM14,'E-Learning UG SCH'!CM14/'Total UG SCH'!CM14)</f>
        <v>0.17395624907677226</v>
      </c>
      <c r="CN16" s="30">
        <f>IF('E-Learning UG SCH'!CN14="—",'E-Learning UG SCH'!CN14,'E-Learning UG SCH'!CN14/'Total UG SCH'!CN14)</f>
        <v>0.19868464276855211</v>
      </c>
      <c r="CO16" s="30">
        <f>IF('E-Learning UG SCH'!CO14="—",'E-Learning UG SCH'!CO14,'E-Learning UG SCH'!CO14/'Total UG SCH'!CO14)</f>
        <v>0.21666273457077453</v>
      </c>
      <c r="CP16" s="30">
        <f>IF('E-Learning UG SCH'!CP14="—",'E-Learning UG SCH'!CP14,'E-Learning UG SCH'!CP14/'Total UG SCH'!CP14)</f>
        <v>0.20998549823907189</v>
      </c>
      <c r="CQ16" s="30">
        <f>IF('E-Learning UG SCH'!CQ14="—",'E-Learning UG SCH'!CQ14,'E-Learning UG SCH'!CQ14/'Total UG SCH'!CQ14)</f>
        <v>0.19612406647071606</v>
      </c>
      <c r="CR16" s="30">
        <f>IF('E-Learning UG SCH'!CR14="—",'E-Learning UG SCH'!CR14,'E-Learning UG SCH'!CR14/'Total UG SCH'!CR14)</f>
        <v>0.20468945888252635</v>
      </c>
      <c r="CS16" s="30">
        <f>IF('E-Learning UG SCH'!CS14="—",'E-Learning UG SCH'!CS14,'E-Learning UG SCH'!CS14/'Total UG SCH'!CS14)</f>
        <v>0.21567668368438753</v>
      </c>
      <c r="CT16" s="30">
        <f>IF('E-Learning UG SCH'!CT14="—",'E-Learning UG SCH'!CT14,'E-Learning UG SCH'!CT14/'Total UG SCH'!CT14)</f>
        <v>0.22057134511077031</v>
      </c>
      <c r="CU16" s="30">
        <f>IF('E-Learning UG SCH'!CU14="—",'E-Learning UG SCH'!CU14,'E-Learning UG SCH'!CU14/'Total UG SCH'!CU14)</f>
        <v>0.22282414372356288</v>
      </c>
      <c r="CV16" s="30">
        <f>IF('E-Learning UG SCH'!CV14="—",'E-Learning UG SCH'!CV14,'E-Learning UG SCH'!CV14/'Total UG SCH'!CV14)</f>
        <v>0.2300778283317424</v>
      </c>
      <c r="CW16" s="30">
        <f>IF('E-Learning UG SCH'!CW14="—",'E-Learning UG SCH'!CW14,'E-Learning UG SCH'!CW14/'Total UG SCH'!CW14)</f>
        <v>0.22934755196887271</v>
      </c>
      <c r="CX16" s="30">
        <f>IF('E-Learning UG SCH'!CX14="—",'E-Learning UG SCH'!CX14,'E-Learning UG SCH'!CX14/'Total UG SCH'!CX14)</f>
        <v>0.25883466250577902</v>
      </c>
      <c r="CY16" s="30">
        <f>IF('E-Learning UG SCH'!CY14="—",'E-Learning UG SCH'!CY14,'E-Learning UG SCH'!CY14/'Total UG SCH'!CY14)</f>
        <v>0.27720592523473492</v>
      </c>
      <c r="CZ16" s="31">
        <f>IF('E-Learning UG SCH'!CZ14="—",'E-Learning UG SCH'!CZ14,'E-Learning UG SCH'!CZ14/'Total UG SCH'!CZ14)</f>
        <v>2.8777256068035776E-2</v>
      </c>
      <c r="DA16" s="30">
        <f>IF('E-Learning UG SCH'!DA14="—",'E-Learning UG SCH'!DA14,'E-Learning UG SCH'!DA14/'Total UG SCH'!DA14)</f>
        <v>3.3839239689727234E-2</v>
      </c>
      <c r="DB16" s="30">
        <f>IF('E-Learning UG SCH'!DB14="—",'E-Learning UG SCH'!DB14,'E-Learning UG SCH'!DB14/'Total UG SCH'!DB14)</f>
        <v>5.0113256447257157E-2</v>
      </c>
      <c r="DC16" s="30">
        <f>IF('E-Learning UG SCH'!DC14="—",'E-Learning UG SCH'!DC14,'E-Learning UG SCH'!DC14/'Total UG SCH'!DC14)</f>
        <v>7.0142136190153095E-2</v>
      </c>
      <c r="DD16" s="30">
        <f>IF('E-Learning UG SCH'!DD14="—",'E-Learning UG SCH'!DD14,'E-Learning UG SCH'!DD14/'Total UG SCH'!DD14)</f>
        <v>7.3579704654682707E-2</v>
      </c>
      <c r="DE16" s="30">
        <f>IF('E-Learning UG SCH'!DE14="—",'E-Learning UG SCH'!DE14,'E-Learning UG SCH'!DE14/'Total UG SCH'!DE14)</f>
        <v>8.4662632435078017E-2</v>
      </c>
      <c r="DF16" s="30">
        <f>IF('E-Learning UG SCH'!DF14="—",'E-Learning UG SCH'!DF14,'E-Learning UG SCH'!DF14/'Total UG SCH'!DF14)</f>
        <v>9.8566492376880421E-2</v>
      </c>
      <c r="DG16" s="30">
        <f>IF('E-Learning UG SCH'!DG14="—",'E-Learning UG SCH'!DG14,'E-Learning UG SCH'!DG14/'Total UG SCH'!DG14)</f>
        <v>0.12355133322171394</v>
      </c>
      <c r="DH16" s="30">
        <f>IF('E-Learning UG SCH'!DH14="—",'E-Learning UG SCH'!DH14,'E-Learning UG SCH'!DH14/'Total UG SCH'!DH14)</f>
        <v>0.14127838769230114</v>
      </c>
      <c r="DI16" s="30">
        <f>IF('E-Learning UG SCH'!DI14="—",'E-Learning UG SCH'!DI14,'E-Learning UG SCH'!DI14/'Total UG SCH'!DI14)</f>
        <v>0.14031446753982824</v>
      </c>
      <c r="DJ16" s="30">
        <f>IF('E-Learning UG SCH'!DJ14="—",'E-Learning UG SCH'!DJ14,'E-Learning UG SCH'!DJ14/'Total UG SCH'!DJ14)</f>
        <v>0.1507378822105235</v>
      </c>
      <c r="DK16" s="30">
        <f>IF('E-Learning UG SCH'!DK14="—",'E-Learning UG SCH'!DK14,'E-Learning UG SCH'!DK14/'Total UG SCH'!DK14)</f>
        <v>0.15789633706630077</v>
      </c>
      <c r="DL16" s="30">
        <f>IF('E-Learning UG SCH'!DL14="—",'E-Learning UG SCH'!DL14,'E-Learning UG SCH'!DL14/'Total UG SCH'!DL14)</f>
        <v>0.16775276716198401</v>
      </c>
      <c r="DM16" s="30">
        <f>IF('E-Learning UG SCH'!DM14="—",'E-Learning UG SCH'!DM14,'E-Learning UG SCH'!DM14/'Total UG SCH'!DM14)</f>
        <v>0.1753267019210123</v>
      </c>
      <c r="DN16" s="30">
        <f>IF('E-Learning UG SCH'!DN14="—",'E-Learning UG SCH'!DN14,'E-Learning UG SCH'!DN14/'Total UG SCH'!DN14)</f>
        <v>0.18983197051827805</v>
      </c>
      <c r="DO16" s="30">
        <f>IF('E-Learning UG SCH'!DO14="—",'E-Learning UG SCH'!DO14,'E-Learning UG SCH'!DO14/'Total UG SCH'!DO14)</f>
        <v>0.20519713719617635</v>
      </c>
      <c r="DP16" s="30">
        <f>IF('E-Learning UG SCH'!DP14="—",'E-Learning UG SCH'!DP14,'E-Learning UG SCH'!DP14/'Total UG SCH'!DP14)</f>
        <v>0.21618484036892743</v>
      </c>
      <c r="DQ16" s="31">
        <f>IF('E-Learning UG SCH'!DQ14="NA",'E-Learning UG SCH'!DQ14,'E-Learning UG SCH'!DQ14/'Total UG SCH'!DQ14)</f>
        <v>0.21043148664700309</v>
      </c>
      <c r="DR16" s="30">
        <f>IF('E-Learning UG SCH'!DR14="NA",'E-Learning UG SCH'!DR14,'E-Learning UG SCH'!DR14/'Total UG SCH'!DR14)</f>
        <v>0.22324541126785202</v>
      </c>
      <c r="DS16" s="30">
        <f>IF('E-Learning UG SCH'!DS14="NA",'E-Learning UG SCH'!DS14,'E-Learning UG SCH'!DS14/'Total UG SCH'!DS14)</f>
        <v>0.26061944754599736</v>
      </c>
      <c r="DT16" s="30" t="str">
        <f>IF('E-Learning UG SCH'!DT14="—",'E-Learning UG SCH'!DT14,'E-Learning UG SCH'!DT14/'Total UG SCH'!DT14)</f>
        <v>—</v>
      </c>
      <c r="DU16" s="30" t="str">
        <f>IF('E-Learning UG SCH'!DU14="—",'E-Learning UG SCH'!DU14,'E-Learning UG SCH'!DU14/'Total UG SCH'!DU14)</f>
        <v>—</v>
      </c>
      <c r="DV16" s="30" t="str">
        <f>IF('E-Learning UG SCH'!DV14="—",'E-Learning UG SCH'!DV14,'E-Learning UG SCH'!DV14/'Total UG SCH'!DV14)</f>
        <v>—</v>
      </c>
      <c r="DW16" s="30" t="str">
        <f>IF('E-Learning UG SCH'!DW14="—",'E-Learning UG SCH'!DW14,'E-Learning UG SCH'!DW14/'Total UG SCH'!DW14)</f>
        <v>—</v>
      </c>
      <c r="DX16" s="30">
        <f>IF('E-Learning UG SCH'!DX14="—",'E-Learning UG SCH'!DX14,'E-Learning UG SCH'!DX14/'Total UG SCH'!DX14)</f>
        <v>0.21594392829561676</v>
      </c>
      <c r="DY16" s="30">
        <f>IF('E-Learning UG SCH'!DY14="—",'E-Learning UG SCH'!DY14,'E-Learning UG SCH'!DY14/'Total UG SCH'!DY14)</f>
        <v>0.2370978451137804</v>
      </c>
      <c r="DZ16" s="30">
        <f>IF('E-Learning UG SCH'!DZ14="—",'E-Learning UG SCH'!DZ14,'E-Learning UG SCH'!DZ14/'Total UG SCH'!DZ14)</f>
        <v>0.26154702492294413</v>
      </c>
      <c r="EA16" s="30">
        <f>IF('E-Learning UG SCH'!EA14="—",'E-Learning UG SCH'!EA14,'E-Learning UG SCH'!EA14/'Total UG SCH'!EA14)</f>
        <v>0.26035799675861293</v>
      </c>
      <c r="EB16" s="30">
        <f>IF('E-Learning UG SCH'!EB14="—",'E-Learning UG SCH'!EB14,'E-Learning UG SCH'!EB14/'Total UG SCH'!EB14)</f>
        <v>0.28309638624086075</v>
      </c>
      <c r="EC16" s="30">
        <f>IF('E-Learning UG SCH'!EC14="—",'E-Learning UG SCH'!EC14,'E-Learning UG SCH'!EC14/'Total UG SCH'!EC14)</f>
        <v>0.29844908765437672</v>
      </c>
      <c r="ED16" s="30">
        <f>IF('E-Learning UG SCH'!ED14="—",'E-Learning UG SCH'!ED14,'E-Learning UG SCH'!ED14/'Total UG SCH'!ED14)</f>
        <v>0.3302392482617546</v>
      </c>
      <c r="EE16" s="30">
        <f>IF('E-Learning UG SCH'!EE14="—",'E-Learning UG SCH'!EE14,'E-Learning UG SCH'!EE14/'Total UG SCH'!EE14)</f>
        <v>0.35091840571995098</v>
      </c>
      <c r="EF16" s="30">
        <f>IF('E-Learning UG SCH'!EF14="—",'E-Learning UG SCH'!EF14,'E-Learning UG SCH'!EF14/'Total UG SCH'!EF14)</f>
        <v>0.34224133156784459</v>
      </c>
      <c r="EG16" s="30">
        <f>IF('E-Learning UG SCH'!EG14="—",'E-Learning UG SCH'!EG14,'E-Learning UG SCH'!EG14/'Total UG SCH'!EG14)</f>
        <v>0.34774677560248701</v>
      </c>
      <c r="EH16" s="31">
        <f>IF('E-Learning UG SCH'!EH14="—",'E-Learning UG SCH'!EH14,'E-Learning UG SCH'!EH14/'Total UG SCH'!EH14)</f>
        <v>0.11981350026166125</v>
      </c>
      <c r="EI16" s="30">
        <f>IF('E-Learning UG SCH'!EI14="—",'E-Learning UG SCH'!EI14,'E-Learning UG SCH'!EI14/'Total UG SCH'!EI14)</f>
        <v>0.13200991238162668</v>
      </c>
      <c r="EJ16" s="30">
        <f>IF('E-Learning UG SCH'!EJ14="—",'E-Learning UG SCH'!EJ14,'E-Learning UG SCH'!EJ14/'Total UG SCH'!EJ14)</f>
        <v>0.14218667360145912</v>
      </c>
      <c r="EK16" s="30">
        <f>IF('E-Learning UG SCH'!EK14="—",'E-Learning UG SCH'!EK14,'E-Learning UG SCH'!EK14/'Total UG SCH'!EK14)</f>
        <v>0.15586175371002237</v>
      </c>
      <c r="EL16" s="30">
        <f>IF('E-Learning UG SCH'!EL14="—",'E-Learning UG SCH'!EL14,'E-Learning UG SCH'!EL14/'Total UG SCH'!EL14)</f>
        <v>0.17172054692693109</v>
      </c>
      <c r="EM16" s="30">
        <f>IF('E-Learning UG SCH'!EM14="—",'E-Learning UG SCH'!EM14,'E-Learning UG SCH'!EM14/'Total UG SCH'!EM14)</f>
        <v>0.18518090114788541</v>
      </c>
      <c r="EN16" s="30">
        <f>IF('E-Learning UG SCH'!EN14="—",'E-Learning UG SCH'!EN14,'E-Learning UG SCH'!EN14/'Total UG SCH'!EN14)</f>
        <v>0.185932649047826</v>
      </c>
      <c r="EO16" s="30">
        <f>IF('E-Learning UG SCH'!EO14="—",'E-Learning UG SCH'!EO14,'E-Learning UG SCH'!EO14/'Total UG SCH'!EO14)</f>
        <v>0.17764265967424342</v>
      </c>
      <c r="EP16" s="30">
        <f>IF('E-Learning UG SCH'!EP14="—",'E-Learning UG SCH'!EP14,'E-Learning UG SCH'!EP14/'Total UG SCH'!EP14)</f>
        <v>0.26719945980485904</v>
      </c>
      <c r="EQ16" s="30">
        <f>IF('E-Learning UG SCH'!EQ14="—",'E-Learning UG SCH'!EQ14,'E-Learning UG SCH'!EQ14/'Total UG SCH'!EQ14)</f>
        <v>0.23370052817728171</v>
      </c>
      <c r="ER16" s="30">
        <f>IF('E-Learning UG SCH'!ER14="—",'E-Learning UG SCH'!ER14,'E-Learning UG SCH'!ER14/'Total UG SCH'!ER14)</f>
        <v>0.24473199544002319</v>
      </c>
      <c r="ES16" s="30">
        <f>IF('E-Learning UG SCH'!ES14="—",'E-Learning UG SCH'!ES14,'E-Learning UG SCH'!ES14/'Total UG SCH'!ES14)</f>
        <v>0.26190792588224548</v>
      </c>
      <c r="ET16" s="30">
        <f>IF('E-Learning UG SCH'!ET14="—",'E-Learning UG SCH'!ET14,'E-Learning UG SCH'!ET14/'Total UG SCH'!ET14)</f>
        <v>0.2971104899828711</v>
      </c>
      <c r="EU16" s="30">
        <f>IF('E-Learning UG SCH'!EU14="—",'E-Learning UG SCH'!EU14,'E-Learning UG SCH'!EU14/'Total UG SCH'!EU14)</f>
        <v>0.30181787216528499</v>
      </c>
      <c r="EV16" s="30">
        <f>IF('E-Learning UG SCH'!EV14="—",'E-Learning UG SCH'!EV14,'E-Learning UG SCH'!EV14/'Total UG SCH'!EV14)</f>
        <v>0.29251296736146565</v>
      </c>
      <c r="EW16" s="30">
        <f>IF('E-Learning UG SCH'!EW14="—",'E-Learning UG SCH'!EW14,'E-Learning UG SCH'!EW14/'Total UG SCH'!EW14)</f>
        <v>0.2636880174738313</v>
      </c>
      <c r="EX16" s="30">
        <f>IF('E-Learning UG SCH'!EX14="—",'E-Learning UG SCH'!EX14,'E-Learning UG SCH'!EX14/'Total UG SCH'!EX14)</f>
        <v>0.26386399644243891</v>
      </c>
      <c r="EY16" s="31">
        <f>IF('E-Learning UG SCH'!EY14="—",'E-Learning UG SCH'!EY14,'E-Learning UG SCH'!EY14/'Total UG SCH'!EY14)</f>
        <v>9.4216219354089664E-2</v>
      </c>
      <c r="EZ16" s="30">
        <f>IF('E-Learning UG SCH'!EZ14="—",'E-Learning UG SCH'!EZ14,'E-Learning UG SCH'!EZ14/'Total UG SCH'!EZ14)</f>
        <v>0.10763779911981532</v>
      </c>
      <c r="FA16" s="30">
        <f>IF('E-Learning UG SCH'!FA14="—",'E-Learning UG SCH'!FA14,'E-Learning UG SCH'!FA14/'Total UG SCH'!FA14)</f>
        <v>0.13105260558676063</v>
      </c>
      <c r="FB16" s="30">
        <f>IF('E-Learning UG SCH'!FB14="—",'E-Learning UG SCH'!FB14,'E-Learning UG SCH'!FB14/'Total UG SCH'!FB14)</f>
        <v>0.17246960295541766</v>
      </c>
      <c r="FC16" s="30">
        <f>IF('E-Learning UG SCH'!FC14="—",'E-Learning UG SCH'!FC14,'E-Learning UG SCH'!FC14/'Total UG SCH'!FC14)</f>
        <v>0.19307120813175702</v>
      </c>
      <c r="FD16" s="30">
        <f>IF('E-Learning UG SCH'!FD14="—",'E-Learning UG SCH'!FD14,'E-Learning UG SCH'!FD14/'Total UG SCH'!FD14)</f>
        <v>0.19373608538857556</v>
      </c>
      <c r="FE16" s="30">
        <f>IF('E-Learning UG SCH'!FE14="—",'E-Learning UG SCH'!FE14,'E-Learning UG SCH'!FE14/'Total UG SCH'!FE14)</f>
        <v>0.21755741941146556</v>
      </c>
      <c r="FF16" s="30">
        <f>IF('E-Learning UG SCH'!FF14="—",'E-Learning UG SCH'!FF14,'E-Learning UG SCH'!FF14/'Total UG SCH'!FF14)</f>
        <v>0.21782336628031004</v>
      </c>
      <c r="FG16" s="30">
        <f>IF('E-Learning UG SCH'!FG14="—",'E-Learning UG SCH'!FG14,'E-Learning UG SCH'!FG14/'Total UG SCH'!FG14)</f>
        <v>0.23369068395246406</v>
      </c>
      <c r="FH16" s="30">
        <f>IF('E-Learning UG SCH'!FH14="—",'E-Learning UG SCH'!FH14,'E-Learning UG SCH'!FH14/'Total UG SCH'!FH14)</f>
        <v>0.24215476246527615</v>
      </c>
      <c r="FI16" s="30">
        <f>IF('E-Learning UG SCH'!FI14="—",'E-Learning UG SCH'!FI14,'E-Learning UG SCH'!FI14/'Total UG SCH'!FI14)</f>
        <v>0.19649374964540348</v>
      </c>
      <c r="FJ16" s="30">
        <f>IF('E-Learning UG SCH'!FJ14="—",'E-Learning UG SCH'!FJ14,'E-Learning UG SCH'!FJ14/'Total UG SCH'!FJ14)</f>
        <v>0.16716626427583214</v>
      </c>
      <c r="FK16" s="30">
        <f>IF('E-Learning UG SCH'!FK14="—",'E-Learning UG SCH'!FK14,'E-Learning UG SCH'!FK14/'Total UG SCH'!FK14)</f>
        <v>0.27201022457549756</v>
      </c>
      <c r="FL16" s="30">
        <f>IF('E-Learning UG SCH'!FL14="—",'E-Learning UG SCH'!FL14,'E-Learning UG SCH'!FL14/'Total UG SCH'!FL14)</f>
        <v>0.28531196914328455</v>
      </c>
      <c r="FM16" s="30">
        <f>IF('E-Learning UG SCH'!FM14="—",'E-Learning UG SCH'!FM14,'E-Learning UG SCH'!FM14/'Total UG SCH'!FM14)</f>
        <v>0.29514707473966051</v>
      </c>
      <c r="FN16" s="30">
        <f>IF('E-Learning UG SCH'!FN14="—",'E-Learning UG SCH'!FN14,'E-Learning UG SCH'!FN14/'Total UG SCH'!FN14)</f>
        <v>0.31894455487581297</v>
      </c>
      <c r="FO16" s="30">
        <f>IF('E-Learning UG SCH'!FO14="—",'E-Learning UG SCH'!FO14,'E-Learning UG SCH'!FO14/'Total UG SCH'!FO14)</f>
        <v>0.32986806884325454</v>
      </c>
      <c r="FP16" s="31">
        <f>IF('E-Learning UG SCH'!FP14="—",'E-Learning UG SCH'!FP14,'E-Learning UG SCH'!FP14/'Total UG SCH'!FP14)</f>
        <v>8.7500954865701808E-2</v>
      </c>
      <c r="FQ16" s="30">
        <f>IF('E-Learning UG SCH'!FQ14="—",'E-Learning UG SCH'!FQ14,'E-Learning UG SCH'!FQ14/'Total UG SCH'!FQ14)</f>
        <v>0.11867013926404441</v>
      </c>
      <c r="FR16" s="30">
        <f>IF('E-Learning UG SCH'!FR14="—",'E-Learning UG SCH'!FR14,'E-Learning UG SCH'!FR14/'Total UG SCH'!FR14)</f>
        <v>0.14196041455333283</v>
      </c>
      <c r="FS16" s="30">
        <f>IF('E-Learning UG SCH'!FS14="—",'E-Learning UG SCH'!FS14,'E-Learning UG SCH'!FS14/'Total UG SCH'!FS14)</f>
        <v>0.18180329415944532</v>
      </c>
      <c r="FT16" s="30">
        <f>IF('E-Learning UG SCH'!FT14="—",'E-Learning UG SCH'!FT14,'E-Learning UG SCH'!FT14/'Total UG SCH'!FT14)</f>
        <v>0.17545561541278659</v>
      </c>
      <c r="FU16" s="30">
        <f>IF('E-Learning UG SCH'!FU14="—",'E-Learning UG SCH'!FU14,'E-Learning UG SCH'!FU14/'Total UG SCH'!FU14)</f>
        <v>0.21197092305582224</v>
      </c>
      <c r="FV16" s="30">
        <f>IF('E-Learning UG SCH'!FV14="—",'E-Learning UG SCH'!FV14,'E-Learning UG SCH'!FV14/'Total UG SCH'!FV14)</f>
        <v>0.2440204659560572</v>
      </c>
      <c r="FW16" s="30">
        <f>IF('E-Learning UG SCH'!FW14="—",'E-Learning UG SCH'!FW14,'E-Learning UG SCH'!FW14/'Total UG SCH'!FW14)</f>
        <v>0.31440525867097413</v>
      </c>
      <c r="FX16" s="30">
        <f>IF('E-Learning UG SCH'!FX14="—",'E-Learning UG SCH'!FX14,'E-Learning UG SCH'!FX14/'Total UG SCH'!FX14)</f>
        <v>0.3400246541936694</v>
      </c>
      <c r="FY16" s="30">
        <f>IF('E-Learning UG SCH'!FY14="—",'E-Learning UG SCH'!FY14,'E-Learning UG SCH'!FY14/'Total UG SCH'!FY14)</f>
        <v>0.31490842529824298</v>
      </c>
      <c r="FZ16" s="30">
        <f>IF('E-Learning UG SCH'!FZ14="—",'E-Learning UG SCH'!FZ14,'E-Learning UG SCH'!FZ14/'Total UG SCH'!FZ14)</f>
        <v>0.25520839769174686</v>
      </c>
      <c r="GA16" s="30">
        <f>IF('E-Learning UG SCH'!GA14="—",'E-Learning UG SCH'!GA14,'E-Learning UG SCH'!GA14/'Total UG SCH'!GA14)</f>
        <v>0.26723734279477424</v>
      </c>
      <c r="GB16" s="30">
        <f>IF('E-Learning UG SCH'!GB14="—",'E-Learning UG SCH'!GB14,'E-Learning UG SCH'!GB14/'Total UG SCH'!GB14)</f>
        <v>0.25124353564608715</v>
      </c>
      <c r="GC16" s="30">
        <f>IF('E-Learning UG SCH'!GC14="—",'E-Learning UG SCH'!GC14,'E-Learning UG SCH'!GC14/'Total UG SCH'!GC14)</f>
        <v>0.26990221826197064</v>
      </c>
      <c r="GD16" s="30">
        <f>IF('E-Learning UG SCH'!GD14="—",'E-Learning UG SCH'!GD14,'E-Learning UG SCH'!GD14/'Total UG SCH'!GD14)</f>
        <v>0.30639320352040689</v>
      </c>
      <c r="GE16" s="30">
        <f>IF('E-Learning UG SCH'!GE14="—",'E-Learning UG SCH'!GE14,'E-Learning UG SCH'!GE14/'Total UG SCH'!GE14)</f>
        <v>0.31750123915544154</v>
      </c>
      <c r="GF16" s="30">
        <f>IF('E-Learning UG SCH'!GF14="—",'E-Learning UG SCH'!GF14,'E-Learning UG SCH'!GF14/'Total UG SCH'!GF14)</f>
        <v>0.34320001354073221</v>
      </c>
      <c r="GG16" s="31">
        <f>IF('E-Learning UG SCH'!GH14="—",'E-Learning UG SCH'!GH14,'E-Learning UG SCH'!GH14/'Total UG SCH'!GH14)</f>
        <v>0.12649194786189766</v>
      </c>
      <c r="GH16" s="30">
        <f>IF('E-Learning UG SCH'!GH14="—",'E-Learning UG SCH'!GH14,'E-Learning UG SCH'!GH14/'Total UG SCH'!GH14)</f>
        <v>0.12649194786189766</v>
      </c>
      <c r="GI16" s="30">
        <f>IF('E-Learning UG SCH'!GI14="—",'E-Learning UG SCH'!GI14,'E-Learning UG SCH'!GI14/'Total UG SCH'!GI14)</f>
        <v>0.14599862356866347</v>
      </c>
      <c r="GJ16" s="30">
        <f>IF('E-Learning UG SCH'!GJ14="—",'E-Learning UG SCH'!GJ14,'E-Learning UG SCH'!GJ14/'Total UG SCH'!GJ14)</f>
        <v>0.1682027802514203</v>
      </c>
      <c r="GK16" s="30">
        <f>IF('E-Learning UG SCH'!GK14="—",'E-Learning UG SCH'!GK14,'E-Learning UG SCH'!GK14/'Total UG SCH'!GK14)</f>
        <v>0.16827096729580754</v>
      </c>
      <c r="GL16" s="30">
        <f>IF('E-Learning UG SCH'!GL14="—",'E-Learning UG SCH'!GL14,'E-Learning UG SCH'!GL14/'Total UG SCH'!GL14)</f>
        <v>0.18267444487454187</v>
      </c>
      <c r="GM16" s="30">
        <f>IF('E-Learning UG SCH'!GN14="—",'E-Learning UG SCH'!GN14,'E-Learning UG SCH'!GN14/'Total UG SCH'!GN14)</f>
        <v>0.22386151460877743</v>
      </c>
      <c r="GN16" s="30">
        <f>IF('E-Learning UG SCH'!GN14="—",'E-Learning UG SCH'!GN14,'E-Learning UG SCH'!GN14/'Total UG SCH'!GN14)</f>
        <v>0.22386151460877743</v>
      </c>
      <c r="GO16" s="30">
        <f>IF('E-Learning UG SCH'!GO14="—",'E-Learning UG SCH'!GO14,'E-Learning UG SCH'!GO14/'Total UG SCH'!GO14)</f>
        <v>0.27920493752331221</v>
      </c>
      <c r="GP16" s="30">
        <f>IF('E-Learning UG SCH'!GP14="—",'E-Learning UG SCH'!GP14,'E-Learning UG SCH'!GP14/'Total UG SCH'!GP14)</f>
        <v>0.25798235038342954</v>
      </c>
      <c r="GQ16" s="30">
        <f>IF('E-Learning UG SCH'!GQ14="—",'E-Learning UG SCH'!GQ14,'E-Learning UG SCH'!GQ14/'Total UG SCH'!GQ14)</f>
        <v>0.24448611254961725</v>
      </c>
      <c r="GR16" s="30">
        <f>IF('E-Learning UG SCH'!GR14="—",'E-Learning UG SCH'!GR14,'E-Learning UG SCH'!GR14/'Total UG SCH'!GR14)</f>
        <v>0.25646618817482486</v>
      </c>
      <c r="GS16" s="30">
        <f>IF('E-Learning UG SCH'!GS14="—",'E-Learning UG SCH'!GS14,'E-Learning UG SCH'!GS14/'Total UG SCH'!GS14)</f>
        <v>0.28145100599300726</v>
      </c>
      <c r="GT16" s="30">
        <f>IF('E-Learning UG SCH'!GT14="—",'E-Learning UG SCH'!GT14,'E-Learning UG SCH'!GT14/'Total UG SCH'!GT14)</f>
        <v>0.29515876716032774</v>
      </c>
      <c r="GU16" s="30">
        <f>IF('E-Learning UG SCH'!GU14="—",'E-Learning UG SCH'!GU14,'E-Learning UG SCH'!GU14/'Total UG SCH'!GU14)</f>
        <v>0.30578590599408162</v>
      </c>
      <c r="GV16" s="30">
        <f>IF('E-Learning UG SCH'!GV14="—",'E-Learning UG SCH'!GV14,'E-Learning UG SCH'!GV14/'Total UG SCH'!GV14)</f>
        <v>0.29849291615619011</v>
      </c>
      <c r="GW16" s="30">
        <f>IF('E-Learning UG SCH'!GW14="—",'E-Learning UG SCH'!GW14,'E-Learning UG SCH'!GW14/'Total UG SCH'!GW14)</f>
        <v>0.30763674394398105</v>
      </c>
      <c r="GX16" s="31" t="str">
        <f>IF('E-Learning UG SCH'!GX14="—",'E-Learning UG SCH'!GX14,'E-Learning UG SCH'!GX14/'Total UG SCH'!GX14)</f>
        <v>—</v>
      </c>
      <c r="GY16" s="30" t="str">
        <f>IF('E-Learning UG SCH'!GY14="—",'E-Learning UG SCH'!GY14,'E-Learning UG SCH'!GY14/'Total UG SCH'!GY14)</f>
        <v>—</v>
      </c>
      <c r="GZ16" s="30" t="str">
        <f>IF('E-Learning UG SCH'!GZ14="—",'E-Learning UG SCH'!GZ14,'E-Learning UG SCH'!GZ14/'Total UG SCH'!GZ14)</f>
        <v>—</v>
      </c>
      <c r="HA16" s="30" t="str">
        <f>IF('E-Learning UG SCH'!HA14="—",'E-Learning UG SCH'!HA14,'E-Learning UG SCH'!HA14/'Total UG SCH'!HA14)</f>
        <v>—</v>
      </c>
      <c r="HB16" s="30" t="str">
        <f>IF('E-Learning UG SCH'!HB14="—",'E-Learning UG SCH'!HB14,'E-Learning UG SCH'!HB14/'Total UG SCH'!HB14)</f>
        <v>—</v>
      </c>
      <c r="HC16" s="30" t="str">
        <f>IF('E-Learning UG SCH'!HC14="—",'E-Learning UG SCH'!HC14,'E-Learning UG SCH'!HC14/'Total UG SCH'!HC14)</f>
        <v>—</v>
      </c>
      <c r="HD16" s="30" t="str">
        <f>IF('E-Learning UG SCH'!HD14="—",'E-Learning UG SCH'!HD14,'E-Learning UG SCH'!HD14/'Total UG SCH'!HD14)</f>
        <v>—</v>
      </c>
      <c r="HE16" s="30" t="str">
        <f>IF('E-Learning UG SCH'!HE14="—",'E-Learning UG SCH'!HE14,'E-Learning UG SCH'!HE14/'Total UG SCH'!HE14)</f>
        <v>—</v>
      </c>
      <c r="HF16" s="30" t="str">
        <f>IF('E-Learning UG SCH'!HF14="—",'E-Learning UG SCH'!HF14,'E-Learning UG SCH'!HF14/'Total UG SCH'!HF14)</f>
        <v>—</v>
      </c>
      <c r="HG16" s="30" t="str">
        <f>IF('E-Learning UG SCH'!HG14="—",'E-Learning UG SCH'!HG14,'E-Learning UG SCH'!HG14/'Total UG SCH'!HG14)</f>
        <v>—</v>
      </c>
      <c r="HH16" s="30" t="str">
        <f>IF('E-Learning UG SCH'!HH14="—",'E-Learning UG SCH'!HH14,'E-Learning UG SCH'!HH14/'Total UG SCH'!HH14)</f>
        <v>—</v>
      </c>
      <c r="HI16" s="30" t="str">
        <f>IF('E-Learning UG SCH'!HI14="—",'E-Learning UG SCH'!HI14,'E-Learning UG SCH'!HI14/'Total UG SCH'!HI14)</f>
        <v>—</v>
      </c>
      <c r="HJ16" s="30" t="str">
        <f>IF('E-Learning UG SCH'!HJ14="—",'E-Learning UG SCH'!HJ14,'E-Learning UG SCH'!HJ14/'Total UG SCH'!HJ14)</f>
        <v>—</v>
      </c>
      <c r="HK16" s="30" t="str">
        <f>IF('E-Learning UG SCH'!HK14="—",'E-Learning UG SCH'!HK14,'E-Learning UG SCH'!HK14/'Total UG SCH'!HK14)</f>
        <v>—</v>
      </c>
      <c r="HL16" s="30" t="str">
        <f>IF('E-Learning UG SCH'!HL14="—",'E-Learning UG SCH'!HL14,'E-Learning UG SCH'!HL14/'Total UG SCH'!HL14)</f>
        <v>—</v>
      </c>
      <c r="HM16" s="30" t="str">
        <f>IF('E-Learning UG SCH'!HM14="—",'E-Learning UG SCH'!HM14,'E-Learning UG SCH'!HM14/'Total UG SCH'!HM14)</f>
        <v>—</v>
      </c>
      <c r="HN16" s="30" t="str">
        <f>IF('E-Learning UG SCH'!HN14="—",'E-Learning UG SCH'!HN14,'E-Learning UG SCH'!HN14/'Total UG SCH'!HN14)</f>
        <v>—</v>
      </c>
      <c r="HO16" s="31" t="str">
        <f>IF('E-Learning UG SCH'!HO14="—",'E-Learning UG SCH'!HO14,'E-Learning UG SCH'!HO14/'Total UG SCH'!HO14)</f>
        <v>—</v>
      </c>
      <c r="HP16" s="30" t="str">
        <f>IF('E-Learning UG SCH'!HP14="—",'E-Learning UG SCH'!HP14,'E-Learning UG SCH'!HP14/'Total UG SCH'!HP14)</f>
        <v>—</v>
      </c>
      <c r="HQ16" s="30" t="str">
        <f>IF('E-Learning UG SCH'!HQ14="—",'E-Learning UG SCH'!HQ14,'E-Learning UG SCH'!HQ14/'Total UG SCH'!HQ14)</f>
        <v>—</v>
      </c>
      <c r="HR16" s="30" t="str">
        <f>IF('E-Learning UG SCH'!HR14="—",'E-Learning UG SCH'!HR14,'E-Learning UG SCH'!HR14/'Total UG SCH'!HR14)</f>
        <v>—</v>
      </c>
      <c r="HS16" s="30" t="str">
        <f>IF('E-Learning UG SCH'!HS14="—",'E-Learning UG SCH'!HS14,'E-Learning UG SCH'!HS14/'Total UG SCH'!HS14)</f>
        <v>—</v>
      </c>
      <c r="HT16" s="30" t="str">
        <f>IF('E-Learning UG SCH'!HT14="—",'E-Learning UG SCH'!HT14,'E-Learning UG SCH'!HT14/'Total UG SCH'!HT14)</f>
        <v>—</v>
      </c>
      <c r="HU16" s="30" t="str">
        <f>IF('E-Learning UG SCH'!HU14="—",'E-Learning UG SCH'!HU14,'E-Learning UG SCH'!HU14/'Total UG SCH'!HU14)</f>
        <v>—</v>
      </c>
      <c r="HV16" s="30" t="str">
        <f>IF('E-Learning UG SCH'!HV14="—",'E-Learning UG SCH'!HV14,'E-Learning UG SCH'!HV14/'Total UG SCH'!HV14)</f>
        <v>—</v>
      </c>
      <c r="HW16" s="30" t="str">
        <f>IF('E-Learning UG SCH'!HW14="—",'E-Learning UG SCH'!HW14,'E-Learning UG SCH'!HW14/'Total UG SCH'!HW14)</f>
        <v>—</v>
      </c>
      <c r="HX16" s="30" t="str">
        <f>IF('E-Learning UG SCH'!HX14="—",'E-Learning UG SCH'!HX14,'E-Learning UG SCH'!HX14/'Total UG SCH'!HX14)</f>
        <v>—</v>
      </c>
      <c r="HY16" s="30" t="str">
        <f>IF('E-Learning UG SCH'!HY14="—",'E-Learning UG SCH'!HY14,'E-Learning UG SCH'!HY14/'Total UG SCH'!HY14)</f>
        <v>—</v>
      </c>
      <c r="HZ16" s="30" t="str">
        <f>IF('E-Learning UG SCH'!HZ14="—",'E-Learning UG SCH'!HZ14,'E-Learning UG SCH'!HZ14/'Total UG SCH'!HZ14)</f>
        <v>—</v>
      </c>
      <c r="IA16" s="30" t="str">
        <f>IF('E-Learning UG SCH'!IA14="—",'E-Learning UG SCH'!IA14,'E-Learning UG SCH'!IA14/'Total UG SCH'!IA14)</f>
        <v>—</v>
      </c>
      <c r="IB16" s="30" t="str">
        <f>IF('E-Learning UG SCH'!IB14="—",'E-Learning UG SCH'!IB14,'E-Learning UG SCH'!IB14/'Total UG SCH'!IB14)</f>
        <v>—</v>
      </c>
      <c r="IC16" s="30" t="str">
        <f>IF('E-Learning UG SCH'!IC14="—",'E-Learning UG SCH'!IC14,'E-Learning UG SCH'!IC14/'Total UG SCH'!IC14)</f>
        <v>—</v>
      </c>
      <c r="ID16" s="30" t="str">
        <f>IF('E-Learning UG SCH'!ID14="—",'E-Learning UG SCH'!ID14,'E-Learning UG SCH'!ID14/'Total UG SCH'!ID14)</f>
        <v>—</v>
      </c>
      <c r="IE16" s="30" t="str">
        <f>IF('E-Learning UG SCH'!IE14="—",'E-Learning UG SCH'!IE14,'E-Learning UG SCH'!IE14/'Total UG SCH'!IE14)</f>
        <v>—</v>
      </c>
      <c r="IF16" s="31" t="str">
        <f>IF('E-Learning UG SCH'!IF14="—",'E-Learning UG SCH'!IF14,'E-Learning UG SCH'!IF14/'Total UG SCH'!IF14)</f>
        <v>—</v>
      </c>
      <c r="IG16" s="30" t="str">
        <f>IF('E-Learning UG SCH'!IG14="—",'E-Learning UG SCH'!IG14,'E-Learning UG SCH'!IG14/'Total UG SCH'!IG14)</f>
        <v>—</v>
      </c>
      <c r="IH16" s="30" t="str">
        <f>IF('E-Learning UG SCH'!IH14="—",'E-Learning UG SCH'!IH14,'E-Learning UG SCH'!IH14/'Total UG SCH'!IH14)</f>
        <v>—</v>
      </c>
      <c r="II16" s="30" t="str">
        <f>IF('E-Learning UG SCH'!II14="—",'E-Learning UG SCH'!II14,'E-Learning UG SCH'!II14/'Total UG SCH'!II14)</f>
        <v>—</v>
      </c>
      <c r="IJ16" s="30" t="str">
        <f>IF('E-Learning UG SCH'!IJ14="—",'E-Learning UG SCH'!IJ14,'E-Learning UG SCH'!IJ14/'Total UG SCH'!IJ14)</f>
        <v>—</v>
      </c>
      <c r="IK16" s="30" t="str">
        <f>IF('E-Learning UG SCH'!IK14="—",'E-Learning UG SCH'!IK14,'E-Learning UG SCH'!IK14/'Total UG SCH'!IK14)</f>
        <v>—</v>
      </c>
      <c r="IL16" s="30" t="str">
        <f>IF('E-Learning UG SCH'!IL14="—",'E-Learning UG SCH'!IL14,'E-Learning UG SCH'!IL14/'Total UG SCH'!IL14)</f>
        <v>—</v>
      </c>
      <c r="IM16" s="30" t="str">
        <f>IF('E-Learning UG SCH'!IM14="—",'E-Learning UG SCH'!IM14,'E-Learning UG SCH'!IM14/'Total UG SCH'!IM14)</f>
        <v>—</v>
      </c>
      <c r="IN16" s="30" t="str">
        <f>IF('E-Learning UG SCH'!IN14="—",'E-Learning UG SCH'!IN14,'E-Learning UG SCH'!IN14/'Total UG SCH'!IN14)</f>
        <v>—</v>
      </c>
      <c r="IO16" s="30" t="str">
        <f>IF('E-Learning UG SCH'!IO14="—",'E-Learning UG SCH'!IO14,'E-Learning UG SCH'!IO14/'Total UG SCH'!IO14)</f>
        <v>—</v>
      </c>
      <c r="IP16" s="30" t="str">
        <f>IF('E-Learning UG SCH'!IP14="—",'E-Learning UG SCH'!IP14,'E-Learning UG SCH'!IP14/'Total UG SCH'!IP14)</f>
        <v>—</v>
      </c>
      <c r="IQ16" s="30" t="str">
        <f>IF('E-Learning UG SCH'!IQ14="—",'E-Learning UG SCH'!IQ14,'E-Learning UG SCH'!IQ14/'Total UG SCH'!IQ14)</f>
        <v>—</v>
      </c>
      <c r="IR16" s="30" t="str">
        <f>IF('E-Learning UG SCH'!IR14="—",'E-Learning UG SCH'!IR14,'E-Learning UG SCH'!IR14/'Total UG SCH'!IR14)</f>
        <v>—</v>
      </c>
      <c r="IS16" s="30" t="str">
        <f>IF('E-Learning UG SCH'!IS14="—",'E-Learning UG SCH'!IS14,'E-Learning UG SCH'!IS14/'Total UG SCH'!IS14)</f>
        <v>—</v>
      </c>
      <c r="IT16" s="30" t="str">
        <f>IF('E-Learning UG SCH'!IT14="—",'E-Learning UG SCH'!IT14,'E-Learning UG SCH'!IT14/'Total UG SCH'!IT14)</f>
        <v>—</v>
      </c>
      <c r="IU16" s="30" t="str">
        <f>IF('E-Learning UG SCH'!IU14="—",'E-Learning UG SCH'!IU14,'E-Learning UG SCH'!IU14/'Total UG SCH'!IU14)</f>
        <v>—</v>
      </c>
      <c r="IV16" s="30" t="str">
        <f>IF('E-Learning UG SCH'!IV14="—",'E-Learning UG SCH'!IV14,'E-Learning UG SCH'!IV14/'Total UG SCH'!IV14)</f>
        <v>—</v>
      </c>
      <c r="IW16" s="31">
        <f>IF('E-Learning G SCH'!B14="—",'E-Learning G SCH'!B14,'E-Learning G SCH'!B14/'Total G SCH'!B14)</f>
        <v>4.0334707212323802E-2</v>
      </c>
      <c r="IX16" s="30">
        <f>IF('E-Learning G SCH'!C14="—",'E-Learning G SCH'!C14,'E-Learning G SCH'!C14/'Total G SCH'!C14)</f>
        <v>0.14388777555110221</v>
      </c>
      <c r="IY16" s="30">
        <f>IF('E-Learning G SCH'!D14="—",'E-Learning G SCH'!D14,'E-Learning G SCH'!D14/'Total G SCH'!D14)</f>
        <v>8.1580321135389711E-2</v>
      </c>
      <c r="IZ16" s="30">
        <f>IF('E-Learning G SCH'!E14="—",'E-Learning G SCH'!E14,'E-Learning G SCH'!E14/'Total G SCH'!E14)</f>
        <v>0.23762734445886502</v>
      </c>
      <c r="JA16" s="30">
        <f>IF('E-Learning G SCH'!F14="—",'E-Learning G SCH'!F14,'E-Learning G SCH'!F14/'Total G SCH'!F14)</f>
        <v>0.23231472843523174</v>
      </c>
      <c r="JB16" s="30">
        <f>IF('E-Learning G SCH'!G14="—",'E-Learning G SCH'!G14,'E-Learning G SCH'!G14/'Total G SCH'!G14)</f>
        <v>0.11503411057937074</v>
      </c>
      <c r="JC16" s="30">
        <f>IF('E-Learning G SCH'!H14="—",'E-Learning G SCH'!H14,'E-Learning G SCH'!H14/'Total G SCH'!H14)</f>
        <v>0.13207872928176795</v>
      </c>
      <c r="JD16" s="30">
        <f>IF('E-Learning G SCH'!I14="—",'E-Learning G SCH'!I14,'E-Learning G SCH'!I14/'Total G SCH'!I14)</f>
        <v>0.12748227909745144</v>
      </c>
      <c r="JE16" s="30">
        <f>IF('E-Learning G SCH'!J14="—",'E-Learning G SCH'!J14,'E-Learning G SCH'!J14/'Total G SCH'!J14)</f>
        <v>0.17570779744471327</v>
      </c>
      <c r="JF16" s="30">
        <f>IF('E-Learning G SCH'!K14="—",'E-Learning G SCH'!K14,'E-Learning G SCH'!K14/'Total G SCH'!K14)</f>
        <v>0.27011235955056179</v>
      </c>
      <c r="JG16" s="30">
        <f>IF('E-Learning G SCH'!L14="—",'E-Learning G SCH'!L14,'E-Learning G SCH'!L14/'Total G SCH'!L14)</f>
        <v>0.17393974699960724</v>
      </c>
      <c r="JH16" s="30">
        <f>IF('E-Learning G SCH'!M14="—",'E-Learning G SCH'!M14,'E-Learning G SCH'!M14/'Total G SCH'!M14)</f>
        <v>0.27778563777108556</v>
      </c>
      <c r="JI16" s="30">
        <f>IF('E-Learning G SCH'!N14="—",'E-Learning G SCH'!N14,'E-Learning G SCH'!N14/'Total G SCH'!N14)</f>
        <v>0.18934747365576871</v>
      </c>
      <c r="JJ16" s="30">
        <f>IF('E-Learning G SCH'!O14="—",'E-Learning G SCH'!O14,'E-Learning G SCH'!O14/'Total G SCH'!O14)</f>
        <v>0.15990968048623136</v>
      </c>
      <c r="JK16" s="30">
        <f>IF('E-Learning G SCH'!P14="—",'E-Learning G SCH'!P14,'E-Learning G SCH'!P14/'Total G SCH'!P14)</f>
        <v>0.21047541626955205</v>
      </c>
      <c r="JL16" s="30">
        <f>IF('E-Learning G SCH'!Q14="—",'E-Learning G SCH'!Q14,'E-Learning G SCH'!Q14/'Total G SCH'!Q14)</f>
        <v>0.21490514528321999</v>
      </c>
      <c r="JM16" s="30">
        <f>IF('E-Learning G SCH'!R14="—",'E-Learning G SCH'!R14,'E-Learning G SCH'!R14/'Total G SCH'!R14)</f>
        <v>0.21240870166833073</v>
      </c>
      <c r="JN16" s="31" t="str">
        <f>IF('E-Learning G SCH'!S14="NA",'E-Learning G SCH'!S14,'E-Learning G SCH'!S14/'Total G SCH'!S14)</f>
        <v>NA</v>
      </c>
      <c r="JO16" s="30" t="str">
        <f>IF('E-Learning G SCH'!T14="NA",'E-Learning G SCH'!T14,'E-Learning G SCH'!T14/'Total G SCH'!T14)</f>
        <v>NA</v>
      </c>
      <c r="JP16" s="30" t="str">
        <f>IF('E-Learning G SCH'!U14="NA",'E-Learning G SCH'!U14,'E-Learning G SCH'!U14/'Total G SCH'!U14)</f>
        <v>NA</v>
      </c>
      <c r="JQ16" s="30" t="str">
        <f>IF('E-Learning G SCH'!V14="NA",'E-Learning G SCH'!V14,'E-Learning G SCH'!V14/'Total G SCH'!V14)</f>
        <v>NA</v>
      </c>
      <c r="JR16" s="30" t="str">
        <f>IF('E-Learning G SCH'!W14="NA",'E-Learning G SCH'!W14,'E-Learning G SCH'!W14/'Total G SCH'!W14)</f>
        <v>NA</v>
      </c>
      <c r="JS16" s="30" t="str">
        <f>IF('E-Learning G SCH'!X14="NA",'E-Learning G SCH'!X14,'E-Learning G SCH'!X14/'Total G SCH'!X14)</f>
        <v>NA</v>
      </c>
      <c r="JT16" s="30" t="str">
        <f>IF('E-Learning G SCH'!Y14="NA",'E-Learning G SCH'!Y14,'E-Learning G SCH'!Y14/'Total G SCH'!Y14)</f>
        <v>NA</v>
      </c>
      <c r="JU16" s="30" t="str">
        <f>IF('E-Learning G SCH'!Z14="NA",'E-Learning G SCH'!Z14,'E-Learning G SCH'!Z14/'Total G SCH'!Z14)</f>
        <v>NA</v>
      </c>
      <c r="JV16" s="30" t="str">
        <f>IF('E-Learning G SCH'!AA14="NA",'E-Learning G SCH'!AA14,'E-Learning G SCH'!AA14/'Total G SCH'!AA14)</f>
        <v>NA</v>
      </c>
      <c r="JW16" s="30" t="str">
        <f>IF('E-Learning G SCH'!AB14="NA",'E-Learning G SCH'!AB14,'E-Learning G SCH'!AB14/'Total G SCH'!AB14)</f>
        <v>NA</v>
      </c>
      <c r="JX16" s="30" t="str">
        <f>IF('E-Learning G SCH'!AC14="NA",'E-Learning G SCH'!AC14,'E-Learning G SCH'!AC14/'Total G SCH'!AC14)</f>
        <v>NA</v>
      </c>
      <c r="JY16" s="30" t="str">
        <f>IF('E-Learning G SCH'!AD14="NA",'E-Learning G SCH'!AD14,'E-Learning G SCH'!AD14/'Total G SCH'!AD14)</f>
        <v>NA</v>
      </c>
      <c r="JZ16" s="30" t="str">
        <f>IF('E-Learning G SCH'!AE14="NA",'E-Learning G SCH'!AE14,'E-Learning G SCH'!AE14/'Total G SCH'!AE14)</f>
        <v>NA</v>
      </c>
      <c r="KA16" s="30" t="str">
        <f>IF('E-Learning G SCH'!AF14="NA",'E-Learning G SCH'!AF14,'E-Learning G SCH'!AF14/'Total G SCH'!AF14)</f>
        <v>NA</v>
      </c>
      <c r="KB16" s="30" t="str">
        <f>IF('E-Learning G SCH'!AG14="NA",'E-Learning G SCH'!AG14,'E-Learning G SCH'!AG14/'Total G SCH'!AG14)</f>
        <v>NA</v>
      </c>
      <c r="KC16" s="30" t="str">
        <f>IF('E-Learning G SCH'!AH14="NA",'E-Learning G SCH'!AH14,'E-Learning G SCH'!AH14/'Total G SCH'!AH14)</f>
        <v>NA</v>
      </c>
      <c r="KD16" s="30" t="str">
        <f>IF('E-Learning G SCH'!AI14="NA",'E-Learning G SCH'!AI14,'E-Learning G SCH'!AI14/'Total G SCH'!AI14)</f>
        <v>NA</v>
      </c>
      <c r="KE16" s="31">
        <f>IF('E-Learning G SCH'!AJ14="—",'E-Learning G SCH'!AJ14,'E-Learning G SCH'!AJ14/'Total G SCH'!AJ14)</f>
        <v>5.2319934835051221E-2</v>
      </c>
      <c r="KF16" s="30">
        <f>IF('E-Learning G SCH'!AK14="—",'E-Learning G SCH'!AK14,'E-Learning G SCH'!AK14/'Total G SCH'!AK14)</f>
        <v>4.3584273087473334E-2</v>
      </c>
      <c r="KG16" s="30">
        <f>IF('E-Learning G SCH'!AL14="—",'E-Learning G SCH'!AL14,'E-Learning G SCH'!AL14/'Total G SCH'!AL14)</f>
        <v>3.1656899046124419E-2</v>
      </c>
      <c r="KH16" s="30">
        <f>IF('E-Learning G SCH'!AM14="—",'E-Learning G SCH'!AM14,'E-Learning G SCH'!AM14/'Total G SCH'!AM14)</f>
        <v>9.5098659913474728E-2</v>
      </c>
      <c r="KI16" s="30">
        <f>IF('E-Learning G SCH'!AN14="—",'E-Learning G SCH'!AN14,'E-Learning G SCH'!AN14/'Total G SCH'!AN14)</f>
        <v>7.782656717222057E-2</v>
      </c>
      <c r="KJ16" s="30">
        <f>IF('E-Learning G SCH'!AO14="—",'E-Learning G SCH'!AO14,'E-Learning G SCH'!AO14/'Total G SCH'!AO14)</f>
        <v>0.11541690717321719</v>
      </c>
      <c r="KK16" s="30">
        <f>IF('E-Learning G SCH'!AP14="—",'E-Learning G SCH'!AP14,'E-Learning G SCH'!AP14/'Total G SCH'!AP14)</f>
        <v>9.2593436645396529E-2</v>
      </c>
      <c r="KL16" s="30">
        <f>IF('E-Learning G SCH'!AQ14="—",'E-Learning G SCH'!AQ14,'E-Learning G SCH'!AQ14/'Total G SCH'!AQ14)</f>
        <v>7.6522861126719521E-2</v>
      </c>
      <c r="KM16" s="30">
        <f>IF('E-Learning G SCH'!AR14="—",'E-Learning G SCH'!AR14,'E-Learning G SCH'!AR14/'Total G SCH'!AR14)</f>
        <v>0.11670343718427184</v>
      </c>
      <c r="KN16" s="30">
        <f>IF('E-Learning G SCH'!AS14="—",'E-Learning G SCH'!AS14,'E-Learning G SCH'!AS14/'Total G SCH'!AS14)</f>
        <v>0.13750764659617234</v>
      </c>
      <c r="KO16" s="30">
        <f>IF('E-Learning G SCH'!AT14="—",'E-Learning G SCH'!AT14,'E-Learning G SCH'!AT14/'Total G SCH'!AT14)</f>
        <v>0.14281997354784154</v>
      </c>
      <c r="KP16" s="30">
        <f>IF('E-Learning G SCH'!AU14="—",'E-Learning G SCH'!AU14,'E-Learning G SCH'!AU14/'Total G SCH'!AU14)</f>
        <v>0.15727725511898175</v>
      </c>
      <c r="KQ16" s="110">
        <f>IF('E-Learning G SCH'!AV14="—",'E-Learning G SCH'!AV14,'E-Learning G SCH'!AV14/'Total G SCH'!AV14)</f>
        <v>0.15845671981776766</v>
      </c>
      <c r="KR16" s="110">
        <f>IF('E-Learning G SCH'!AW14="—",'E-Learning G SCH'!AW14,'E-Learning G SCH'!AW14/'Total G SCH'!AW14)</f>
        <v>0.18713759681720066</v>
      </c>
      <c r="KS16" s="110">
        <f>IF('E-Learning G SCH'!AX14="—",'E-Learning G SCH'!AX14,'E-Learning G SCH'!AX14/'Total G SCH'!AX14)</f>
        <v>0.21190755091007388</v>
      </c>
      <c r="KT16" s="110">
        <f>IF('E-Learning G SCH'!AY14="—",'E-Learning G SCH'!AY14,'E-Learning G SCH'!AY14/'Total G SCH'!AY14)</f>
        <v>0.17833767938245809</v>
      </c>
      <c r="KU16" s="110">
        <f>IF('E-Learning G SCH'!AZ14="—",'E-Learning G SCH'!AZ14,'E-Learning G SCH'!AZ14/'Total G SCH'!AZ14)</f>
        <v>0.2582854862665987</v>
      </c>
      <c r="KV16" s="31">
        <f>IF('E-Learning G SCH'!BA14="NA",'E-Learning G SCH'!BA14,'E-Learning G SCH'!BA14/'Total G SCH'!BA14)</f>
        <v>8.4067253803042433E-3</v>
      </c>
      <c r="KW16" s="30">
        <f>IF('E-Learning G SCH'!BB14="NA",'E-Learning G SCH'!BB14,'E-Learning G SCH'!BB14/'Total G SCH'!BB14)</f>
        <v>4.9638937851822371E-2</v>
      </c>
      <c r="KX16" s="30">
        <f>IF('E-Learning G SCH'!BC14="NA",'E-Learning G SCH'!BC14,'E-Learning G SCH'!BC14/'Total G SCH'!BC14)</f>
        <v>1.8930825098225978E-2</v>
      </c>
      <c r="KY16" s="30" t="str">
        <f>IF('E-Learning G SCH'!BD14="NA",'E-Learning G SCH'!BD14,'E-Learning G SCH'!BD14/'Total G SCH'!BD14)</f>
        <v>NA</v>
      </c>
      <c r="KZ16" s="30" t="str">
        <f>IF('E-Learning G SCH'!BE14="NA",'E-Learning G SCH'!BE14,'E-Learning G SCH'!BE14/'Total G SCH'!BE14)</f>
        <v>NA</v>
      </c>
      <c r="LA16" s="30" t="str">
        <f>IF('E-Learning G SCH'!BF14="NA",'E-Learning G SCH'!BF14,'E-Learning G SCH'!BF14/'Total G SCH'!BF14)</f>
        <v>NA</v>
      </c>
      <c r="LB16" s="30" t="str">
        <f>IF('E-Learning G SCH'!BG14="NA",'E-Learning G SCH'!BG14,'E-Learning G SCH'!BG14/'Total G SCH'!BG14)</f>
        <v>NA</v>
      </c>
      <c r="LC16" s="30" t="str">
        <f>IF('E-Learning G SCH'!BH14="NA",'E-Learning G SCH'!BH14,'E-Learning G SCH'!BH14/'Total G SCH'!BH14)</f>
        <v>NA</v>
      </c>
      <c r="LD16" s="30" t="str">
        <f>IF('E-Learning G SCH'!BI14="NA",'E-Learning G SCH'!BI14,'E-Learning G SCH'!BI14/'Total G SCH'!BI14)</f>
        <v>NA</v>
      </c>
      <c r="LE16" s="30">
        <f>IF('E-Learning G SCH'!BJ14="NA",'E-Learning G SCH'!BJ14,'E-Learning G SCH'!BJ14/'Total G SCH'!BJ14)</f>
        <v>0.45502126267582599</v>
      </c>
      <c r="LF16" s="30">
        <f>IF('E-Learning G SCH'!BK14="NA",'E-Learning G SCH'!BK14,'E-Learning G SCH'!BK14/'Total G SCH'!BK14)</f>
        <v>0.50437477214728399</v>
      </c>
      <c r="LG16" s="30">
        <f>IF('E-Learning G SCH'!BL14="NA",'E-Learning G SCH'!BL14,'E-Learning G SCH'!BL14/'Total G SCH'!BL14)</f>
        <v>0.48865589549673427</v>
      </c>
      <c r="LH16" s="30">
        <f>IF('E-Learning G SCH'!BM14="NA",'E-Learning G SCH'!BM14,'E-Learning G SCH'!BM14/'Total G SCH'!BM14)</f>
        <v>0.6026785714285714</v>
      </c>
      <c r="LI16" s="30">
        <f>IF('E-Learning G SCH'!BN14="NA",'E-Learning G SCH'!BN14,'E-Learning G SCH'!BN14/'Total G SCH'!BN14)</f>
        <v>0.65742897065673034</v>
      </c>
      <c r="LJ16" s="30">
        <f>IF('E-Learning G SCH'!BO14="NA",'E-Learning G SCH'!BO14,'E-Learning G SCH'!BO14/'Total G SCH'!BO14)</f>
        <v>0.63091530003377494</v>
      </c>
      <c r="LK16" s="30">
        <f>IF('E-Learning G SCH'!BP14="NA",'E-Learning G SCH'!BP14,'E-Learning G SCH'!BP14/'Total G SCH'!BP14)</f>
        <v>1.3456557456267517</v>
      </c>
      <c r="LL16" s="30">
        <f>IF('E-Learning G SCH'!BQ14="NA",'E-Learning G SCH'!BQ14,'E-Learning G SCH'!BQ14/'Total G SCH'!BQ14)</f>
        <v>0.78110757167360945</v>
      </c>
      <c r="LM16" s="31">
        <f>IF('E-Learning G SCH'!BR14="—",'E-Learning G SCH'!BR14,'E-Learning G SCH'!BR14/'Total G SCH'!BR14)</f>
        <v>0.10373086047013155</v>
      </c>
      <c r="LN16" s="30">
        <f>IF('E-Learning G SCH'!BS14="—",'E-Learning G SCH'!BS14,'E-Learning G SCH'!BS14/'Total G SCH'!BS14)</f>
        <v>0.20832064168951162</v>
      </c>
      <c r="LO16" s="30">
        <f>IF('E-Learning G SCH'!BT14="—",'E-Learning G SCH'!BT14,'E-Learning G SCH'!BT14/'Total G SCH'!BT14)</f>
        <v>0.11780021123474074</v>
      </c>
      <c r="LP16" s="30">
        <f>IF('E-Learning G SCH'!BU14="—",'E-Learning G SCH'!BU14,'E-Learning G SCH'!BU14/'Total G SCH'!BU14)</f>
        <v>0.37909242100261342</v>
      </c>
      <c r="LQ16" s="30">
        <f>IF('E-Learning G SCH'!BV14="—",'E-Learning G SCH'!BV14,'E-Learning G SCH'!BV14/'Total G SCH'!BV14)</f>
        <v>0.38207169438032879</v>
      </c>
      <c r="LR16" s="30">
        <f>IF('E-Learning G SCH'!BW14="—",'E-Learning G SCH'!BW14,'E-Learning G SCH'!BW14/'Total G SCH'!BW14)</f>
        <v>0.33826874191678186</v>
      </c>
      <c r="LS16" s="30">
        <f>IF('E-Learning G SCH'!BX14="—",'E-Learning G SCH'!BX14,'E-Learning G SCH'!BX14/'Total G SCH'!BX14)</f>
        <v>0.36029397315726386</v>
      </c>
      <c r="LT16" s="30">
        <f>IF('E-Learning G SCH'!BY14="—",'E-Learning G SCH'!BY14,'E-Learning G SCH'!BY14/'Total G SCH'!BY14)</f>
        <v>0.42072409488139823</v>
      </c>
      <c r="LU16" s="30">
        <f>IF('E-Learning G SCH'!BZ14="—",'E-Learning G SCH'!BZ14,'E-Learning G SCH'!BZ14/'Total G SCH'!BZ14)</f>
        <v>0.396928254331949</v>
      </c>
      <c r="LV16" s="30">
        <f>IF('E-Learning G SCH'!CA14="—",'E-Learning G SCH'!CA14,'E-Learning G SCH'!CA14/'Total G SCH'!CA14)</f>
        <v>0.43884361819745299</v>
      </c>
      <c r="LW16" s="30">
        <f>IF('E-Learning G SCH'!CB14="—",'E-Learning G SCH'!CB14,'E-Learning G SCH'!CB14/'Total G SCH'!CB14)</f>
        <v>0.48396006872702757</v>
      </c>
      <c r="LX16" s="30">
        <f>IF('E-Learning G SCH'!CC14="—",'E-Learning G SCH'!CC14,'E-Learning G SCH'!CC14/'Total G SCH'!CC14)</f>
        <v>0.52152003505526068</v>
      </c>
      <c r="LY16" s="30">
        <f>IF('E-Learning G SCH'!CD14="—",'E-Learning G SCH'!CD14,'E-Learning G SCH'!CD14/'Total G SCH'!CD14)</f>
        <v>0.49221832264310783</v>
      </c>
      <c r="LZ16" s="30">
        <f>IF('E-Learning G SCH'!CE14="—",'E-Learning G SCH'!CE14,'E-Learning G SCH'!CE14/'Total G SCH'!CE14)</f>
        <v>0.53117068893913522</v>
      </c>
      <c r="MA16" s="30">
        <f>IF('E-Learning G SCH'!CF14="—",'E-Learning G SCH'!CF14,'E-Learning G SCH'!CF14/'Total G SCH'!CF14)</f>
        <v>0.51945555817054989</v>
      </c>
      <c r="MB16" s="30">
        <f>IF('E-Learning G SCH'!CG14="—",'E-Learning G SCH'!CG14,'E-Learning G SCH'!CG14/'Total G SCH'!CG14)</f>
        <v>0.66572077185017031</v>
      </c>
      <c r="MC16" s="30">
        <f>IF('E-Learning G SCH'!CH14="—",'E-Learning G SCH'!CH14,'E-Learning G SCH'!CH14/'Total G SCH'!CH14)</f>
        <v>0.54268292682926833</v>
      </c>
      <c r="MD16" s="31">
        <f>IF('E-Learning G SCH'!CI14="—",'E-Learning G SCH'!CI14,'E-Learning G SCH'!CI14/'Total G SCH'!CI14)</f>
        <v>4.0816326530612242E-2</v>
      </c>
      <c r="ME16" s="30" t="str">
        <f>IF('E-Learning G SCH'!CJ14="—",'E-Learning G SCH'!CJ14,'E-Learning G SCH'!CJ14/'Total G SCH'!CJ14)</f>
        <v>—</v>
      </c>
      <c r="MF16" s="30" t="str">
        <f>IF('E-Learning G SCH'!CK14="—",'E-Learning G SCH'!CK14,'E-Learning G SCH'!CK14/'Total G SCH'!CK14)</f>
        <v>—</v>
      </c>
      <c r="MG16" s="30" t="str">
        <f>IF('E-Learning G SCH'!CL14="—",'E-Learning G SCH'!CL14,'E-Learning G SCH'!CL14/'Total G SCH'!CL14)</f>
        <v>—</v>
      </c>
      <c r="MH16" s="30" t="str">
        <f>IF('E-Learning G SCH'!CM14="—",'E-Learning G SCH'!CM14,'E-Learning G SCH'!CM14/'Total G SCH'!CM14)</f>
        <v>—</v>
      </c>
      <c r="MI16" s="30" t="str">
        <f>IF('E-Learning G SCH'!CN14="—",'E-Learning G SCH'!CN14,'E-Learning G SCH'!CN14/'Total G SCH'!CN14)</f>
        <v>—</v>
      </c>
      <c r="MJ16" s="30" t="str">
        <f>IF('E-Learning G SCH'!CO14="—",'E-Learning G SCH'!CO14,'E-Learning G SCH'!CO14/'Total G SCH'!CO14)</f>
        <v>—</v>
      </c>
      <c r="MK16" s="30" t="str">
        <f>IF('E-Learning G SCH'!CP14="—",'E-Learning G SCH'!CP14,'E-Learning G SCH'!CP14/'Total G SCH'!CP14)</f>
        <v>—</v>
      </c>
      <c r="ML16" s="30" t="str">
        <f>IF('E-Learning G SCH'!CQ14="—",'E-Learning G SCH'!CQ14,'E-Learning G SCH'!CQ14/'Total G SCH'!CQ14)</f>
        <v>—</v>
      </c>
      <c r="MM16" s="30" t="str">
        <f>IF('E-Learning G SCH'!CR14="—",'E-Learning G SCH'!CR14,'E-Learning G SCH'!CR14/'Total G SCH'!CR14)</f>
        <v>—</v>
      </c>
      <c r="MN16" s="30" t="str">
        <f>IF('E-Learning G SCH'!CS14="—",'E-Learning G SCH'!CS14,'E-Learning G SCH'!CS14/'Total G SCH'!CS14)</f>
        <v>—</v>
      </c>
      <c r="MO16" s="30" t="str">
        <f>IF('E-Learning G SCH'!CT14="—",'E-Learning G SCH'!CT14,'E-Learning G SCH'!CT14/'Total G SCH'!CT14)</f>
        <v>—</v>
      </c>
      <c r="MP16" s="30" t="str">
        <f>IF('E-Learning G SCH'!CU14="—",'E-Learning G SCH'!CU14,'E-Learning G SCH'!CU14/'Total G SCH'!CU14)</f>
        <v>—</v>
      </c>
      <c r="MQ16" s="30" t="str">
        <f>IF('E-Learning G SCH'!CV14="—",'E-Learning G SCH'!CV14,'E-Learning G SCH'!CV14/'Total G SCH'!CV14)</f>
        <v>—</v>
      </c>
      <c r="MR16" s="30">
        <f>IF('E-Learning G SCH'!CW14="—",'E-Learning G SCH'!CW14,'E-Learning G SCH'!CW14/'Total G SCH'!CW14)</f>
        <v>8.9285714285714288E-2</v>
      </c>
      <c r="MS16" s="30">
        <f>IF('E-Learning G SCH'!CX14="—",'E-Learning G SCH'!CX14,'E-Learning G SCH'!CX14/'Total G SCH'!CX14)</f>
        <v>5.2287581699346407E-2</v>
      </c>
      <c r="MT16" s="30">
        <f>IF('E-Learning G SCH'!CY14="—",'E-Learning G SCH'!CY14,'E-Learning G SCH'!CY14/'Total G SCH'!CY14)</f>
        <v>5.9701492537313432E-2</v>
      </c>
      <c r="MU16" s="31">
        <f>IF('E-Learning G SCH'!CZ14="—",'E-Learning G SCH'!CZ14,'E-Learning G SCH'!CZ14/'Total G SCH'!CZ14)</f>
        <v>4.8308400123078729E-2</v>
      </c>
      <c r="MV16" s="30">
        <f>IF('E-Learning G SCH'!DA14="—",'E-Learning G SCH'!DA14,'E-Learning G SCH'!DA14/'Total G SCH'!DA14)</f>
        <v>0.1372232007334396</v>
      </c>
      <c r="MW16" s="30">
        <f>IF('E-Learning G SCH'!DB14="—",'E-Learning G SCH'!DB14,'E-Learning G SCH'!DB14/'Total G SCH'!DB14)</f>
        <v>7.9386114075516101E-2</v>
      </c>
      <c r="MX16" s="30">
        <f>IF('E-Learning G SCH'!DC14="—",'E-Learning G SCH'!DC14,'E-Learning G SCH'!DC14/'Total G SCH'!DC14)</f>
        <v>0.2397966411156407</v>
      </c>
      <c r="MY16" s="30">
        <f>IF('E-Learning G SCH'!DD14="—",'E-Learning G SCH'!DD14,'E-Learning G SCH'!DD14/'Total G SCH'!DD14)</f>
        <v>0.23475673029858052</v>
      </c>
      <c r="MZ16" s="30">
        <f>IF('E-Learning G SCH'!DE14="—",'E-Learning G SCH'!DE14,'E-Learning G SCH'!DE14/'Total G SCH'!DE14)</f>
        <v>0.15679145008663201</v>
      </c>
      <c r="NA16" s="30">
        <f>IF('E-Learning G SCH'!DF14="—",'E-Learning G SCH'!DF14,'E-Learning G SCH'!DF14/'Total G SCH'!DF14)</f>
        <v>0.17235012899360533</v>
      </c>
      <c r="NB16" s="30">
        <f>IF('E-Learning G SCH'!DG14="—",'E-Learning G SCH'!DG14,'E-Learning G SCH'!DG14/'Total G SCH'!DG14)</f>
        <v>0.19593762717452337</v>
      </c>
      <c r="NC16" s="30">
        <f>IF('E-Learning G SCH'!DH14="—",'E-Learning G SCH'!DH14,'E-Learning G SCH'!DH14/'Total G SCH'!DH14)</f>
        <v>0.22352579821650662</v>
      </c>
      <c r="ND16" s="30">
        <f>IF('E-Learning G SCH'!DI14="—",'E-Learning G SCH'!DI14,'E-Learning G SCH'!DI14/'Total G SCH'!DI14)</f>
        <v>0.28345006422218455</v>
      </c>
      <c r="NE16" s="30">
        <f>IF('E-Learning G SCH'!DJ14="—",'E-Learning G SCH'!DJ14,'E-Learning G SCH'!DJ14/'Total G SCH'!DJ14)</f>
        <v>0.20461764576383837</v>
      </c>
      <c r="NF16" s="30">
        <f>IF('E-Learning G SCH'!DK14="—",'E-Learning G SCH'!DK14,'E-Learning G SCH'!DK14/'Total G SCH'!DK14)</f>
        <v>0.3017869538650827</v>
      </c>
      <c r="NG16" s="30">
        <f>IF('E-Learning G SCH'!DL14="—",'E-Learning G SCH'!DL14,'E-Learning G SCH'!DL14/'Total G SCH'!DL14)</f>
        <v>0.22529037358360529</v>
      </c>
      <c r="NH16" s="30">
        <f>IF('E-Learning G SCH'!DM14="—",'E-Learning G SCH'!DM14,'E-Learning G SCH'!DM14/'Total G SCH'!DM14)</f>
        <v>0.22426073625121545</v>
      </c>
      <c r="NI16" s="30">
        <f>IF('E-Learning G SCH'!DN14="—",'E-Learning G SCH'!DN14,'E-Learning G SCH'!DN14/'Total G SCH'!DN14)</f>
        <v>0.27181987970978622</v>
      </c>
      <c r="NJ16" s="30">
        <f>IF('E-Learning G SCH'!DO14="—",'E-Learning G SCH'!DO14,'E-Learning G SCH'!DO14/'Total G SCH'!DO14)</f>
        <v>0.31219635707616589</v>
      </c>
      <c r="NK16" s="30">
        <f>IF('E-Learning G SCH'!DP14="—",'E-Learning G SCH'!DP14,'E-Learning G SCH'!DP14/'Total G SCH'!DP14)</f>
        <v>0.30649823603049958</v>
      </c>
    </row>
    <row r="17" spans="1:375" ht="15.75" customHeight="1" x14ac:dyDescent="0.25">
      <c r="A17" s="134" t="s">
        <v>16</v>
      </c>
      <c r="B17" s="30" t="str">
        <f>IF('Total UG SCH'!B15="—",'E-Learning UG SCH'!B15,'E-Learning UG SCH'!B15/'Total UG SCH'!B15)</f>
        <v>—</v>
      </c>
      <c r="C17" s="30" t="str">
        <f>IF('Total UG SCH'!C15="—",'E-Learning UG SCH'!C15,'E-Learning UG SCH'!C15/'Total UG SCH'!C15)</f>
        <v>—</v>
      </c>
      <c r="D17" s="30" t="str">
        <f>IF('Total UG SCH'!D15="—",'E-Learning UG SCH'!D15,'E-Learning UG SCH'!D15/'Total UG SCH'!D15)</f>
        <v>—</v>
      </c>
      <c r="E17" s="30" t="str">
        <f>IF('Total UG SCH'!E15="—",'E-Learning UG SCH'!E15,'E-Learning UG SCH'!E15/'Total UG SCH'!E15)</f>
        <v>—</v>
      </c>
      <c r="F17" s="30">
        <f>IF('Total UG SCH'!F15="—",'E-Learning UG SCH'!F15,'E-Learning UG SCH'!F15/'Total UG SCH'!F15)</f>
        <v>2.2015285361421087E-2</v>
      </c>
      <c r="G17" s="30">
        <f>IF('Total UG SCH'!G15="—",'E-Learning UG SCH'!G15,'E-Learning UG SCH'!G15/'Total UG SCH'!G15)</f>
        <v>2.7449140723831356E-2</v>
      </c>
      <c r="H17" s="30">
        <f>IF('Total UG SCH'!H15="—",'E-Learning UG SCH'!H15,'E-Learning UG SCH'!H15/'Total UG SCH'!H15)</f>
        <v>3.3950465683033268E-2</v>
      </c>
      <c r="I17" s="30">
        <f>IF('Total UG SCH'!I15="—",'E-Learning UG SCH'!I15,'E-Learning UG SCH'!I15/'Total UG SCH'!I15)</f>
        <v>3.8844728723608044E-2</v>
      </c>
      <c r="J17" s="30">
        <f>IF('Total UG SCH'!J15="—",'E-Learning UG SCH'!J15,'E-Learning UG SCH'!J15/'Total UG SCH'!J15)</f>
        <v>3.9575503932599204E-2</v>
      </c>
      <c r="K17" s="30">
        <f>IF('Total UG SCH'!K15="—",'E-Learning UG SCH'!K15,'E-Learning UG SCH'!K15/'Total UG SCH'!K15)</f>
        <v>4.9028670248616978E-2</v>
      </c>
      <c r="L17" s="30">
        <f>IF('Total UG SCH'!L15="—",'E-Learning UG SCH'!L15,'E-Learning UG SCH'!L15/'Total UG SCH'!L15)</f>
        <v>5.3066626168832579E-2</v>
      </c>
      <c r="M17" s="30">
        <f>IF('Total UG SCH'!M15="—",'E-Learning UG SCH'!M15,'E-Learning UG SCH'!M15/'Total UG SCH'!M15)</f>
        <v>8.0725592051462874E-2</v>
      </c>
      <c r="N17" s="30">
        <f>IF('Total UG SCH'!N15="—",'E-Learning UG SCH'!N15,'E-Learning UG SCH'!N15/'Total UG SCH'!N15)</f>
        <v>6.3423174153222295E-2</v>
      </c>
      <c r="O17" s="30">
        <f>IF('Total UG SCH'!O15="—",'E-Learning UG SCH'!O15,'E-Learning UG SCH'!O15/'Total UG SCH'!O15)</f>
        <v>6.6918192649822544E-2</v>
      </c>
      <c r="P17" s="30">
        <f>IF('Total UG SCH'!P15="—",'E-Learning UG SCH'!P15,'E-Learning UG SCH'!P15/'Total UG SCH'!P15)</f>
        <v>8.7558021388419838E-2</v>
      </c>
      <c r="Q17" s="30">
        <f>IF('Total UG SCH'!Q15="—",'E-Learning UG SCH'!Q15,'E-Learning UG SCH'!Q15/'Total UG SCH'!Q15)</f>
        <v>0.1036329619034877</v>
      </c>
      <c r="R17" s="30">
        <f>IF('Total UG SCH'!R15="—",'E-Learning UG SCH'!R15,'E-Learning UG SCH'!R15/'Total UG SCH'!R15)</f>
        <v>0.11420276620224556</v>
      </c>
      <c r="S17" s="31" t="str">
        <f>IF('E-Learning UG SCH'!S15="NA",'E-Learning UG SCH'!S15,'E-Learning UG SCH'!S15/'Total UG SCH'!S15)</f>
        <v>NA</v>
      </c>
      <c r="T17" s="30" t="str">
        <f>IF('E-Learning UG SCH'!T15="NA",'E-Learning UG SCH'!T15,'E-Learning UG SCH'!T15/'Total UG SCH'!T15)</f>
        <v>NA</v>
      </c>
      <c r="U17" s="30" t="str">
        <f>IF('E-Learning UG SCH'!U15="NA",'E-Learning UG SCH'!U15,'E-Learning UG SCH'!U15/'Total UG SCH'!U15)</f>
        <v>NA</v>
      </c>
      <c r="V17" s="30" t="str">
        <f>IF('E-Learning UG SCH'!V15="NA",'E-Learning UG SCH'!V15,'E-Learning UG SCH'!V15/'Total UG SCH'!V15)</f>
        <v>NA</v>
      </c>
      <c r="W17" s="30" t="str">
        <f>IF('E-Learning UG SCH'!W15="NA",'E-Learning UG SCH'!W15,'E-Learning UG SCH'!W15/'Total UG SCH'!W15)</f>
        <v>NA</v>
      </c>
      <c r="X17" s="30" t="str">
        <f>IF('E-Learning UG SCH'!X15="NA",'E-Learning UG SCH'!X15,'E-Learning UG SCH'!X15/'Total UG SCH'!X15)</f>
        <v>NA</v>
      </c>
      <c r="Y17" s="30" t="str">
        <f>IF('E-Learning UG SCH'!Y15="NA",'E-Learning UG SCH'!Y15,'E-Learning UG SCH'!Y15/'Total UG SCH'!Y15)</f>
        <v>NA</v>
      </c>
      <c r="Z17" s="30" t="str">
        <f>IF('E-Learning UG SCH'!Z15="NA",'E-Learning UG SCH'!Z15,'E-Learning UG SCH'!Z15/'Total UG SCH'!Z15)</f>
        <v>NA</v>
      </c>
      <c r="AA17" s="30" t="str">
        <f>IF('E-Learning UG SCH'!AA15="NA",'E-Learning UG SCH'!AA15,'E-Learning UG SCH'!AA15/'Total UG SCH'!AA15)</f>
        <v>NA</v>
      </c>
      <c r="AB17" s="30" t="str">
        <f>IF('E-Learning UG SCH'!AB15="NA",'E-Learning UG SCH'!AB15,'E-Learning UG SCH'!AB15/'Total UG SCH'!AB15)</f>
        <v>NA</v>
      </c>
      <c r="AC17" s="30" t="str">
        <f>IF('E-Learning UG SCH'!AC15="NA",'E-Learning UG SCH'!AC15,'E-Learning UG SCH'!AC15/'Total UG SCH'!AC15)</f>
        <v>NA</v>
      </c>
      <c r="AD17" s="30" t="str">
        <f>IF('E-Learning UG SCH'!AD15="NA",'E-Learning UG SCH'!AD15,'E-Learning UG SCH'!AD15/'Total UG SCH'!AD15)</f>
        <v>NA</v>
      </c>
      <c r="AE17" s="30" t="str">
        <f>IF('E-Learning UG SCH'!AE15="NA",'E-Learning UG SCH'!AE15,'E-Learning UG SCH'!AE15/'Total UG SCH'!AE15)</f>
        <v>NA</v>
      </c>
      <c r="AF17" s="30" t="str">
        <f>IF('E-Learning UG SCH'!AF15="NA",'E-Learning UG SCH'!AF15,'E-Learning UG SCH'!AF15/'Total UG SCH'!AF15)</f>
        <v>NA</v>
      </c>
      <c r="AG17" s="30" t="str">
        <f>IF('E-Learning UG SCH'!AG15="NA",'E-Learning UG SCH'!AG15,'E-Learning UG SCH'!AG15/'Total UG SCH'!AG15)</f>
        <v>NA</v>
      </c>
      <c r="AH17" s="30" t="str">
        <f>IF('E-Learning UG SCH'!AH15="NA",'E-Learning UG SCH'!AH15,'E-Learning UG SCH'!AH15/'Total UG SCH'!AH15)</f>
        <v>NA</v>
      </c>
      <c r="AI17" s="30" t="str">
        <f>IF('E-Learning UG SCH'!AI15="NA",'E-Learning UG SCH'!AI15,'E-Learning UG SCH'!AI15/'Total UG SCH'!AI15)</f>
        <v>NA</v>
      </c>
      <c r="AJ17" s="31" t="str">
        <f>IF('E-Learning UG SCH'!AJ15="—",'E-Learning UG SCH'!AJ15,'E-Learning UG SCH'!AJ15/'Total UG SCH'!AJ15)</f>
        <v>—</v>
      </c>
      <c r="AK17" s="30" t="str">
        <f>IF('E-Learning UG SCH'!AK15="—",'E-Learning UG SCH'!AK15,'E-Learning UG SCH'!AK15/'Total UG SCH'!AK15)</f>
        <v>—</v>
      </c>
      <c r="AL17" s="30" t="str">
        <f>IF('E-Learning UG SCH'!AL15="—",'E-Learning UG SCH'!AL15,'E-Learning UG SCH'!AL15/'Total UG SCH'!AL15)</f>
        <v>—</v>
      </c>
      <c r="AM17" s="30" t="str">
        <f>IF('E-Learning UG SCH'!AM15="—",'E-Learning UG SCH'!AM15,'E-Learning UG SCH'!AM15/'Total UG SCH'!AM15)</f>
        <v>—</v>
      </c>
      <c r="AN17" s="30" t="str">
        <f>IF('E-Learning UG SCH'!AN15="—",'E-Learning UG SCH'!AN15,'E-Learning UG SCH'!AN15/'Total UG SCH'!AN15)</f>
        <v>—</v>
      </c>
      <c r="AO17" s="30" t="str">
        <f>IF('E-Learning UG SCH'!AO15="—",'E-Learning UG SCH'!AO15,'E-Learning UG SCH'!AO15/'Total UG SCH'!AO15)</f>
        <v>—</v>
      </c>
      <c r="AP17" s="30" t="str">
        <f>IF('E-Learning UG SCH'!AP15="—",'E-Learning UG SCH'!AP15,'E-Learning UG SCH'!AP15/'Total UG SCH'!AP15)</f>
        <v>—</v>
      </c>
      <c r="AQ17" s="30" t="str">
        <f>IF('E-Learning UG SCH'!AQ15="—",'E-Learning UG SCH'!AQ15,'E-Learning UG SCH'!AQ15/'Total UG SCH'!AQ15)</f>
        <v>—</v>
      </c>
      <c r="AR17" s="30">
        <f>IF('E-Learning UG SCH'!AR15="—",'E-Learning UG SCH'!AR15,'E-Learning UG SCH'!AR15/'Total UG SCH'!AR15)</f>
        <v>9.3431953458955868E-3</v>
      </c>
      <c r="AS17" s="30">
        <f>IF('E-Learning UG SCH'!AS15="—",'E-Learning UG SCH'!AS15,'E-Learning UG SCH'!AS15/'Total UG SCH'!AS15)</f>
        <v>1.4403444947657584E-2</v>
      </c>
      <c r="AT17" s="30">
        <f>IF('E-Learning UG SCH'!AT15="—",'E-Learning UG SCH'!AT15,'E-Learning UG SCH'!AT15/'Total UG SCH'!AT15)</f>
        <v>1.737015522884721E-2</v>
      </c>
      <c r="AU17" s="30">
        <f>IF('E-Learning UG SCH'!AU15="—",'E-Learning UG SCH'!AU15,'E-Learning UG SCH'!AU15/'Total UG SCH'!AU15)</f>
        <v>2.9969228477706725E-2</v>
      </c>
      <c r="AV17" s="30">
        <f>IF('E-Learning UG SCH'!AV15="—",'E-Learning UG SCH'!AV15,'E-Learning UG SCH'!AV15/'Total UG SCH'!AV15)</f>
        <v>3.1609182007769451E-2</v>
      </c>
      <c r="AW17" s="30">
        <f>IF('E-Learning UG SCH'!AW15="—",'E-Learning UG SCH'!AW15,'E-Learning UG SCH'!AW15/'Total UG SCH'!AW15)</f>
        <v>4.953953813855843E-2</v>
      </c>
      <c r="AX17" s="30">
        <f>IF('E-Learning UG SCH'!AX15="—",'E-Learning UG SCH'!AX15,'E-Learning UG SCH'!AX15/'Total UG SCH'!AX15)</f>
        <v>6.9142243589980112E-2</v>
      </c>
      <c r="AY17" s="30">
        <f>IF('E-Learning UG SCH'!AY15="—",'E-Learning UG SCH'!AY15,'E-Learning UG SCH'!AY15/'Total UG SCH'!AY15)</f>
        <v>7.8773356037945955E-2</v>
      </c>
      <c r="AZ17" s="30">
        <f>IF('E-Learning UG SCH'!AZ15="—",'E-Learning UG SCH'!AZ15,'E-Learning UG SCH'!AZ15/'Total UG SCH'!AZ15)</f>
        <v>9.8410147669896447E-2</v>
      </c>
      <c r="BA17" s="31" t="str">
        <f>IF('E-Learning UG SCH'!BA15="—",'E-Learning UG SCH'!BA15,'E-Learning UG SCH'!BA15/'Total UG SCH'!BA15)</f>
        <v>—</v>
      </c>
      <c r="BB17" s="30" t="str">
        <f>IF('E-Learning UG SCH'!BB15="—",'E-Learning UG SCH'!BB15,'E-Learning UG SCH'!BB15/'Total UG SCH'!BB15)</f>
        <v>—</v>
      </c>
      <c r="BC17" s="30" t="str">
        <f>IF('E-Learning UG SCH'!BC15="—",'E-Learning UG SCH'!BC15,'E-Learning UG SCH'!BC15/'Total UG SCH'!BC15)</f>
        <v>—</v>
      </c>
      <c r="BD17" s="30" t="str">
        <f>IF('E-Learning UG SCH'!BD15="—",'E-Learning UG SCH'!BD15,'E-Learning UG SCH'!BD15/'Total UG SCH'!BD15)</f>
        <v>—</v>
      </c>
      <c r="BE17" s="30">
        <f>IF('E-Learning UG SCH'!BE15="—",'E-Learning UG SCH'!BE15,'E-Learning UG SCH'!BE15/'Total UG SCH'!BE15)</f>
        <v>4.086788527270025E-4</v>
      </c>
      <c r="BF17" s="30">
        <f>IF('E-Learning UG SCH'!BF15="—",'E-Learning UG SCH'!BF15,'E-Learning UG SCH'!BF15/'Total UG SCH'!BF15)</f>
        <v>1.2501991738879969E-3</v>
      </c>
      <c r="BG17" s="30">
        <f>IF('E-Learning UG SCH'!BG15="—",'E-Learning UG SCH'!BG15,'E-Learning UG SCH'!BG15/'Total UG SCH'!BG15)</f>
        <v>1.2922679302175318E-3</v>
      </c>
      <c r="BH17" s="30">
        <f>IF('E-Learning UG SCH'!BH15="—",'E-Learning UG SCH'!BH15,'E-Learning UG SCH'!BH15/'Total UG SCH'!BH15)</f>
        <v>2.5501886440914808E-3</v>
      </c>
      <c r="BI17" s="30">
        <f>IF('E-Learning UG SCH'!BI15="—",'E-Learning UG SCH'!BI15,'E-Learning UG SCH'!BI15/'Total UG SCH'!BI15)</f>
        <v>7.0882255427637221E-3</v>
      </c>
      <c r="BJ17" s="30" t="str">
        <f>IF('E-Learning UG SCH'!BJ15="—",'E-Learning UG SCH'!BJ15,'E-Learning UG SCH'!BJ15/'Total UG SCH'!BJ15)</f>
        <v>—</v>
      </c>
      <c r="BK17" s="30" t="e">
        <f>IF('E-Learning UG SCH'!BK15="—",'E-Learning UG SCH'!BK15,'E-Learning UG SCH'!BK15/'Total UG SCH'!BK15)</f>
        <v>#VALUE!</v>
      </c>
      <c r="BL17" s="30" t="e">
        <f>IF('E-Learning UG SCH'!BL15="—",'E-Learning UG SCH'!BL15,'E-Learning UG SCH'!BL15/'Total UG SCH'!BL15)</f>
        <v>#VALUE!</v>
      </c>
      <c r="BM17" s="30" t="str">
        <f>IF('E-Learning UG SCH'!BM15="—",'E-Learning UG SCH'!BM15,'E-Learning UG SCH'!BM15/'Total UG SCH'!BM15)</f>
        <v>—</v>
      </c>
      <c r="BN17" s="30" t="str">
        <f>IF('E-Learning UG SCH'!BN15="—",'E-Learning UG SCH'!BN15,'E-Learning UG SCH'!BN15/'Total UG SCH'!BN15)</f>
        <v>—</v>
      </c>
      <c r="BO17" s="30" t="str">
        <f>IF('E-Learning UG SCH'!BO15="—",'E-Learning UG SCH'!BO15,'E-Learning UG SCH'!BO15/'Total UG SCH'!BO15)</f>
        <v>—</v>
      </c>
      <c r="BP17" s="30">
        <f>IF('E-Learning UG SCH'!BP15="—",'E-Learning UG SCH'!BP15,'E-Learning UG SCH'!BP15/'Total UG SCH'!BP15)</f>
        <v>0.17353091221594896</v>
      </c>
      <c r="BQ17" s="30">
        <f>IF('E-Learning UG SCH'!BQ15="—",'E-Learning UG SCH'!BQ15,'E-Learning UG SCH'!BQ15/'Total UG SCH'!BQ15)</f>
        <v>0.18592978644408081</v>
      </c>
      <c r="BR17" s="31" t="str">
        <f>IF('E-Learning UG SCH'!BR15="—",'E-Learning UG SCH'!BR15,'E-Learning UG SCH'!BR15/'Total UG SCH'!BR15)</f>
        <v>—</v>
      </c>
      <c r="BS17" s="30" t="str">
        <f>IF('E-Learning UG SCH'!BS15="—",'E-Learning UG SCH'!BS15,'E-Learning UG SCH'!BS15/'Total UG SCH'!BS15)</f>
        <v>—</v>
      </c>
      <c r="BT17" s="30" t="str">
        <f>IF('E-Learning UG SCH'!BT15="—",'E-Learning UG SCH'!BT15,'E-Learning UG SCH'!BT15/'Total UG SCH'!BT15)</f>
        <v>—</v>
      </c>
      <c r="BU17" s="30" t="str">
        <f>IF('E-Learning UG SCH'!BU15="—",'E-Learning UG SCH'!BU15,'E-Learning UG SCH'!BU15/'Total UG SCH'!BU15)</f>
        <v>—</v>
      </c>
      <c r="BV17" s="30">
        <f>IF('E-Learning UG SCH'!BV15="—",'E-Learning UG SCH'!BV15,'E-Learning UG SCH'!BV15/'Total UG SCH'!BV15)</f>
        <v>8.4174015598094155E-3</v>
      </c>
      <c r="BW17" s="30">
        <f>IF('E-Learning UG SCH'!BW15="—",'E-Learning UG SCH'!BW15,'E-Learning UG SCH'!BW15/'Total UG SCH'!BW15)</f>
        <v>1.0231116706673401E-2</v>
      </c>
      <c r="BX17" s="30">
        <f>IF('E-Learning UG SCH'!BX15="—",'E-Learning UG SCH'!BX15,'E-Learning UG SCH'!BX15/'Total UG SCH'!BX15)</f>
        <v>2.1529876455620212E-2</v>
      </c>
      <c r="BY17" s="30">
        <f>IF('E-Learning UG SCH'!BY15="—",'E-Learning UG SCH'!BY15,'E-Learning UG SCH'!BY15/'Total UG SCH'!BY15)</f>
        <v>2.2349120736379159E-2</v>
      </c>
      <c r="BZ17" s="30">
        <f>IF('E-Learning UG SCH'!BZ15="—",'E-Learning UG SCH'!BZ15,'E-Learning UG SCH'!BZ15/'Total UG SCH'!BZ15)</f>
        <v>3.9568399220019222E-2</v>
      </c>
      <c r="CA17" s="30">
        <f>IF('E-Learning UG SCH'!CA15="—",'E-Learning UG SCH'!CA15,'E-Learning UG SCH'!CA15/'Total UG SCH'!CA15)</f>
        <v>4.5177140745089085E-2</v>
      </c>
      <c r="CB17" s="30">
        <f>IF('E-Learning UG SCH'!CB15="—",'E-Learning UG SCH'!CB15,'E-Learning UG SCH'!CB15/'Total UG SCH'!CB15)</f>
        <v>5.2165649131736054E-2</v>
      </c>
      <c r="CC17" s="30">
        <f>IF('E-Learning UG SCH'!CC15="—",'E-Learning UG SCH'!CC15,'E-Learning UG SCH'!CC15/'Total UG SCH'!CC15)</f>
        <v>7.499028870666799E-2</v>
      </c>
      <c r="CD17" s="30">
        <f>IF('E-Learning UG SCH'!CD15="—",'E-Learning UG SCH'!CD15,'E-Learning UG SCH'!CD15/'Total UG SCH'!CD15)</f>
        <v>7.5983796425314859E-2</v>
      </c>
      <c r="CE17" s="30">
        <f>IF('E-Learning UG SCH'!CE15="—",'E-Learning UG SCH'!CE15,'E-Learning UG SCH'!CE15/'Total UG SCH'!CE15)</f>
        <v>0.10100639143737652</v>
      </c>
      <c r="CF17" s="30">
        <f>IF('E-Learning UG SCH'!CF15="—",'E-Learning UG SCH'!CF15,'E-Learning UG SCH'!CF15/'Total UG SCH'!CF15)</f>
        <v>0.11692110191306189</v>
      </c>
      <c r="CG17" s="30">
        <f>IF('E-Learning UG SCH'!CG15="—",'E-Learning UG SCH'!CG15,'E-Learning UG SCH'!CG15/'Total UG SCH'!CG15)</f>
        <v>8.1708842490137587E-2</v>
      </c>
      <c r="CH17" s="30">
        <f>IF('E-Learning UG SCH'!CH15="—",'E-Learning UG SCH'!CH15,'E-Learning UG SCH'!CH15/'Total UG SCH'!CH15)</f>
        <v>0.10864157799813612</v>
      </c>
      <c r="CI17" s="31" t="str">
        <f>IF('E-Learning UG SCH'!CI15="—",'E-Learning UG SCH'!CI15,'E-Learning UG SCH'!CI15/'Total UG SCH'!CI15)</f>
        <v>—</v>
      </c>
      <c r="CJ17" s="30" t="str">
        <f>IF('E-Learning UG SCH'!CJ15="—",'E-Learning UG SCH'!CJ15,'E-Learning UG SCH'!CJ15/'Total UG SCH'!CJ15)</f>
        <v>—</v>
      </c>
      <c r="CK17" s="30" t="str">
        <f>IF('E-Learning UG SCH'!CK15="—",'E-Learning UG SCH'!CK15,'E-Learning UG SCH'!CK15/'Total UG SCH'!CK15)</f>
        <v>—</v>
      </c>
      <c r="CL17" s="30" t="str">
        <f>IF('E-Learning UG SCH'!CL15="—",'E-Learning UG SCH'!CL15,'E-Learning UG SCH'!CL15/'Total UG SCH'!CL15)</f>
        <v>—</v>
      </c>
      <c r="CM17" s="30">
        <f>IF('E-Learning UG SCH'!CM15="—",'E-Learning UG SCH'!CM15,'E-Learning UG SCH'!CM15/'Total UG SCH'!CM15)</f>
        <v>2.8978215091034457E-3</v>
      </c>
      <c r="CN17" s="30">
        <f>IF('E-Learning UG SCH'!CN15="—",'E-Learning UG SCH'!CN15,'E-Learning UG SCH'!CN15/'Total UG SCH'!CN15)</f>
        <v>1.8361121118458997E-2</v>
      </c>
      <c r="CO17" s="30">
        <f>IF('E-Learning UG SCH'!CO15="—",'E-Learning UG SCH'!CO15,'E-Learning UG SCH'!CO15/'Total UG SCH'!CO15)</f>
        <v>4.5853746839434516E-2</v>
      </c>
      <c r="CP17" s="30">
        <f>IF('E-Learning UG SCH'!CP15="—",'E-Learning UG SCH'!CP15,'E-Learning UG SCH'!CP15/'Total UG SCH'!CP15)</f>
        <v>5.8816942221312847E-2</v>
      </c>
      <c r="CQ17" s="30">
        <f>IF('E-Learning UG SCH'!CQ15="—",'E-Learning UG SCH'!CQ15,'E-Learning UG SCH'!CQ15/'Total UG SCH'!CQ15)</f>
        <v>6.1117174828884152E-2</v>
      </c>
      <c r="CR17" s="30">
        <f>IF('E-Learning UG SCH'!CR15="—",'E-Learning UG SCH'!CR15,'E-Learning UG SCH'!CR15/'Total UG SCH'!CR15)</f>
        <v>7.2607516190548171E-2</v>
      </c>
      <c r="CS17" s="30">
        <f>IF('E-Learning UG SCH'!CS15="—",'E-Learning UG SCH'!CS15,'E-Learning UG SCH'!CS15/'Total UG SCH'!CS15)</f>
        <v>7.8803651399659169E-2</v>
      </c>
      <c r="CT17" s="30">
        <f>IF('E-Learning UG SCH'!CT15="—",'E-Learning UG SCH'!CT15,'E-Learning UG SCH'!CT15/'Total UG SCH'!CT15)</f>
        <v>0.10126997490665166</v>
      </c>
      <c r="CU17" s="30">
        <f>IF('E-Learning UG SCH'!CU15="—",'E-Learning UG SCH'!CU15,'E-Learning UG SCH'!CU15/'Total UG SCH'!CU15)</f>
        <v>0.1195897037130213</v>
      </c>
      <c r="CV17" s="30">
        <f>IF('E-Learning UG SCH'!CV15="—",'E-Learning UG SCH'!CV15,'E-Learning UG SCH'!CV15/'Total UG SCH'!CV15)</f>
        <v>0.12490288408920476</v>
      </c>
      <c r="CW17" s="30">
        <f>IF('E-Learning UG SCH'!CW15="—",'E-Learning UG SCH'!CW15,'E-Learning UG SCH'!CW15/'Total UG SCH'!CW15)</f>
        <v>0.14632384269121759</v>
      </c>
      <c r="CX17" s="30">
        <f>IF('E-Learning UG SCH'!CX15="—",'E-Learning UG SCH'!CX15,'E-Learning UG SCH'!CX15/'Total UG SCH'!CX15)</f>
        <v>0.21131890730000802</v>
      </c>
      <c r="CY17" s="30">
        <f>IF('E-Learning UG SCH'!CY15="—",'E-Learning UG SCH'!CY15,'E-Learning UG SCH'!CY15/'Total UG SCH'!CY15)</f>
        <v>0.21686920089950598</v>
      </c>
      <c r="CZ17" s="31" t="str">
        <f>IF('E-Learning UG SCH'!CZ15="—",'E-Learning UG SCH'!CZ15,'E-Learning UG SCH'!CZ15/'Total UG SCH'!CZ15)</f>
        <v>—</v>
      </c>
      <c r="DA17" s="30" t="str">
        <f>IF('E-Learning UG SCH'!DA15="—",'E-Learning UG SCH'!DA15,'E-Learning UG SCH'!DA15/'Total UG SCH'!DA15)</f>
        <v>—</v>
      </c>
      <c r="DB17" s="30" t="str">
        <f>IF('E-Learning UG SCH'!DB15="—",'E-Learning UG SCH'!DB15,'E-Learning UG SCH'!DB15/'Total UG SCH'!DB15)</f>
        <v>—</v>
      </c>
      <c r="DC17" s="30" t="str">
        <f>IF('E-Learning UG SCH'!DC15="—",'E-Learning UG SCH'!DC15,'E-Learning UG SCH'!DC15/'Total UG SCH'!DC15)</f>
        <v>—</v>
      </c>
      <c r="DD17" s="30">
        <f>IF('E-Learning UG SCH'!DD15="—",'E-Learning UG SCH'!DD15,'E-Learning UG SCH'!DD15/'Total UG SCH'!DD15)</f>
        <v>1.200886595438882E-2</v>
      </c>
      <c r="DE17" s="30">
        <f>IF('E-Learning UG SCH'!DE15="—",'E-Learning UG SCH'!DE15,'E-Learning UG SCH'!DE15/'Total UG SCH'!DE15)</f>
        <v>1.6818164518837019E-2</v>
      </c>
      <c r="DF17" s="30">
        <f>IF('E-Learning UG SCH'!DF15="—",'E-Learning UG SCH'!DF15,'E-Learning UG SCH'!DF15/'Total UG SCH'!DF15)</f>
        <v>2.5966099825897392E-2</v>
      </c>
      <c r="DG17" s="30">
        <f>IF('E-Learning UG SCH'!DG15="—",'E-Learning UG SCH'!DG15,'E-Learning UG SCH'!DG15/'Total UG SCH'!DG15)</f>
        <v>3.0463046203273066E-2</v>
      </c>
      <c r="DH17" s="30">
        <f>IF('E-Learning UG SCH'!DH15="—",'E-Learning UG SCH'!DH15,'E-Learning UG SCH'!DH15/'Total UG SCH'!DH15)</f>
        <v>3.6496929410638326E-2</v>
      </c>
      <c r="DI17" s="30">
        <f>IF('E-Learning UG SCH'!DI15="—",'E-Learning UG SCH'!DI15,'E-Learning UG SCH'!DI15/'Total UG SCH'!DI15)</f>
        <v>4.4565577878104702E-2</v>
      </c>
      <c r="DJ17" s="30">
        <f>IF('E-Learning UG SCH'!DJ15="—",'E-Learning UG SCH'!DJ15,'E-Learning UG SCH'!DJ15/'Total UG SCH'!DJ15)</f>
        <v>4.9127344479739911E-2</v>
      </c>
      <c r="DK17" s="30">
        <f>IF('E-Learning UG SCH'!DK15="—",'E-Learning UG SCH'!DK15,'E-Learning UG SCH'!DK15/'Total UG SCH'!DK15)</f>
        <v>7.2157309367465006E-2</v>
      </c>
      <c r="DL17" s="30">
        <f>IF('E-Learning UG SCH'!DL15="—",'E-Learning UG SCH'!DL15,'E-Learning UG SCH'!DL15/'Total UG SCH'!DL15)</f>
        <v>6.3771352207167536E-2</v>
      </c>
      <c r="DM17" s="30">
        <f>IF('E-Learning UG SCH'!DM15="—",'E-Learning UG SCH'!DM15,'E-Learning UG SCH'!DM15/'Total UG SCH'!DM15)</f>
        <v>7.7423418542356265E-2</v>
      </c>
      <c r="DN17" s="30">
        <f>IF('E-Learning UG SCH'!DN15="—",'E-Learning UG SCH'!DN15,'E-Learning UG SCH'!DN15/'Total UG SCH'!DN15)</f>
        <v>9.6873392648040541E-2</v>
      </c>
      <c r="DO17" s="30">
        <f>IF('E-Learning UG SCH'!DO15="—",'E-Learning UG SCH'!DO15,'E-Learning UG SCH'!DO15/'Total UG SCH'!DO15)</f>
        <v>0.12006505130126789</v>
      </c>
      <c r="DP17" s="30">
        <f>IF('E-Learning UG SCH'!DP15="—",'E-Learning UG SCH'!DP15,'E-Learning UG SCH'!DP15/'Total UG SCH'!DP15)</f>
        <v>0.13273444462410269</v>
      </c>
      <c r="DQ17" s="31" t="str">
        <f>IF('E-Learning UG SCH'!DQ15="NA",'E-Learning UG SCH'!DQ15,'E-Learning UG SCH'!DQ15/'Total UG SCH'!DQ15)</f>
        <v>NA</v>
      </c>
      <c r="DR17" s="30" t="str">
        <f>IF('E-Learning UG SCH'!DR15="NA",'E-Learning UG SCH'!DR15,'E-Learning UG SCH'!DR15/'Total UG SCH'!DR15)</f>
        <v>NA</v>
      </c>
      <c r="DS17" s="30" t="str">
        <f>IF('E-Learning UG SCH'!DS15="NA",'E-Learning UG SCH'!DS15,'E-Learning UG SCH'!DS15/'Total UG SCH'!DS15)</f>
        <v>NA</v>
      </c>
      <c r="DT17" s="30" t="str">
        <f>IF('E-Learning UG SCH'!DT15="NA",'E-Learning UG SCH'!DT15,'E-Learning UG SCH'!DT15/'Total UG SCH'!DT15)</f>
        <v>NA</v>
      </c>
      <c r="DU17" s="30">
        <f>IF('E-Learning UG SCH'!DU15="NA",'E-Learning UG SCH'!DU15,'E-Learning UG SCH'!DU15/'Total UG SCH'!DU15)</f>
        <v>4.0590742996345922E-2</v>
      </c>
      <c r="DV17" s="30" t="str">
        <f>IF('E-Learning UG SCH'!DV15="NA",'E-Learning UG SCH'!DV15,'E-Learning UG SCH'!DV15/'Total UG SCH'!DV15)</f>
        <v>NA</v>
      </c>
      <c r="DW17" s="30" t="str">
        <f>IF('E-Learning UG SCH'!DW15="NA",'E-Learning UG SCH'!DW15,'E-Learning UG SCH'!DW15/'Total UG SCH'!DW15)</f>
        <v>NA</v>
      </c>
      <c r="DX17" s="30" t="str">
        <f>IF('E-Learning UG SCH'!DX15="NA",'E-Learning UG SCH'!DX15,'E-Learning UG SCH'!DX15/'Total UG SCH'!DX15)</f>
        <v>NA</v>
      </c>
      <c r="DY17" s="30" t="str">
        <f>IF('E-Learning UG SCH'!DY15="NA",'E-Learning UG SCH'!DY15,'E-Learning UG SCH'!DY15/'Total UG SCH'!DY15)</f>
        <v>NA</v>
      </c>
      <c r="DZ17" s="30" t="str">
        <f>IF('E-Learning UG SCH'!DZ15="NA",'E-Learning UG SCH'!DZ15,'E-Learning UG SCH'!DZ15/'Total UG SCH'!DZ15)</f>
        <v>NA</v>
      </c>
      <c r="EA17" s="30" t="str">
        <f>IF('E-Learning UG SCH'!EA15="NA",'E-Learning UG SCH'!EA15,'E-Learning UG SCH'!EA15/'Total UG SCH'!EA15)</f>
        <v>NA</v>
      </c>
      <c r="EB17" s="30" t="str">
        <f>IF('E-Learning UG SCH'!EB15="NA",'E-Learning UG SCH'!EB15,'E-Learning UG SCH'!EB15/'Total UG SCH'!EB15)</f>
        <v>NA</v>
      </c>
      <c r="EC17" s="30" t="str">
        <f>IF('E-Learning UG SCH'!EC15="NA",'E-Learning UG SCH'!EC15,'E-Learning UG SCH'!EC15/'Total UG SCH'!EC15)</f>
        <v>NA</v>
      </c>
      <c r="ED17" s="30" t="str">
        <f>IF('E-Learning UG SCH'!ED15="NA",'E-Learning UG SCH'!ED15,'E-Learning UG SCH'!ED15/'Total UG SCH'!ED15)</f>
        <v>NA</v>
      </c>
      <c r="EE17" s="30" t="str">
        <f>IF('E-Learning UG SCH'!EE15="NA",'E-Learning UG SCH'!EE15,'E-Learning UG SCH'!EE15/'Total UG SCH'!EE15)</f>
        <v>NA</v>
      </c>
      <c r="EF17" s="30" t="str">
        <f>IF('E-Learning UG SCH'!EF15="NA",'E-Learning UG SCH'!EF15,'E-Learning UG SCH'!EF15/'Total UG SCH'!EF15)</f>
        <v>NA</v>
      </c>
      <c r="EG17" s="30" t="str">
        <f>IF('E-Learning UG SCH'!EG15="NA",'E-Learning UG SCH'!EG15,'E-Learning UG SCH'!EG15/'Total UG SCH'!EG15)</f>
        <v>NA</v>
      </c>
      <c r="EH17" s="31" t="str">
        <f>IF('E-Learning UG SCH'!EH15="—",'E-Learning UG SCH'!EH15,'E-Learning UG SCH'!EH15/'Total UG SCH'!EH15)</f>
        <v>—</v>
      </c>
      <c r="EI17" s="30" t="str">
        <f>IF('E-Learning UG SCH'!EI15="—",'E-Learning UG SCH'!EI15,'E-Learning UG SCH'!EI15/'Total UG SCH'!EI15)</f>
        <v>—</v>
      </c>
      <c r="EJ17" s="30" t="str">
        <f>IF('E-Learning UG SCH'!EJ15="—",'E-Learning UG SCH'!EJ15,'E-Learning UG SCH'!EJ15/'Total UG SCH'!EJ15)</f>
        <v>—</v>
      </c>
      <c r="EK17" s="30" t="str">
        <f>IF('E-Learning UG SCH'!EK15="—",'E-Learning UG SCH'!EK15,'E-Learning UG SCH'!EK15/'Total UG SCH'!EK15)</f>
        <v>—</v>
      </c>
      <c r="EL17" s="30">
        <f>IF('E-Learning UG SCH'!EL15="—",'E-Learning UG SCH'!EL15,'E-Learning UG SCH'!EL15/'Total UG SCH'!EL15)</f>
        <v>5.433389106269506E-2</v>
      </c>
      <c r="EM17" s="30">
        <f>IF('E-Learning UG SCH'!EM15="—",'E-Learning UG SCH'!EM15,'E-Learning UG SCH'!EM15/'Total UG SCH'!EM15)</f>
        <v>0.15857056076699644</v>
      </c>
      <c r="EN17" s="30">
        <f>IF('E-Learning UG SCH'!EN15="—",'E-Learning UG SCH'!EN15,'E-Learning UG SCH'!EN15/'Total UG SCH'!EN15)</f>
        <v>0.18208810575406562</v>
      </c>
      <c r="EO17" s="30">
        <f>IF('E-Learning UG SCH'!EO15="—",'E-Learning UG SCH'!EO15,'E-Learning UG SCH'!EO15/'Total UG SCH'!EO15)</f>
        <v>0.20205002494249683</v>
      </c>
      <c r="EP17" s="30">
        <f>IF('E-Learning UG SCH'!EP15="—",'E-Learning UG SCH'!EP15,'E-Learning UG SCH'!EP15/'Total UG SCH'!EP15)</f>
        <v>0.18514886715117576</v>
      </c>
      <c r="EQ17" s="30">
        <f>IF('E-Learning UG SCH'!EQ15="—",'E-Learning UG SCH'!EQ15,'E-Learning UG SCH'!EQ15/'Total UG SCH'!EQ15)</f>
        <v>0.20851101936917307</v>
      </c>
      <c r="ER17" s="30">
        <f>IF('E-Learning UG SCH'!ER15="—",'E-Learning UG SCH'!ER15,'E-Learning UG SCH'!ER15/'Total UG SCH'!ER15)</f>
        <v>0.21882618637869095</v>
      </c>
      <c r="ES17" s="30">
        <f>IF('E-Learning UG SCH'!ES15="—",'E-Learning UG SCH'!ES15,'E-Learning UG SCH'!ES15/'Total UG SCH'!ES15)</f>
        <v>0.26490925270976351</v>
      </c>
      <c r="ET17" s="30">
        <f>IF('E-Learning UG SCH'!ET15="—",'E-Learning UG SCH'!ET15,'E-Learning UG SCH'!ET15/'Total UG SCH'!ET15)</f>
        <v>0.29578776751963404</v>
      </c>
      <c r="EU17" s="30">
        <f>IF('E-Learning UG SCH'!EU15="—",'E-Learning UG SCH'!EU15,'E-Learning UG SCH'!EU15/'Total UG SCH'!EU15)</f>
        <v>0.31738120076142701</v>
      </c>
      <c r="EV17" s="30">
        <f>IF('E-Learning UG SCH'!EV15="—",'E-Learning UG SCH'!EV15,'E-Learning UG SCH'!EV15/'Total UG SCH'!EV15)</f>
        <v>0.31170182321451989</v>
      </c>
      <c r="EW17" s="30">
        <f>IF('E-Learning UG SCH'!EW15="—",'E-Learning UG SCH'!EW15,'E-Learning UG SCH'!EW15/'Total UG SCH'!EW15)</f>
        <v>0.36583909977229012</v>
      </c>
      <c r="EX17" s="30">
        <f>IF('E-Learning UG SCH'!EX15="—",'E-Learning UG SCH'!EX15,'E-Learning UG SCH'!EX15/'Total UG SCH'!EX15)</f>
        <v>0.3761545241103566</v>
      </c>
      <c r="EY17" s="31" t="str">
        <f>IF('E-Learning UG SCH'!EY15="—",'E-Learning UG SCH'!EY15,'E-Learning UG SCH'!EY15/'Total UG SCH'!EY15)</f>
        <v>—</v>
      </c>
      <c r="EZ17" s="30" t="str">
        <f>IF('E-Learning UG SCH'!EZ15="—",'E-Learning UG SCH'!EZ15,'E-Learning UG SCH'!EZ15/'Total UG SCH'!EZ15)</f>
        <v>—</v>
      </c>
      <c r="FA17" s="30" t="str">
        <f>IF('E-Learning UG SCH'!FA15="—",'E-Learning UG SCH'!FA15,'E-Learning UG SCH'!FA15/'Total UG SCH'!FA15)</f>
        <v>—</v>
      </c>
      <c r="FB17" s="30" t="str">
        <f>IF('E-Learning UG SCH'!FB15="—",'E-Learning UG SCH'!FB15,'E-Learning UG SCH'!FB15/'Total UG SCH'!FB15)</f>
        <v>—</v>
      </c>
      <c r="FC17" s="30">
        <f>IF('E-Learning UG SCH'!FC15="—",'E-Learning UG SCH'!FC15,'E-Learning UG SCH'!FC15/'Total UG SCH'!FC15)</f>
        <v>2.5231340691115909E-2</v>
      </c>
      <c r="FD17" s="30">
        <f>IF('E-Learning UG SCH'!FD15="—",'E-Learning UG SCH'!FD15,'E-Learning UG SCH'!FD15/'Total UG SCH'!FD15)</f>
        <v>0.16592956348632348</v>
      </c>
      <c r="FE17" s="30">
        <f>IF('E-Learning UG SCH'!FE15="—",'E-Learning UG SCH'!FE15,'E-Learning UG SCH'!FE15/'Total UG SCH'!FE15)</f>
        <v>0.17613577487984991</v>
      </c>
      <c r="FF17" s="30">
        <f>IF('E-Learning UG SCH'!FF15="—",'E-Learning UG SCH'!FF15,'E-Learning UG SCH'!FF15/'Total UG SCH'!FF15)</f>
        <v>0.22631016069412091</v>
      </c>
      <c r="FG17" s="30">
        <f>IF('E-Learning UG SCH'!FG15="—",'E-Learning UG SCH'!FG15,'E-Learning UG SCH'!FG15/'Total UG SCH'!FG15)</f>
        <v>0.19965044437929858</v>
      </c>
      <c r="FH17" s="30">
        <f>IF('E-Learning UG SCH'!FH15="—",'E-Learning UG SCH'!FH15,'E-Learning UG SCH'!FH15/'Total UG SCH'!FH15)</f>
        <v>0.16644519495147325</v>
      </c>
      <c r="FI17" s="30">
        <f>IF('E-Learning UG SCH'!FI15="—",'E-Learning UG SCH'!FI15,'E-Learning UG SCH'!FI15/'Total UG SCH'!FI15)</f>
        <v>0.17419849797257853</v>
      </c>
      <c r="FJ17" s="30">
        <f>IF('E-Learning UG SCH'!FJ15="—",'E-Learning UG SCH'!FJ15,'E-Learning UG SCH'!FJ15/'Total UG SCH'!FJ15)</f>
        <v>0.20321651232044441</v>
      </c>
      <c r="FK17" s="30">
        <f>IF('E-Learning UG SCH'!FK15="—",'E-Learning UG SCH'!FK15,'E-Learning UG SCH'!FK15/'Total UG SCH'!FK15)</f>
        <v>0.21909327733589548</v>
      </c>
      <c r="FL17" s="30">
        <f>IF('E-Learning UG SCH'!FL15="—",'E-Learning UG SCH'!FL15,'E-Learning UG SCH'!FL15/'Total UG SCH'!FL15)</f>
        <v>0.29418689981496404</v>
      </c>
      <c r="FM17" s="30">
        <f>IF('E-Learning UG SCH'!FM15="—",'E-Learning UG SCH'!FM15,'E-Learning UG SCH'!FM15/'Total UG SCH'!FM15)</f>
        <v>0.37244983919338354</v>
      </c>
      <c r="FN17" s="30">
        <f>IF('E-Learning UG SCH'!FN15="—",'E-Learning UG SCH'!FN15,'E-Learning UG SCH'!FN15/'Total UG SCH'!FN15)</f>
        <v>0.33981118878756034</v>
      </c>
      <c r="FO17" s="30">
        <f>IF('E-Learning UG SCH'!FO15="—",'E-Learning UG SCH'!FO15,'E-Learning UG SCH'!FO15/'Total UG SCH'!FO15)</f>
        <v>0.36813806348430961</v>
      </c>
      <c r="FP17" s="31" t="str">
        <f>IF('E-Learning UG SCH'!FP15="—",'E-Learning UG SCH'!FP15,'E-Learning UG SCH'!FP15/'Total UG SCH'!FP15)</f>
        <v>—</v>
      </c>
      <c r="FQ17" s="30" t="str">
        <f>IF('E-Learning UG SCH'!FQ15="—",'E-Learning UG SCH'!FQ15,'E-Learning UG SCH'!FQ15/'Total UG SCH'!FQ15)</f>
        <v>—</v>
      </c>
      <c r="FR17" s="30" t="str">
        <f>IF('E-Learning UG SCH'!FR15="—",'E-Learning UG SCH'!FR15,'E-Learning UG SCH'!FR15/'Total UG SCH'!FR15)</f>
        <v>—</v>
      </c>
      <c r="FS17" s="30" t="str">
        <f>IF('E-Learning UG SCH'!FS15="—",'E-Learning UG SCH'!FS15,'E-Learning UG SCH'!FS15/'Total UG SCH'!FS15)</f>
        <v>—</v>
      </c>
      <c r="FT17" s="30">
        <f>IF('E-Learning UG SCH'!FT15="—",'E-Learning UG SCH'!FT15,'E-Learning UG SCH'!FT15/'Total UG SCH'!FT15)</f>
        <v>6.0208924969644667E-4</v>
      </c>
      <c r="FU17" s="30">
        <f>IF('E-Learning UG SCH'!FU15="—",'E-Learning UG SCH'!FU15,'E-Learning UG SCH'!FU15/'Total UG SCH'!FU15)</f>
        <v>8.3181326460574967E-2</v>
      </c>
      <c r="FV17" s="30">
        <f>IF('E-Learning UG SCH'!FV15="—",'E-Learning UG SCH'!FV15,'E-Learning UG SCH'!FV15/'Total UG SCH'!FV15)</f>
        <v>0.11338801476041137</v>
      </c>
      <c r="FW17" s="30">
        <f>IF('E-Learning UG SCH'!FW15="—",'E-Learning UG SCH'!FW15,'E-Learning UG SCH'!FW15/'Total UG SCH'!FW15)</f>
        <v>0.12843853876941863</v>
      </c>
      <c r="FX17" s="30">
        <f>IF('E-Learning UG SCH'!FX15="—",'E-Learning UG SCH'!FX15,'E-Learning UG SCH'!FX15/'Total UG SCH'!FX15)</f>
        <v>0.10028979386643531</v>
      </c>
      <c r="FY17" s="30">
        <f>IF('E-Learning UG SCH'!FY15="—",'E-Learning UG SCH'!FY15,'E-Learning UG SCH'!FY15/'Total UG SCH'!FY15)</f>
        <v>8.6446657542687336E-2</v>
      </c>
      <c r="FZ17" s="30">
        <f>IF('E-Learning UG SCH'!FZ15="—",'E-Learning UG SCH'!FZ15,'E-Learning UG SCH'!FZ15/'Total UG SCH'!FZ15)</f>
        <v>0.10860610806577917</v>
      </c>
      <c r="GA17" s="30">
        <f>IF('E-Learning UG SCH'!GA15="—",'E-Learning UG SCH'!GA15,'E-Learning UG SCH'!GA15/'Total UG SCH'!GA15)</f>
        <v>0.13761648707127402</v>
      </c>
      <c r="GB17" s="30">
        <f>IF('E-Learning UG SCH'!GB15="—",'E-Learning UG SCH'!GB15,'E-Learning UG SCH'!GB15/'Total UG SCH'!GB15)</f>
        <v>0.18983812215945903</v>
      </c>
      <c r="GC17" s="30">
        <f>IF('E-Learning UG SCH'!GC15="—",'E-Learning UG SCH'!GC15,'E-Learning UG SCH'!GC15/'Total UG SCH'!GC15)</f>
        <v>0.20384708295630882</v>
      </c>
      <c r="GD17" s="30">
        <f>IF('E-Learning UG SCH'!GD15="—",'E-Learning UG SCH'!GD15,'E-Learning UG SCH'!GD15/'Total UG SCH'!GD15)</f>
        <v>0.21604971562034589</v>
      </c>
      <c r="GE17" s="30">
        <f>IF('E-Learning UG SCH'!GE15="—",'E-Learning UG SCH'!GE15,'E-Learning UG SCH'!GE15/'Total UG SCH'!GE15)</f>
        <v>0.24994971893738219</v>
      </c>
      <c r="GF17" s="30">
        <f>IF('E-Learning UG SCH'!GF15="—",'E-Learning UG SCH'!GF15,'E-Learning UG SCH'!GF15/'Total UG SCH'!GF15)</f>
        <v>0.3026964080807118</v>
      </c>
      <c r="GG17" s="31" t="str">
        <f>IF('E-Learning UG SCH'!GH15="—",'E-Learning UG SCH'!GH15,'E-Learning UG SCH'!GH15/'Total UG SCH'!GH15)</f>
        <v>—</v>
      </c>
      <c r="GH17" s="30" t="str">
        <f>IF('E-Learning UG SCH'!GH15="—",'E-Learning UG SCH'!GH15,'E-Learning UG SCH'!GH15/'Total UG SCH'!GH15)</f>
        <v>—</v>
      </c>
      <c r="GI17" s="30" t="str">
        <f>IF('E-Learning UG SCH'!GI15="—",'E-Learning UG SCH'!GI15,'E-Learning UG SCH'!GI15/'Total UG SCH'!GI15)</f>
        <v>—</v>
      </c>
      <c r="GJ17" s="30" t="str">
        <f>IF('E-Learning UG SCH'!GJ15="—",'E-Learning UG SCH'!GJ15,'E-Learning UG SCH'!GJ15/'Total UG SCH'!GJ15)</f>
        <v>—</v>
      </c>
      <c r="GK17" s="30">
        <f>IF('E-Learning UG SCH'!GK15="—",'E-Learning UG SCH'!GK15,'E-Learning UG SCH'!GK15/'Total UG SCH'!GK15)</f>
        <v>3.5433950597759153E-2</v>
      </c>
      <c r="GL17" s="30">
        <f>IF('E-Learning UG SCH'!GL15="—",'E-Learning UG SCH'!GL15,'E-Learning UG SCH'!GL15/'Total UG SCH'!GL15)</f>
        <v>0.15428325711201024</v>
      </c>
      <c r="GM17" s="30">
        <f>IF('E-Learning UG SCH'!GN15="—",'E-Learning UG SCH'!GN15,'E-Learning UG SCH'!GN15/'Total UG SCH'!GN15)</f>
        <v>0.20294698401598571</v>
      </c>
      <c r="GN17" s="30">
        <f>IF('E-Learning UG SCH'!GN15="—",'E-Learning UG SCH'!GN15,'E-Learning UG SCH'!GN15/'Total UG SCH'!GN15)</f>
        <v>0.20294698401598571</v>
      </c>
      <c r="GO17" s="30">
        <f>IF('E-Learning UG SCH'!GO15="—",'E-Learning UG SCH'!GO15,'E-Learning UG SCH'!GO15/'Total UG SCH'!GO15)</f>
        <v>0.18174378946254857</v>
      </c>
      <c r="GP17" s="30">
        <f>IF('E-Learning UG SCH'!GP15="—",'E-Learning UG SCH'!GP15,'E-Learning UG SCH'!GP15/'Total UG SCH'!GP15)</f>
        <v>0.18710322943846258</v>
      </c>
      <c r="GQ17" s="30">
        <f>IF('E-Learning UG SCH'!GQ15="—",'E-Learning UG SCH'!GQ15,'E-Learning UG SCH'!GQ15/'Total UG SCH'!GQ15)</f>
        <v>0.19847103639776784</v>
      </c>
      <c r="GR17" s="30">
        <f>IF('E-Learning UG SCH'!GR15="—",'E-Learning UG SCH'!GR15,'E-Learning UG SCH'!GR15/'Total UG SCH'!GR15)</f>
        <v>0.23867029918082658</v>
      </c>
      <c r="GS17" s="30">
        <f>IF('E-Learning UG SCH'!GS15="—",'E-Learning UG SCH'!GS15,'E-Learning UG SCH'!GS15/'Total UG SCH'!GS15)</f>
        <v>0.26947948091416796</v>
      </c>
      <c r="GT17" s="30">
        <f>IF('E-Learning UG SCH'!GT15="—",'E-Learning UG SCH'!GT15,'E-Learning UG SCH'!GT15/'Total UG SCH'!GT15)</f>
        <v>0.29733489066853325</v>
      </c>
      <c r="GU17" s="30">
        <f>IF('E-Learning UG SCH'!GU15="—",'E-Learning UG SCH'!GU15,'E-Learning UG SCH'!GU15/'Total UG SCH'!GU15)</f>
        <v>0.31686296315017942</v>
      </c>
      <c r="GV17" s="30">
        <f>IF('E-Learning UG SCH'!GV15="—",'E-Learning UG SCH'!GV15,'E-Learning UG SCH'!GV15/'Total UG SCH'!GV15)</f>
        <v>0.33752318460794228</v>
      </c>
      <c r="GW17" s="30">
        <f>IF('E-Learning UG SCH'!GW15="—",'E-Learning UG SCH'!GW15,'E-Learning UG SCH'!GW15/'Total UG SCH'!GW15)</f>
        <v>0.36090372565000328</v>
      </c>
      <c r="GX17" s="31" t="str">
        <f>IF('E-Learning UG SCH'!GX15="NA",'E-Learning UG SCH'!GX15,'E-Learning UG SCH'!GX15/'Total UG SCH'!GX15)</f>
        <v>NA</v>
      </c>
      <c r="GY17" s="30" t="str">
        <f>IF('E-Learning UG SCH'!GY15="NA",'E-Learning UG SCH'!GY15,'E-Learning UG SCH'!GY15/'Total UG SCH'!GY15)</f>
        <v>NA</v>
      </c>
      <c r="GZ17" s="30" t="str">
        <f>IF('E-Learning UG SCH'!GZ15="NA",'E-Learning UG SCH'!GZ15,'E-Learning UG SCH'!GZ15/'Total UG SCH'!GZ15)</f>
        <v>NA</v>
      </c>
      <c r="HA17" s="30" t="str">
        <f>IF('E-Learning UG SCH'!HA15="NA",'E-Learning UG SCH'!HA15,'E-Learning UG SCH'!HA15/'Total UG SCH'!HA15)</f>
        <v>NA</v>
      </c>
      <c r="HB17" s="30" t="str">
        <f>IF('E-Learning UG SCH'!HB15="NA",'E-Learning UG SCH'!HB15,'E-Learning UG SCH'!HB15/'Total UG SCH'!HB15)</f>
        <v>NA</v>
      </c>
      <c r="HC17" s="30" t="str">
        <f>IF('E-Learning UG SCH'!HC15="NA",'E-Learning UG SCH'!HC15,'E-Learning UG SCH'!HC15/'Total UG SCH'!HC15)</f>
        <v>NA</v>
      </c>
      <c r="HD17" s="30" t="str">
        <f>IF('E-Learning UG SCH'!HD15="NA",'E-Learning UG SCH'!HD15,'E-Learning UG SCH'!HD15/'Total UG SCH'!HD15)</f>
        <v>NA</v>
      </c>
      <c r="HE17" s="30" t="str">
        <f>IF('E-Learning UG SCH'!HE15="NA",'E-Learning UG SCH'!HE15,'E-Learning UG SCH'!HE15/'Total UG SCH'!HE15)</f>
        <v>NA</v>
      </c>
      <c r="HF17" s="30" t="str">
        <f>IF('E-Learning UG SCH'!HF15="NA",'E-Learning UG SCH'!HF15,'E-Learning UG SCH'!HF15/'Total UG SCH'!HF15)</f>
        <v>NA</v>
      </c>
      <c r="HG17" s="30" t="str">
        <f>IF('E-Learning UG SCH'!HG15="NA",'E-Learning UG SCH'!HG15,'E-Learning UG SCH'!HG15/'Total UG SCH'!HG15)</f>
        <v>NA</v>
      </c>
      <c r="HH17" s="30" t="str">
        <f>IF('E-Learning UG SCH'!HH15="NA",'E-Learning UG SCH'!HH15,'E-Learning UG SCH'!HH15/'Total UG SCH'!HH15)</f>
        <v>NA</v>
      </c>
      <c r="HI17" s="30" t="str">
        <f>IF('E-Learning UG SCH'!HI15="NA",'E-Learning UG SCH'!HI15,'E-Learning UG SCH'!HI15/'Total UG SCH'!HI15)</f>
        <v>NA</v>
      </c>
      <c r="HJ17" s="30" t="str">
        <f>IF('E-Learning UG SCH'!HJ15="NA",'E-Learning UG SCH'!HJ15,'E-Learning UG SCH'!HJ15/'Total UG SCH'!HJ15)</f>
        <v>NA</v>
      </c>
      <c r="HK17" s="30" t="str">
        <f>IF('E-Learning UG SCH'!HK15="NA",'E-Learning UG SCH'!HK15,'E-Learning UG SCH'!HK15/'Total UG SCH'!HK15)</f>
        <v>NA</v>
      </c>
      <c r="HL17" s="30" t="str">
        <f>IF('E-Learning UG SCH'!HL15="NA",'E-Learning UG SCH'!HL15,'E-Learning UG SCH'!HL15/'Total UG SCH'!HL15)</f>
        <v>NA</v>
      </c>
      <c r="HM17" s="30" t="str">
        <f>IF('E-Learning UG SCH'!HM15="NA",'E-Learning UG SCH'!HM15,'E-Learning UG SCH'!HM15/'Total UG SCH'!HM15)</f>
        <v>NA</v>
      </c>
      <c r="HN17" s="30" t="str">
        <f>IF('E-Learning UG SCH'!HN15="NA",'E-Learning UG SCH'!HN15,'E-Learning UG SCH'!HN15/'Total UG SCH'!HN15)</f>
        <v>NA</v>
      </c>
      <c r="HO17" s="31" t="str">
        <f>IF('E-Learning UG SCH'!HO15="NA",'E-Learning UG SCH'!HO15,'E-Learning UG SCH'!HO15/'Total UG SCH'!HO15)</f>
        <v>NA</v>
      </c>
      <c r="HP17" s="30" t="str">
        <f>IF('E-Learning UG SCH'!HP15="NA",'E-Learning UG SCH'!HP15,'E-Learning UG SCH'!HP15/'Total UG SCH'!HP15)</f>
        <v>NA</v>
      </c>
      <c r="HQ17" s="30" t="str">
        <f>IF('E-Learning UG SCH'!HQ15="NA",'E-Learning UG SCH'!HQ15,'E-Learning UG SCH'!HQ15/'Total UG SCH'!HQ15)</f>
        <v>NA</v>
      </c>
      <c r="HR17" s="30" t="str">
        <f>IF('E-Learning UG SCH'!HR15="NA",'E-Learning UG SCH'!HR15,'E-Learning UG SCH'!HR15/'Total UG SCH'!HR15)</f>
        <v>NA</v>
      </c>
      <c r="HS17" s="30" t="str">
        <f>IF('E-Learning UG SCH'!HS15="NA",'E-Learning UG SCH'!HS15,'E-Learning UG SCH'!HS15/'Total UG SCH'!HS15)</f>
        <v>NA</v>
      </c>
      <c r="HT17" s="30" t="str">
        <f>IF('E-Learning UG SCH'!HT15="NA",'E-Learning UG SCH'!HT15,'E-Learning UG SCH'!HT15/'Total UG SCH'!HT15)</f>
        <v>NA</v>
      </c>
      <c r="HU17" s="30" t="str">
        <f>IF('E-Learning UG SCH'!HU15="NA",'E-Learning UG SCH'!HU15,'E-Learning UG SCH'!HU15/'Total UG SCH'!HU15)</f>
        <v>NA</v>
      </c>
      <c r="HV17" s="30" t="str">
        <f>IF('E-Learning UG SCH'!HV15="NA",'E-Learning UG SCH'!HV15,'E-Learning UG SCH'!HV15/'Total UG SCH'!HV15)</f>
        <v>NA</v>
      </c>
      <c r="HW17" s="30" t="str">
        <f>IF('E-Learning UG SCH'!HW15="NA",'E-Learning UG SCH'!HW15,'E-Learning UG SCH'!HW15/'Total UG SCH'!HW15)</f>
        <v>NA</v>
      </c>
      <c r="HX17" s="30" t="str">
        <f>IF('E-Learning UG SCH'!HX15="NA",'E-Learning UG SCH'!HX15,'E-Learning UG SCH'!HX15/'Total UG SCH'!HX15)</f>
        <v>NA</v>
      </c>
      <c r="HY17" s="30" t="str">
        <f>IF('E-Learning UG SCH'!HY15="NA",'E-Learning UG SCH'!HY15,'E-Learning UG SCH'!HY15/'Total UG SCH'!HY15)</f>
        <v>NA</v>
      </c>
      <c r="HZ17" s="30" t="str">
        <f>IF('E-Learning UG SCH'!HZ15="NA",'E-Learning UG SCH'!HZ15,'E-Learning UG SCH'!HZ15/'Total UG SCH'!HZ15)</f>
        <v>NA</v>
      </c>
      <c r="IA17" s="30" t="str">
        <f>IF('E-Learning UG SCH'!IA15="NA",'E-Learning UG SCH'!IA15,'E-Learning UG SCH'!IA15/'Total UG SCH'!IA15)</f>
        <v>NA</v>
      </c>
      <c r="IB17" s="30" t="str">
        <f>IF('E-Learning UG SCH'!IB15="NA",'E-Learning UG SCH'!IB15,'E-Learning UG SCH'!IB15/'Total UG SCH'!IB15)</f>
        <v>NA</v>
      </c>
      <c r="IC17" s="30" t="str">
        <f>IF('E-Learning UG SCH'!IC15="NA",'E-Learning UG SCH'!IC15,'E-Learning UG SCH'!IC15/'Total UG SCH'!IC15)</f>
        <v>NA</v>
      </c>
      <c r="ID17" s="30" t="str">
        <f>IF('E-Learning UG SCH'!ID15="NA",'E-Learning UG SCH'!ID15,'E-Learning UG SCH'!ID15/'Total UG SCH'!ID15)</f>
        <v>NA</v>
      </c>
      <c r="IE17" s="30" t="str">
        <f>IF('E-Learning UG SCH'!IE15="NA",'E-Learning UG SCH'!IE15,'E-Learning UG SCH'!IE15/'Total UG SCH'!IE15)</f>
        <v>NA</v>
      </c>
      <c r="IF17" s="31" t="str">
        <f>IF('E-Learning UG SCH'!IF15="NA",'E-Learning UG SCH'!IF15,'E-Learning UG SCH'!IF15/'Total UG SCH'!IF15)</f>
        <v>NA</v>
      </c>
      <c r="IG17" s="30" t="str">
        <f>IF('E-Learning UG SCH'!IG15="NA",'E-Learning UG SCH'!IG15,'E-Learning UG SCH'!IG15/'Total UG SCH'!IG15)</f>
        <v>NA</v>
      </c>
      <c r="IH17" s="30" t="str">
        <f>IF('E-Learning UG SCH'!IH15="NA",'E-Learning UG SCH'!IH15,'E-Learning UG SCH'!IH15/'Total UG SCH'!IH15)</f>
        <v>NA</v>
      </c>
      <c r="II17" s="30" t="str">
        <f>IF('E-Learning UG SCH'!II15="NA",'E-Learning UG SCH'!II15,'E-Learning UG SCH'!II15/'Total UG SCH'!II15)</f>
        <v>NA</v>
      </c>
      <c r="IJ17" s="30" t="str">
        <f>IF('E-Learning UG SCH'!IJ15="NA",'E-Learning UG SCH'!IJ15,'E-Learning UG SCH'!IJ15/'Total UG SCH'!IJ15)</f>
        <v>NA</v>
      </c>
      <c r="IK17" s="30" t="str">
        <f>IF('E-Learning UG SCH'!IK15="NA",'E-Learning UG SCH'!IK15,'E-Learning UG SCH'!IK15/'Total UG SCH'!IK15)</f>
        <v>NA</v>
      </c>
      <c r="IL17" s="30" t="str">
        <f>IF('E-Learning UG SCH'!IL15="NA",'E-Learning UG SCH'!IL15,'E-Learning UG SCH'!IL15/'Total UG SCH'!IL15)</f>
        <v>NA</v>
      </c>
      <c r="IM17" s="30" t="str">
        <f>IF('E-Learning UG SCH'!IM15="NA",'E-Learning UG SCH'!IM15,'E-Learning UG SCH'!IM15/'Total UG SCH'!IM15)</f>
        <v>NA</v>
      </c>
      <c r="IN17" s="30" t="str">
        <f>IF('E-Learning UG SCH'!IN15="NA",'E-Learning UG SCH'!IN15,'E-Learning UG SCH'!IN15/'Total UG SCH'!IN15)</f>
        <v>NA</v>
      </c>
      <c r="IO17" s="30" t="str">
        <f>IF('E-Learning UG SCH'!IO15="NA",'E-Learning UG SCH'!IO15,'E-Learning UG SCH'!IO15/'Total UG SCH'!IO15)</f>
        <v>NA</v>
      </c>
      <c r="IP17" s="30" t="str">
        <f>IF('E-Learning UG SCH'!IP15="NA",'E-Learning UG SCH'!IP15,'E-Learning UG SCH'!IP15/'Total UG SCH'!IP15)</f>
        <v>NA</v>
      </c>
      <c r="IQ17" s="30" t="str">
        <f>IF('E-Learning UG SCH'!IQ15="NA",'E-Learning UG SCH'!IQ15,'E-Learning UG SCH'!IQ15/'Total UG SCH'!IQ15)</f>
        <v>NA</v>
      </c>
      <c r="IR17" s="30" t="str">
        <f>IF('E-Learning UG SCH'!IR15="NA",'E-Learning UG SCH'!IR15,'E-Learning UG SCH'!IR15/'Total UG SCH'!IR15)</f>
        <v>NA</v>
      </c>
      <c r="IS17" s="30" t="str">
        <f>IF('E-Learning UG SCH'!IS15="NA",'E-Learning UG SCH'!IS15,'E-Learning UG SCH'!IS15/'Total UG SCH'!IS15)</f>
        <v>NA</v>
      </c>
      <c r="IT17" s="30" t="str">
        <f>IF('E-Learning UG SCH'!IT15="NA",'E-Learning UG SCH'!IT15,'E-Learning UG SCH'!IT15/'Total UG SCH'!IT15)</f>
        <v>NA</v>
      </c>
      <c r="IU17" s="30" t="str">
        <f>IF('E-Learning UG SCH'!IU15="NA",'E-Learning UG SCH'!IU15,'E-Learning UG SCH'!IU15/'Total UG SCH'!IU15)</f>
        <v>NA</v>
      </c>
      <c r="IV17" s="30" t="str">
        <f>IF('E-Learning UG SCH'!IV15="NA",'E-Learning UG SCH'!IV15,'E-Learning UG SCH'!IV15/'Total UG SCH'!IV15)</f>
        <v>NA</v>
      </c>
      <c r="IW17" s="31" t="str">
        <f>IF('E-Learning G SCH'!B15="—",'E-Learning G SCH'!B15,'E-Learning G SCH'!B15/'Total G SCH'!B15)</f>
        <v>—</v>
      </c>
      <c r="IX17" s="30" t="str">
        <f>IF('E-Learning G SCH'!C15="—",'E-Learning G SCH'!C15,'E-Learning G SCH'!C15/'Total G SCH'!C15)</f>
        <v>—</v>
      </c>
      <c r="IY17" s="30" t="str">
        <f>IF('E-Learning G SCH'!D15="—",'E-Learning G SCH'!D15,'E-Learning G SCH'!D15/'Total G SCH'!D15)</f>
        <v>—</v>
      </c>
      <c r="IZ17" s="30" t="str">
        <f>IF('E-Learning G SCH'!E15="—",'E-Learning G SCH'!E15,'E-Learning G SCH'!E15/'Total G SCH'!E15)</f>
        <v>—</v>
      </c>
      <c r="JA17" s="30">
        <f>IF('E-Learning G SCH'!F15="—",'E-Learning G SCH'!F15,'E-Learning G SCH'!F15/'Total G SCH'!F15)</f>
        <v>0.10355031394630815</v>
      </c>
      <c r="JB17" s="30">
        <f>IF('E-Learning G SCH'!G15="—",'E-Learning G SCH'!G15,'E-Learning G SCH'!G15/'Total G SCH'!G15)</f>
        <v>0.16199516969010505</v>
      </c>
      <c r="JC17" s="30">
        <f>IF('E-Learning G SCH'!H15="—",'E-Learning G SCH'!H15,'E-Learning G SCH'!H15/'Total G SCH'!H15)</f>
        <v>0.19112416454021094</v>
      </c>
      <c r="JD17" s="30">
        <f>IF('E-Learning G SCH'!I15="—",'E-Learning G SCH'!I15,'E-Learning G SCH'!I15/'Total G SCH'!I15)</f>
        <v>0.19774308109357597</v>
      </c>
      <c r="JE17" s="30">
        <f>IF('E-Learning G SCH'!J15="—",'E-Learning G SCH'!J15,'E-Learning G SCH'!J15/'Total G SCH'!J15)</f>
        <v>0.19759275268168169</v>
      </c>
      <c r="JF17" s="30">
        <f>IF('E-Learning G SCH'!K15="—",'E-Learning G SCH'!K15,'E-Learning G SCH'!K15/'Total G SCH'!K15)</f>
        <v>0.18893906247564213</v>
      </c>
      <c r="JG17" s="30">
        <f>IF('E-Learning G SCH'!L15="—",'E-Learning G SCH'!L15,'E-Learning G SCH'!L15/'Total G SCH'!L15)</f>
        <v>0.19245671609188827</v>
      </c>
      <c r="JH17" s="30">
        <f>IF('E-Learning G SCH'!M15="—",'E-Learning G SCH'!M15,'E-Learning G SCH'!M15/'Total G SCH'!M15)</f>
        <v>0.18130191755298503</v>
      </c>
      <c r="JI17" s="30">
        <f>IF('E-Learning G SCH'!N15="—",'E-Learning G SCH'!N15,'E-Learning G SCH'!N15/'Total G SCH'!N15)</f>
        <v>0.19877206919273094</v>
      </c>
      <c r="JJ17" s="30">
        <f>IF('E-Learning G SCH'!O15="—",'E-Learning G SCH'!O15,'E-Learning G SCH'!O15/'Total G SCH'!O15)</f>
        <v>0.19425686648745796</v>
      </c>
      <c r="JK17" s="30">
        <f>IF('E-Learning G SCH'!P15="—",'E-Learning G SCH'!P15,'E-Learning G SCH'!P15/'Total G SCH'!P15)</f>
        <v>0.21485049931179898</v>
      </c>
      <c r="JL17" s="30">
        <f>IF('E-Learning G SCH'!Q15="—",'E-Learning G SCH'!Q15,'E-Learning G SCH'!Q15/'Total G SCH'!Q15)</f>
        <v>0.23940475286614532</v>
      </c>
      <c r="JM17" s="30">
        <f>IF('E-Learning G SCH'!R15="—",'E-Learning G SCH'!R15,'E-Learning G SCH'!R15/'Total G SCH'!R15)</f>
        <v>0.24118934641771092</v>
      </c>
      <c r="JN17" s="31" t="str">
        <f>IF('E-Learning G SCH'!S15="NA",'E-Learning G SCH'!S15,'E-Learning G SCH'!S15/'Total G SCH'!S15)</f>
        <v>NA</v>
      </c>
      <c r="JO17" s="30" t="str">
        <f>IF('E-Learning G SCH'!T15="NA",'E-Learning G SCH'!T15,'E-Learning G SCH'!T15/'Total G SCH'!T15)</f>
        <v>NA</v>
      </c>
      <c r="JP17" s="30" t="str">
        <f>IF('E-Learning G SCH'!U15="NA",'E-Learning G SCH'!U15,'E-Learning G SCH'!U15/'Total G SCH'!U15)</f>
        <v>NA</v>
      </c>
      <c r="JQ17" s="30" t="str">
        <f>IF('E-Learning G SCH'!V15="NA",'E-Learning G SCH'!V15,'E-Learning G SCH'!V15/'Total G SCH'!V15)</f>
        <v>NA</v>
      </c>
      <c r="JR17" s="30" t="str">
        <f>IF('E-Learning G SCH'!W15="NA",'E-Learning G SCH'!W15,'E-Learning G SCH'!W15/'Total G SCH'!W15)</f>
        <v>NA</v>
      </c>
      <c r="JS17" s="30" t="str">
        <f>IF('E-Learning G SCH'!X15="NA",'E-Learning G SCH'!X15,'E-Learning G SCH'!X15/'Total G SCH'!X15)</f>
        <v>NA</v>
      </c>
      <c r="JT17" s="30" t="str">
        <f>IF('E-Learning G SCH'!Y15="NA",'E-Learning G SCH'!Y15,'E-Learning G SCH'!Y15/'Total G SCH'!Y15)</f>
        <v>NA</v>
      </c>
      <c r="JU17" s="30" t="str">
        <f>IF('E-Learning G SCH'!Z15="NA",'E-Learning G SCH'!Z15,'E-Learning G SCH'!Z15/'Total G SCH'!Z15)</f>
        <v>NA</v>
      </c>
      <c r="JV17" s="30" t="str">
        <f>IF('E-Learning G SCH'!AA15="NA",'E-Learning G SCH'!AA15,'E-Learning G SCH'!AA15/'Total G SCH'!AA15)</f>
        <v>NA</v>
      </c>
      <c r="JW17" s="30" t="str">
        <f>IF('E-Learning G SCH'!AB15="NA",'E-Learning G SCH'!AB15,'E-Learning G SCH'!AB15/'Total G SCH'!AB15)</f>
        <v>NA</v>
      </c>
      <c r="JX17" s="30" t="str">
        <f>IF('E-Learning G SCH'!AC15="NA",'E-Learning G SCH'!AC15,'E-Learning G SCH'!AC15/'Total G SCH'!AC15)</f>
        <v>NA</v>
      </c>
      <c r="JY17" s="30" t="str">
        <f>IF('E-Learning G SCH'!AD15="NA",'E-Learning G SCH'!AD15,'E-Learning G SCH'!AD15/'Total G SCH'!AD15)</f>
        <v>NA</v>
      </c>
      <c r="JZ17" s="30" t="str">
        <f>IF('E-Learning G SCH'!AE15="NA",'E-Learning G SCH'!AE15,'E-Learning G SCH'!AE15/'Total G SCH'!AE15)</f>
        <v>NA</v>
      </c>
      <c r="KA17" s="30" t="str">
        <f>IF('E-Learning G SCH'!AF15="NA",'E-Learning G SCH'!AF15,'E-Learning G SCH'!AF15/'Total G SCH'!AF15)</f>
        <v>NA</v>
      </c>
      <c r="KB17" s="30" t="str">
        <f>IF('E-Learning G SCH'!AG15="NA",'E-Learning G SCH'!AG15,'E-Learning G SCH'!AG15/'Total G SCH'!AG15)</f>
        <v>NA</v>
      </c>
      <c r="KC17" s="30" t="str">
        <f>IF('E-Learning G SCH'!AH15="NA",'E-Learning G SCH'!AH15,'E-Learning G SCH'!AH15/'Total G SCH'!AH15)</f>
        <v>NA</v>
      </c>
      <c r="KD17" s="30" t="str">
        <f>IF('E-Learning G SCH'!AI15="NA",'E-Learning G SCH'!AI15,'E-Learning G SCH'!AI15/'Total G SCH'!AI15)</f>
        <v>NA</v>
      </c>
      <c r="KE17" s="31" t="str">
        <f>IF('E-Learning G SCH'!AJ15="—",'E-Learning G SCH'!AJ15,'E-Learning G SCH'!AJ15/'Total G SCH'!AJ15)</f>
        <v>—</v>
      </c>
      <c r="KF17" s="30" t="str">
        <f>IF('E-Learning G SCH'!AK15="—",'E-Learning G SCH'!AK15,'E-Learning G SCH'!AK15/'Total G SCH'!AK15)</f>
        <v>—</v>
      </c>
      <c r="KG17" s="30" t="str">
        <f>IF('E-Learning G SCH'!AL15="—",'E-Learning G SCH'!AL15,'E-Learning G SCH'!AL15/'Total G SCH'!AL15)</f>
        <v>—</v>
      </c>
      <c r="KH17" s="30" t="str">
        <f>IF('E-Learning G SCH'!AM15="—",'E-Learning G SCH'!AM15,'E-Learning G SCH'!AM15/'Total G SCH'!AM15)</f>
        <v>—</v>
      </c>
      <c r="KI17" s="30">
        <f>IF('E-Learning G SCH'!AN15="—",'E-Learning G SCH'!AN15,'E-Learning G SCH'!AN15/'Total G SCH'!AN15)</f>
        <v>3.9810598063757278E-3</v>
      </c>
      <c r="KJ17" s="30">
        <f>IF('E-Learning G SCH'!AO15="—",'E-Learning G SCH'!AO15,'E-Learning G SCH'!AO15/'Total G SCH'!AO15)</f>
        <v>8.1197665567114951E-3</v>
      </c>
      <c r="KK17" s="30">
        <f>IF('E-Learning G SCH'!AP15="—",'E-Learning G SCH'!AP15,'E-Learning G SCH'!AP15/'Total G SCH'!AP15)</f>
        <v>2.5526308566409576E-3</v>
      </c>
      <c r="KL17" s="30">
        <f>IF('E-Learning G SCH'!AQ15="—",'E-Learning G SCH'!AQ15,'E-Learning G SCH'!AQ15/'Total G SCH'!AQ15)</f>
        <v>1.3493830214087449E-2</v>
      </c>
      <c r="KM17" s="30">
        <f>IF('E-Learning G SCH'!AR15="—",'E-Learning G SCH'!AR15,'E-Learning G SCH'!AR15/'Total G SCH'!AR15)</f>
        <v>6.8259113614624292E-2</v>
      </c>
      <c r="KN17" s="30">
        <f>IF('E-Learning G SCH'!AS15="—",'E-Learning G SCH'!AS15,'E-Learning G SCH'!AS15/'Total G SCH'!AS15)</f>
        <v>0.10367592638278976</v>
      </c>
      <c r="KO17" s="30">
        <f>IF('E-Learning G SCH'!AT15="—",'E-Learning G SCH'!AT15,'E-Learning G SCH'!AT15/'Total G SCH'!AT15)</f>
        <v>0.10379286385744063</v>
      </c>
      <c r="KP17" s="30">
        <f>IF('E-Learning G SCH'!AU15="—",'E-Learning G SCH'!AU15,'E-Learning G SCH'!AU15/'Total G SCH'!AU15)</f>
        <v>9.9403504871994369E-2</v>
      </c>
      <c r="KQ17" s="110">
        <f>IF('E-Learning G SCH'!AV15="—",'E-Learning G SCH'!AV15,'E-Learning G SCH'!AV15/'Total G SCH'!AV15)</f>
        <v>0.11672426035502959</v>
      </c>
      <c r="KR17" s="110">
        <f>IF('E-Learning G SCH'!AW15="—",'E-Learning G SCH'!AW15,'E-Learning G SCH'!AW15/'Total G SCH'!AW15)</f>
        <v>0.13653999883015852</v>
      </c>
      <c r="KS17" s="110">
        <f>IF('E-Learning G SCH'!AX15="—",'E-Learning G SCH'!AX15,'E-Learning G SCH'!AX15/'Total G SCH'!AX15)</f>
        <v>0.26558495002939447</v>
      </c>
      <c r="KT17" s="110">
        <f>IF('E-Learning G SCH'!AY15="—",'E-Learning G SCH'!AY15,'E-Learning G SCH'!AY15/'Total G SCH'!AY15)</f>
        <v>0.33807102921109516</v>
      </c>
      <c r="KU17" s="110">
        <f>IF('E-Learning G SCH'!AZ15="—",'E-Learning G SCH'!AZ15,'E-Learning G SCH'!AZ15/'Total G SCH'!AZ15)</f>
        <v>0.40968281253679328</v>
      </c>
      <c r="KV17" s="31" t="str">
        <f>IF('E-Learning G SCH'!BA15="—",'E-Learning G SCH'!BA15,'E-Learning G SCH'!BA15/'Total G SCH'!BA15)</f>
        <v>—</v>
      </c>
      <c r="KW17" s="30" t="str">
        <f>IF('E-Learning G SCH'!BB15="—",'E-Learning G SCH'!BB15,'E-Learning G SCH'!BB15/'Total G SCH'!BB15)</f>
        <v>—</v>
      </c>
      <c r="KX17" s="30" t="str">
        <f>IF('E-Learning G SCH'!BC15="—",'E-Learning G SCH'!BC15,'E-Learning G SCH'!BC15/'Total G SCH'!BC15)</f>
        <v>—</v>
      </c>
      <c r="KY17" s="30" t="str">
        <f>IF('E-Learning G SCH'!BD15="—",'E-Learning G SCH'!BD15,'E-Learning G SCH'!BD15/'Total G SCH'!BD15)</f>
        <v>—</v>
      </c>
      <c r="KZ17" s="30" t="str">
        <f>IF('E-Learning G SCH'!BE15="—",'E-Learning G SCH'!BE15,'E-Learning G SCH'!BE15/'Total G SCH'!BE15)</f>
        <v>—</v>
      </c>
      <c r="LA17" s="30">
        <f>IF('E-Learning G SCH'!BF15="—",'E-Learning G SCH'!BF15,'E-Learning G SCH'!BF15/'Total G SCH'!BF15)</f>
        <v>3.6782627963660539E-2</v>
      </c>
      <c r="LB17" s="30">
        <f>IF('E-Learning G SCH'!BG15="—",'E-Learning G SCH'!BG15,'E-Learning G SCH'!BG15/'Total G SCH'!BG15)</f>
        <v>3.7139191789608721E-2</v>
      </c>
      <c r="LC17" s="30">
        <f>IF('E-Learning G SCH'!BH15="—",'E-Learning G SCH'!BH15,'E-Learning G SCH'!BH15/'Total G SCH'!BH15)</f>
        <v>1.5288349890336731E-2</v>
      </c>
      <c r="LD17" s="30">
        <f>IF('E-Learning G SCH'!BI15="—",'E-Learning G SCH'!BI15,'E-Learning G SCH'!BI15/'Total G SCH'!BI15)</f>
        <v>9.5255883451624959E-2</v>
      </c>
      <c r="LE17" s="30" t="str">
        <f>IF('E-Learning G SCH'!BJ15="—",'E-Learning G SCH'!BJ15,'E-Learning G SCH'!BJ15/'Total G SCH'!BJ15)</f>
        <v>—</v>
      </c>
      <c r="LF17" s="30" t="str">
        <f>IF('E-Learning G SCH'!BK15="—",'E-Learning G SCH'!BK15,'E-Learning G SCH'!BK15/'Total G SCH'!BK15)</f>
        <v>—</v>
      </c>
      <c r="LG17" s="30" t="str">
        <f>IF('E-Learning G SCH'!BL15="—",'E-Learning G SCH'!BL15,'E-Learning G SCH'!BL15/'Total G SCH'!BL15)</f>
        <v>—</v>
      </c>
      <c r="LH17" s="30" t="str">
        <f>IF('E-Learning G SCH'!BM15="—",'E-Learning G SCH'!BM15,'E-Learning G SCH'!BM15/'Total G SCH'!BM15)</f>
        <v>—</v>
      </c>
      <c r="LI17" s="30" t="str">
        <f>IF('E-Learning G SCH'!BN15="—",'E-Learning G SCH'!BN15,'E-Learning G SCH'!BN15/'Total G SCH'!BN15)</f>
        <v>—</v>
      </c>
      <c r="LJ17" s="30" t="str">
        <f>IF('E-Learning G SCH'!BO15="—",'E-Learning G SCH'!BO15,'E-Learning G SCH'!BO15/'Total G SCH'!BO15)</f>
        <v>—</v>
      </c>
      <c r="LK17" s="30">
        <f>IF('E-Learning G SCH'!BP15="—",'E-Learning G SCH'!BP15,'E-Learning G SCH'!BP15/'Total G SCH'!BP15)</f>
        <v>0.53828571428571426</v>
      </c>
      <c r="LL17" s="30">
        <f>IF('E-Learning G SCH'!BQ15="—",'E-Learning G SCH'!BQ15,'E-Learning G SCH'!BQ15/'Total G SCH'!BQ15)</f>
        <v>0.46889061287820016</v>
      </c>
      <c r="LM17" s="31" t="str">
        <f>IF('E-Learning G SCH'!BR15="—",'E-Learning G SCH'!BR15,'E-Learning G SCH'!BR15/'Total G SCH'!BR15)</f>
        <v>—</v>
      </c>
      <c r="LN17" s="30" t="str">
        <f>IF('E-Learning G SCH'!BS15="—",'E-Learning G SCH'!BS15,'E-Learning G SCH'!BS15/'Total G SCH'!BS15)</f>
        <v>—</v>
      </c>
      <c r="LO17" s="30" t="str">
        <f>IF('E-Learning G SCH'!BT15="—",'E-Learning G SCH'!BT15,'E-Learning G SCH'!BT15/'Total G SCH'!BT15)</f>
        <v>—</v>
      </c>
      <c r="LP17" s="30" t="str">
        <f>IF('E-Learning G SCH'!BU15="—",'E-Learning G SCH'!BU15,'E-Learning G SCH'!BU15/'Total G SCH'!BU15)</f>
        <v>—</v>
      </c>
      <c r="LQ17" s="30">
        <f>IF('E-Learning G SCH'!BV15="—",'E-Learning G SCH'!BV15,'E-Learning G SCH'!BV15/'Total G SCH'!BV15)</f>
        <v>7.6506216130060561E-2</v>
      </c>
      <c r="LR17" s="30">
        <f>IF('E-Learning G SCH'!BW15="—",'E-Learning G SCH'!BW15,'E-Learning G SCH'!BW15/'Total G SCH'!BW15)</f>
        <v>9.2735159638907341E-2</v>
      </c>
      <c r="LS17" s="30">
        <f>IF('E-Learning G SCH'!BX15="—",'E-Learning G SCH'!BX15,'E-Learning G SCH'!BX15/'Total G SCH'!BX15)</f>
        <v>0.20992998090388287</v>
      </c>
      <c r="LT17" s="30">
        <f>IF('E-Learning G SCH'!BY15="—",'E-Learning G SCH'!BY15,'E-Learning G SCH'!BY15/'Total G SCH'!BY15)</f>
        <v>0.12211392506191579</v>
      </c>
      <c r="LU17" s="30">
        <f>IF('E-Learning G SCH'!BZ15="—",'E-Learning G SCH'!BZ15,'E-Learning G SCH'!BZ15/'Total G SCH'!BZ15)</f>
        <v>0.15512151724695702</v>
      </c>
      <c r="LV17" s="30">
        <f>IF('E-Learning G SCH'!CA15="—",'E-Learning G SCH'!CA15,'E-Learning G SCH'!CA15/'Total G SCH'!CA15)</f>
        <v>0.14927880675299132</v>
      </c>
      <c r="LW17" s="30">
        <f>IF('E-Learning G SCH'!CB15="—",'E-Learning G SCH'!CB15,'E-Learning G SCH'!CB15/'Total G SCH'!CB15)</f>
        <v>0.24114467168185083</v>
      </c>
      <c r="LX17" s="30">
        <f>IF('E-Learning G SCH'!CC15="—",'E-Learning G SCH'!CC15,'E-Learning G SCH'!CC15/'Total G SCH'!CC15)</f>
        <v>0.26260015507883172</v>
      </c>
      <c r="LY17" s="30">
        <f>IF('E-Learning G SCH'!CD15="—",'E-Learning G SCH'!CD15,'E-Learning G SCH'!CD15/'Total G SCH'!CD15)</f>
        <v>0.30101486724338089</v>
      </c>
      <c r="LZ17" s="30">
        <f>IF('E-Learning G SCH'!CE15="—",'E-Learning G SCH'!CE15,'E-Learning G SCH'!CE15/'Total G SCH'!CE15)</f>
        <v>0.34796482505287374</v>
      </c>
      <c r="MA17" s="30">
        <f>IF('E-Learning G SCH'!CF15="—",'E-Learning G SCH'!CF15,'E-Learning G SCH'!CF15/'Total G SCH'!CF15)</f>
        <v>0.37955581921322901</v>
      </c>
      <c r="MB17" s="30">
        <f>IF('E-Learning G SCH'!CG15="—",'E-Learning G SCH'!CG15,'E-Learning G SCH'!CG15/'Total G SCH'!CG15)</f>
        <v>0.20479115479115478</v>
      </c>
      <c r="MC17" s="30">
        <f>IF('E-Learning G SCH'!CH15="—",'E-Learning G SCH'!CH15,'E-Learning G SCH'!CH15/'Total G SCH'!CH15)</f>
        <v>0.30726212980466289</v>
      </c>
      <c r="MD17" s="31" t="str">
        <f>IF('E-Learning G SCH'!CI15="—",'E-Learning G SCH'!CI15,'E-Learning G SCH'!CI15/'Total G SCH'!CI15)</f>
        <v>—</v>
      </c>
      <c r="ME17" s="30" t="str">
        <f>IF('E-Learning G SCH'!CJ15="—",'E-Learning G SCH'!CJ15,'E-Learning G SCH'!CJ15/'Total G SCH'!CJ15)</f>
        <v>—</v>
      </c>
      <c r="MF17" s="30" t="str">
        <f>IF('E-Learning G SCH'!CK15="—",'E-Learning G SCH'!CK15,'E-Learning G SCH'!CK15/'Total G SCH'!CK15)</f>
        <v>—</v>
      </c>
      <c r="MG17" s="30" t="str">
        <f>IF('E-Learning G SCH'!CL15="—",'E-Learning G SCH'!CL15,'E-Learning G SCH'!CL15/'Total G SCH'!CL15)</f>
        <v>—</v>
      </c>
      <c r="MH17" s="30">
        <f>IF('E-Learning G SCH'!CM15="—",'E-Learning G SCH'!CM15,'E-Learning G SCH'!CM15/'Total G SCH'!CM15)</f>
        <v>7.3061071562382909E-2</v>
      </c>
      <c r="MI17" s="30">
        <f>IF('E-Learning G SCH'!CN15="—",'E-Learning G SCH'!CN15,'E-Learning G SCH'!CN15/'Total G SCH'!CN15)</f>
        <v>0.13974719101123595</v>
      </c>
      <c r="MJ17" s="30">
        <f>IF('E-Learning G SCH'!CO15="—",'E-Learning G SCH'!CO15,'E-Learning G SCH'!CO15/'Total G SCH'!CO15)</f>
        <v>0.25509933774834437</v>
      </c>
      <c r="MK17" s="30">
        <f>IF('E-Learning G SCH'!CP15="—",'E-Learning G SCH'!CP15,'E-Learning G SCH'!CP15/'Total G SCH'!CP15)</f>
        <v>0.33158972026381622</v>
      </c>
      <c r="ML17" s="30">
        <f>IF('E-Learning G SCH'!CQ15="—",'E-Learning G SCH'!CQ15,'E-Learning G SCH'!CQ15/'Total G SCH'!CQ15)</f>
        <v>0.28497531154479189</v>
      </c>
      <c r="MM17" s="30">
        <f>IF('E-Learning G SCH'!CR15="—",'E-Learning G SCH'!CR15,'E-Learning G SCH'!CR15/'Total G SCH'!CR15)</f>
        <v>0.37910386124303119</v>
      </c>
      <c r="MN17" s="30">
        <f>IF('E-Learning G SCH'!CS15="—",'E-Learning G SCH'!CS15,'E-Learning G SCH'!CS15/'Total G SCH'!CS15)</f>
        <v>0.43071593533487296</v>
      </c>
      <c r="MO17" s="30">
        <f>IF('E-Learning G SCH'!CT15="—",'E-Learning G SCH'!CT15,'E-Learning G SCH'!CT15/'Total G SCH'!CT15)</f>
        <v>0.32834711511660319</v>
      </c>
      <c r="MP17" s="30">
        <f>IF('E-Learning G SCH'!CU15="—",'E-Learning G SCH'!CU15,'E-Learning G SCH'!CU15/'Total G SCH'!CU15)</f>
        <v>0.1013531887342182</v>
      </c>
      <c r="MQ17" s="30">
        <f>IF('E-Learning G SCH'!CV15="—",'E-Learning G SCH'!CV15,'E-Learning G SCH'!CV15/'Total G SCH'!CV15)</f>
        <v>0.58339709257842387</v>
      </c>
      <c r="MR17" s="30">
        <f>IF('E-Learning G SCH'!CW15="—",'E-Learning G SCH'!CW15,'E-Learning G SCH'!CW15/'Total G SCH'!CW15)</f>
        <v>0.65119139123750958</v>
      </c>
      <c r="MS17" s="30">
        <f>IF('E-Learning G SCH'!CX15="—",'E-Learning G SCH'!CX15,'E-Learning G SCH'!CX15/'Total G SCH'!CX15)</f>
        <v>0.74567545304777594</v>
      </c>
      <c r="MT17" s="30">
        <f>IF('E-Learning G SCH'!CY15="—",'E-Learning G SCH'!CY15,'E-Learning G SCH'!CY15/'Total G SCH'!CY15)</f>
        <v>0.57320872274143297</v>
      </c>
      <c r="MU17" s="31" t="str">
        <f>IF('E-Learning G SCH'!CZ15="—",'E-Learning G SCH'!CZ15,'E-Learning G SCH'!CZ15/'Total G SCH'!CZ15)</f>
        <v>—</v>
      </c>
      <c r="MV17" s="30" t="str">
        <f>IF('E-Learning G SCH'!DA15="—",'E-Learning G SCH'!DA15,'E-Learning G SCH'!DA15/'Total G SCH'!DA15)</f>
        <v>—</v>
      </c>
      <c r="MW17" s="30" t="str">
        <f>IF('E-Learning G SCH'!DB15="—",'E-Learning G SCH'!DB15,'E-Learning G SCH'!DB15/'Total G SCH'!DB15)</f>
        <v>—</v>
      </c>
      <c r="MX17" s="30" t="str">
        <f>IF('E-Learning G SCH'!DC15="—",'E-Learning G SCH'!DC15,'E-Learning G SCH'!DC15/'Total G SCH'!DC15)</f>
        <v>—</v>
      </c>
      <c r="MY17" s="30">
        <f>IF('E-Learning G SCH'!DD15="—",'E-Learning G SCH'!DD15,'E-Learning G SCH'!DD15/'Total G SCH'!DD15)</f>
        <v>7.9886158933315785E-2</v>
      </c>
      <c r="MZ17" s="30">
        <f>IF('E-Learning G SCH'!DE15="—",'E-Learning G SCH'!DE15,'E-Learning G SCH'!DE15/'Total G SCH'!DE15)</f>
        <v>0.12448157878288711</v>
      </c>
      <c r="NA17" s="30">
        <f>IF('E-Learning G SCH'!DF15="—",'E-Learning G SCH'!DF15,'E-Learning G SCH'!DF15/'Total G SCH'!DF15)</f>
        <v>0.15790308601850991</v>
      </c>
      <c r="NB17" s="30">
        <f>IF('E-Learning G SCH'!DG15="—",'E-Learning G SCH'!DG15,'E-Learning G SCH'!DG15/'Total G SCH'!DG15)</f>
        <v>0.15785075901467968</v>
      </c>
      <c r="NC17" s="30">
        <f>IF('E-Learning G SCH'!DH15="—",'E-Learning G SCH'!DH15,'E-Learning G SCH'!DH15/'Total G SCH'!DH15)</f>
        <v>0.17174564030297693</v>
      </c>
      <c r="ND17" s="30">
        <f>IF('E-Learning G SCH'!DI15="—",'E-Learning G SCH'!DI15,'E-Learning G SCH'!DI15/'Total G SCH'!DI15)</f>
        <v>0.17290509716090066</v>
      </c>
      <c r="NE17" s="30">
        <f>IF('E-Learning G SCH'!DJ15="—",'E-Learning G SCH'!DJ15,'E-Learning G SCH'!DJ15/'Total G SCH'!DJ15)</f>
        <v>0.18581323755772192</v>
      </c>
      <c r="NF17" s="30">
        <f>IF('E-Learning G SCH'!DK15="—",'E-Learning G SCH'!DK15,'E-Learning G SCH'!DK15/'Total G SCH'!DK15)</f>
        <v>0.17948020878642887</v>
      </c>
      <c r="NG17" s="30">
        <f>IF('E-Learning G SCH'!DL15="—",'E-Learning G SCH'!DL15,'E-Learning G SCH'!DL15/'Total G SCH'!DL15)</f>
        <v>0.16897409257802606</v>
      </c>
      <c r="NH17" s="30">
        <f>IF('E-Learning G SCH'!DM15="—",'E-Learning G SCH'!DM15,'E-Learning G SCH'!DM15/'Total G SCH'!DM15)</f>
        <v>0.20216550581328166</v>
      </c>
      <c r="NI17" s="30">
        <f>IF('E-Learning G SCH'!DN15="—",'E-Learning G SCH'!DN15,'E-Learning G SCH'!DN15/'Total G SCH'!DN15)</f>
        <v>0.24188019256709348</v>
      </c>
      <c r="NJ17" s="30">
        <f>IF('E-Learning G SCH'!DO15="—",'E-Learning G SCH'!DO15,'E-Learning G SCH'!DO15/'Total G SCH'!DO15)</f>
        <v>0.26860992696553831</v>
      </c>
      <c r="NK17" s="30">
        <f>IF('E-Learning G SCH'!DP15="—",'E-Learning G SCH'!DP15,'E-Learning G SCH'!DP15/'Total G SCH'!DP15)</f>
        <v>0.28446837040096407</v>
      </c>
    </row>
    <row r="18" spans="1:375" ht="15.75" customHeight="1" x14ac:dyDescent="0.25">
      <c r="A18" s="134" t="s">
        <v>17</v>
      </c>
      <c r="B18" s="30" t="str">
        <f>IF('Total UG SCH'!B16="—",'E-Learning UG SCH'!B16,'E-Learning UG SCH'!B16/'Total UG SCH'!B16)</f>
        <v>—</v>
      </c>
      <c r="C18" s="30" t="str">
        <f>IF('Total UG SCH'!C16="—",'E-Learning UG SCH'!C16,'E-Learning UG SCH'!C16/'Total UG SCH'!C16)</f>
        <v>—</v>
      </c>
      <c r="D18" s="30" t="str">
        <f>IF('Total UG SCH'!D16="—",'E-Learning UG SCH'!D16,'E-Learning UG SCH'!D16/'Total UG SCH'!D16)</f>
        <v>—</v>
      </c>
      <c r="E18" s="30" t="str">
        <f>IF('Total UG SCH'!E16="—",'E-Learning UG SCH'!E16,'E-Learning UG SCH'!E16/'Total UG SCH'!E16)</f>
        <v>—</v>
      </c>
      <c r="F18" s="30" t="str">
        <f>IF('Total UG SCH'!F16="—",'E-Learning UG SCH'!F16,'E-Learning UG SCH'!F16/'Total UG SCH'!F16)</f>
        <v>—</v>
      </c>
      <c r="G18" s="30">
        <f>IF('Total UG SCH'!G16="—",'E-Learning UG SCH'!G16,'E-Learning UG SCH'!G16/'Total UG SCH'!G16)</f>
        <v>0.11874675284648779</v>
      </c>
      <c r="H18" s="30">
        <f>IF('Total UG SCH'!H16="—",'E-Learning UG SCH'!H16,'E-Learning UG SCH'!H16/'Total UG SCH'!H16)</f>
        <v>0.1291140837348316</v>
      </c>
      <c r="I18" s="30">
        <f>IF('Total UG SCH'!I16="—",'E-Learning UG SCH'!I16,'E-Learning UG SCH'!I16/'Total UG SCH'!I16)</f>
        <v>0.14029418297090476</v>
      </c>
      <c r="J18" s="30">
        <f>IF('Total UG SCH'!J16="—",'E-Learning UG SCH'!J16,'E-Learning UG SCH'!J16/'Total UG SCH'!J16)</f>
        <v>0.14401054419477632</v>
      </c>
      <c r="K18" s="30">
        <f>IF('Total UG SCH'!K16="—",'E-Learning UG SCH'!K16,'E-Learning UG SCH'!K16/'Total UG SCH'!K16)</f>
        <v>8.4988020998138777E-2</v>
      </c>
      <c r="L18" s="30">
        <f>IF('Total UG SCH'!L16="—",'E-Learning UG SCH'!L16,'E-Learning UG SCH'!L16/'Total UG SCH'!L16)</f>
        <v>9.0748535926158183E-2</v>
      </c>
      <c r="M18" s="30">
        <f>IF('Total UG SCH'!M16="—",'E-Learning UG SCH'!M16,'E-Learning UG SCH'!M16/'Total UG SCH'!M16)</f>
        <v>0.10195299867944571</v>
      </c>
      <c r="N18" s="30">
        <f>IF('Total UG SCH'!N16="—",'E-Learning UG SCH'!N16,'E-Learning UG SCH'!N16/'Total UG SCH'!N16)</f>
        <v>0.10952994626709187</v>
      </c>
      <c r="O18" s="30">
        <f>IF('Total UG SCH'!O16="—",'E-Learning UG SCH'!O16,'E-Learning UG SCH'!O16/'Total UG SCH'!O16)</f>
        <v>0.12637690691942832</v>
      </c>
      <c r="P18" s="30">
        <f>IF('Total UG SCH'!P16="—",'E-Learning UG SCH'!P16,'E-Learning UG SCH'!P16/'Total UG SCH'!P16)</f>
        <v>0.1373105253781747</v>
      </c>
      <c r="Q18" s="30">
        <f>IF('Total UG SCH'!Q16="—",'E-Learning UG SCH'!Q16,'E-Learning UG SCH'!Q16/'Total UG SCH'!Q16)</f>
        <v>0.15717134476481978</v>
      </c>
      <c r="R18" s="30">
        <f>IF('Total UG SCH'!R16="—",'E-Learning UG SCH'!R16,'E-Learning UG SCH'!R16/'Total UG SCH'!R16)</f>
        <v>0.16528390977844767</v>
      </c>
      <c r="S18" s="31" t="str">
        <f>IF('E-Learning UG SCH'!S16="—",'E-Learning UG SCH'!S16,'E-Learning UG SCH'!S16/'Total UG SCH'!S16)</f>
        <v>—</v>
      </c>
      <c r="T18" s="30" t="str">
        <f>IF('E-Learning UG SCH'!T16="—",'E-Learning UG SCH'!T16,'E-Learning UG SCH'!T16/'Total UG SCH'!T16)</f>
        <v>—</v>
      </c>
      <c r="U18" s="30" t="str">
        <f>IF('E-Learning UG SCH'!U16="—",'E-Learning UG SCH'!U16,'E-Learning UG SCH'!U16/'Total UG SCH'!U16)</f>
        <v>—</v>
      </c>
      <c r="V18" s="30" t="str">
        <f>IF('E-Learning UG SCH'!V16="—",'E-Learning UG SCH'!V16,'E-Learning UG SCH'!V16/'Total UG SCH'!V16)</f>
        <v>—</v>
      </c>
      <c r="W18" s="30" t="str">
        <f>IF('E-Learning UG SCH'!W16="—",'E-Learning UG SCH'!W16,'E-Learning UG SCH'!W16/'Total UG SCH'!W16)</f>
        <v>—</v>
      </c>
      <c r="X18" s="30" t="str">
        <f>IF('E-Learning UG SCH'!X16="—",'E-Learning UG SCH'!X16,'E-Learning UG SCH'!X16/'Total UG SCH'!X16)</f>
        <v>—</v>
      </c>
      <c r="Y18" s="30" t="str">
        <f>IF('E-Learning UG SCH'!Y16="—",'E-Learning UG SCH'!Y16,'E-Learning UG SCH'!Y16/'Total UG SCH'!Y16)</f>
        <v>—</v>
      </c>
      <c r="Z18" s="30">
        <f>IF('E-Learning UG SCH'!Z16="—",'E-Learning UG SCH'!Z16,'E-Learning UG SCH'!Z16/'Total UG SCH'!Z16)</f>
        <v>7.3346563747204066E-2</v>
      </c>
      <c r="AA18" s="30">
        <f>IF('E-Learning UG SCH'!AA16="—",'E-Learning UG SCH'!AA16,'E-Learning UG SCH'!AA16/'Total UG SCH'!AA16)</f>
        <v>7.9920772198244117E-2</v>
      </c>
      <c r="AB18" s="30">
        <f>IF('E-Learning UG SCH'!AB16="—",'E-Learning UG SCH'!AB16,'E-Learning UG SCH'!AB16/'Total UG SCH'!AB16)</f>
        <v>8.8267285653412283E-2</v>
      </c>
      <c r="AC18" s="30">
        <f>IF('E-Learning UG SCH'!AC16="—",'E-Learning UG SCH'!AC16,'E-Learning UG SCH'!AC16/'Total UG SCH'!AC16)</f>
        <v>8.3411348845654112E-2</v>
      </c>
      <c r="AD18" s="30">
        <f>IF('E-Learning UG SCH'!AD16="—",'E-Learning UG SCH'!AD16,'E-Learning UG SCH'!AD16/'Total UG SCH'!AD16)</f>
        <v>8.4719470510112999E-2</v>
      </c>
      <c r="AE18" s="30">
        <f>IF('E-Learning UG SCH'!AE16="—",'E-Learning UG SCH'!AE16,'E-Learning UG SCH'!AE16/'Total UG SCH'!AE16)</f>
        <v>0.21253154115892681</v>
      </c>
      <c r="AF18" s="30">
        <f>IF('E-Learning UG SCH'!AF16="—",'E-Learning UG SCH'!AF16,'E-Learning UG SCH'!AF16/'Total UG SCH'!AF16)</f>
        <v>0.21525443185358895</v>
      </c>
      <c r="AG18" s="30">
        <f>IF('E-Learning UG SCH'!AG16="—",'E-Learning UG SCH'!AG16,'E-Learning UG SCH'!AG16/'Total UG SCH'!AG16)</f>
        <v>0.20005151340920407</v>
      </c>
      <c r="AH18" s="30">
        <f>IF('E-Learning UG SCH'!AH16="—",'E-Learning UG SCH'!AH16,'E-Learning UG SCH'!AH16/'Total UG SCH'!AH16)</f>
        <v>0.22014682975593233</v>
      </c>
      <c r="AI18" s="30">
        <f>IF('E-Learning UG SCH'!AI16="—",'E-Learning UG SCH'!AI16,'E-Learning UG SCH'!AI16/'Total UG SCH'!AI16)</f>
        <v>0.2387980299487171</v>
      </c>
      <c r="AJ18" s="31" t="str">
        <f>IF('E-Learning UG SCH'!AJ16="—",'E-Learning UG SCH'!AJ16,'E-Learning UG SCH'!AJ16/'Total UG SCH'!AJ16)</f>
        <v>—</v>
      </c>
      <c r="AK18" s="30" t="str">
        <f>IF('E-Learning UG SCH'!AK16="—",'E-Learning UG SCH'!AK16,'E-Learning UG SCH'!AK16/'Total UG SCH'!AK16)</f>
        <v>—</v>
      </c>
      <c r="AL18" s="30" t="str">
        <f>IF('E-Learning UG SCH'!AL16="—",'E-Learning UG SCH'!AL16,'E-Learning UG SCH'!AL16/'Total UG SCH'!AL16)</f>
        <v>—</v>
      </c>
      <c r="AM18" s="30" t="str">
        <f>IF('E-Learning UG SCH'!AM16="—",'E-Learning UG SCH'!AM16,'E-Learning UG SCH'!AM16/'Total UG SCH'!AM16)</f>
        <v>—</v>
      </c>
      <c r="AN18" s="30" t="str">
        <f>IF('E-Learning UG SCH'!AN16="—",'E-Learning UG SCH'!AN16,'E-Learning UG SCH'!AN16/'Total UG SCH'!AN16)</f>
        <v>—</v>
      </c>
      <c r="AO18" s="30">
        <f>IF('E-Learning UG SCH'!AO16="—",'E-Learning UG SCH'!AO16,'E-Learning UG SCH'!AO16/'Total UG SCH'!AO16)</f>
        <v>9.8627522074819771E-2</v>
      </c>
      <c r="AP18" s="30">
        <f>IF('E-Learning UG SCH'!AP16="—",'E-Learning UG SCH'!AP16,'E-Learning UG SCH'!AP16/'Total UG SCH'!AP16)</f>
        <v>0.12114260466690238</v>
      </c>
      <c r="AQ18" s="30">
        <f>IF('E-Learning UG SCH'!AQ16="—",'E-Learning UG SCH'!AQ16,'E-Learning UG SCH'!AQ16/'Total UG SCH'!AQ16)</f>
        <v>0.13681985220295989</v>
      </c>
      <c r="AR18" s="30">
        <f>IF('E-Learning UG SCH'!AR16="—",'E-Learning UG SCH'!AR16,'E-Learning UG SCH'!AR16/'Total UG SCH'!AR16)</f>
        <v>0.15581489482511315</v>
      </c>
      <c r="AS18" s="30">
        <f>IF('E-Learning UG SCH'!AS16="—",'E-Learning UG SCH'!AS16,'E-Learning UG SCH'!AS16/'Total UG SCH'!AS16)</f>
        <v>0.20317911660324112</v>
      </c>
      <c r="AT18" s="30">
        <f>IF('E-Learning UG SCH'!AT16="—",'E-Learning UG SCH'!AT16,'E-Learning UG SCH'!AT16/'Total UG SCH'!AT16)</f>
        <v>0.21066721406456299</v>
      </c>
      <c r="AU18" s="30">
        <f>IF('E-Learning UG SCH'!AU16="—",'E-Learning UG SCH'!AU16,'E-Learning UG SCH'!AU16/'Total UG SCH'!AU16)</f>
        <v>0.22023266275162284</v>
      </c>
      <c r="AV18" s="30">
        <f>IF('E-Learning UG SCH'!AV16="—",'E-Learning UG SCH'!AV16,'E-Learning UG SCH'!AV16/'Total UG SCH'!AV16)</f>
        <v>0.21386073729130448</v>
      </c>
      <c r="AW18" s="30">
        <f>IF('E-Learning UG SCH'!AW16="—",'E-Learning UG SCH'!AW16,'E-Learning UG SCH'!AW16/'Total UG SCH'!AW16)</f>
        <v>0.2346665214024739</v>
      </c>
      <c r="AX18" s="30">
        <f>IF('E-Learning UG SCH'!AX16="—",'E-Learning UG SCH'!AX16,'E-Learning UG SCH'!AX16/'Total UG SCH'!AX16)</f>
        <v>0.27823780902757939</v>
      </c>
      <c r="AY18" s="30">
        <f>IF('E-Learning UG SCH'!AY16="—",'E-Learning UG SCH'!AY16,'E-Learning UG SCH'!AY16/'Total UG SCH'!AY16)</f>
        <v>0.28735152969790889</v>
      </c>
      <c r="AZ18" s="30">
        <f>IF('E-Learning UG SCH'!AZ16="—",'E-Learning UG SCH'!AZ16,'E-Learning UG SCH'!AZ16/'Total UG SCH'!AZ16)</f>
        <v>0.30362363460433928</v>
      </c>
      <c r="BA18" s="31" t="str">
        <f>IF('E-Learning UG SCH'!BA16="—",'E-Learning UG SCH'!BA16,'E-Learning UG SCH'!BA16/'Total UG SCH'!BA16)</f>
        <v>—</v>
      </c>
      <c r="BB18" s="30" t="str">
        <f>IF('E-Learning UG SCH'!BB16="—",'E-Learning UG SCH'!BB16,'E-Learning UG SCH'!BB16/'Total UG SCH'!BB16)</f>
        <v>—</v>
      </c>
      <c r="BC18" s="30" t="str">
        <f>IF('E-Learning UG SCH'!BC16="—",'E-Learning UG SCH'!BC16,'E-Learning UG SCH'!BC16/'Total UG SCH'!BC16)</f>
        <v>—</v>
      </c>
      <c r="BD18" s="30" t="str">
        <f>IF('E-Learning UG SCH'!BD16="—",'E-Learning UG SCH'!BD16,'E-Learning UG SCH'!BD16/'Total UG SCH'!BD16)</f>
        <v>—</v>
      </c>
      <c r="BE18" s="30" t="str">
        <f>IF('E-Learning UG SCH'!BE16="—",'E-Learning UG SCH'!BE16,'E-Learning UG SCH'!BE16/'Total UG SCH'!BE16)</f>
        <v>—</v>
      </c>
      <c r="BF18" s="30">
        <f>IF('E-Learning UG SCH'!BF16="—",'E-Learning UG SCH'!BF16,'E-Learning UG SCH'!BF16/'Total UG SCH'!BF16)</f>
        <v>0.26176500400844077</v>
      </c>
      <c r="BG18" s="30" t="str">
        <f>IF('E-Learning UG SCH'!BG16="NA",'E-Learning UG SCH'!BG16,'E-Learning UG SCH'!BG16/'Total UG SCH'!BG16)</f>
        <v>NA</v>
      </c>
      <c r="BH18" s="30" t="str">
        <f>IF('E-Learning UG SCH'!BH16="NA",'E-Learning UG SCH'!BH16,'E-Learning UG SCH'!BH16/'Total UG SCH'!BH16)</f>
        <v>NA</v>
      </c>
      <c r="BI18" s="30" t="str">
        <f>IF('E-Learning UG SCH'!BI16="NA",'E-Learning UG SCH'!BI16,'E-Learning UG SCH'!BI16/'Total UG SCH'!BI16)</f>
        <v>NA</v>
      </c>
      <c r="BJ18" s="30" t="str">
        <f>IF('E-Learning UG SCH'!BJ16="NA",'E-Learning UG SCH'!BJ16,'E-Learning UG SCH'!BJ16/'Total UG SCH'!BJ16)</f>
        <v>NA</v>
      </c>
      <c r="BK18" s="30" t="e">
        <f>IF('E-Learning UG SCH'!BK16="NA",'E-Learning UG SCH'!BK16,'E-Learning UG SCH'!BK16/'Total UG SCH'!BK16)</f>
        <v>#VALUE!</v>
      </c>
      <c r="BL18" s="30" t="str">
        <f>IF('E-Learning UG SCH'!BL16="NA",'E-Learning UG SCH'!BL16,'E-Learning UG SCH'!BL16/'Total UG SCH'!BL16)</f>
        <v>NA</v>
      </c>
      <c r="BM18" s="30" t="str">
        <f>IF('E-Learning UG SCH'!BM16="NA",'E-Learning UG SCH'!BM16,'E-Learning UG SCH'!BM16/'Total UG SCH'!BM16)</f>
        <v>NA</v>
      </c>
      <c r="BN18" s="30" t="str">
        <f>IF('E-Learning UG SCH'!BN16="NA",'E-Learning UG SCH'!BN16,'E-Learning UG SCH'!BN16/'Total UG SCH'!BN16)</f>
        <v>NA</v>
      </c>
      <c r="BO18" s="30" t="str">
        <f>IF('E-Learning UG SCH'!BO16="NA",'E-Learning UG SCH'!BO16,'E-Learning UG SCH'!BO16/'Total UG SCH'!BO16)</f>
        <v>NA</v>
      </c>
      <c r="BP18" s="30" t="str">
        <f>IF('E-Learning UG SCH'!BP16="NA",'E-Learning UG SCH'!BP16,'E-Learning UG SCH'!BP16/'Total UG SCH'!BP16)</f>
        <v>NA</v>
      </c>
      <c r="BQ18" s="30" t="str">
        <f>IF('E-Learning UG SCH'!BQ16="NA",'E-Learning UG SCH'!BQ16,'E-Learning UG SCH'!BQ16/'Total UG SCH'!BQ16)</f>
        <v>NA</v>
      </c>
      <c r="BR18" s="31" t="str">
        <f>IF('E-Learning UG SCH'!BR16="—",'E-Learning UG SCH'!BR16,'E-Learning UG SCH'!BR16/'Total UG SCH'!BR16)</f>
        <v>—</v>
      </c>
      <c r="BS18" s="30" t="str">
        <f>IF('E-Learning UG SCH'!BS16="—",'E-Learning UG SCH'!BS16,'E-Learning UG SCH'!BS16/'Total UG SCH'!BS16)</f>
        <v>—</v>
      </c>
      <c r="BT18" s="30" t="str">
        <f>IF('E-Learning UG SCH'!BT16="—",'E-Learning UG SCH'!BT16,'E-Learning UG SCH'!BT16/'Total UG SCH'!BT16)</f>
        <v>—</v>
      </c>
      <c r="BU18" s="30" t="str">
        <f>IF('E-Learning UG SCH'!BU16="—",'E-Learning UG SCH'!BU16,'E-Learning UG SCH'!BU16/'Total UG SCH'!BU16)</f>
        <v>—</v>
      </c>
      <c r="BV18" s="30" t="str">
        <f>IF('E-Learning UG SCH'!BV16="—",'E-Learning UG SCH'!BV16,'E-Learning UG SCH'!BV16/'Total UG SCH'!BV16)</f>
        <v>—</v>
      </c>
      <c r="BW18" s="30">
        <f>IF('E-Learning UG SCH'!BW16="—",'E-Learning UG SCH'!BW16,'E-Learning UG SCH'!BW16/'Total UG SCH'!BW16)</f>
        <v>4.1951869341073519E-2</v>
      </c>
      <c r="BX18" s="30">
        <f>IF('E-Learning UG SCH'!BX16="—",'E-Learning UG SCH'!BX16,'E-Learning UG SCH'!BX16/'Total UG SCH'!BX16)</f>
        <v>4.8945273991339223E-2</v>
      </c>
      <c r="BY18" s="30">
        <f>IF('E-Learning UG SCH'!BY16="—",'E-Learning UG SCH'!BY16,'E-Learning UG SCH'!BY16/'Total UG SCH'!BY16)</f>
        <v>6.1166129381163177E-2</v>
      </c>
      <c r="BZ18" s="30">
        <f>IF('E-Learning UG SCH'!BZ16="—",'E-Learning UG SCH'!BZ16,'E-Learning UG SCH'!BZ16/'Total UG SCH'!BZ16)</f>
        <v>7.6690408820372716E-2</v>
      </c>
      <c r="CA18" s="30">
        <f>IF('E-Learning UG SCH'!CA16="—",'E-Learning UG SCH'!CA16,'E-Learning UG SCH'!CA16/'Total UG SCH'!CA16)</f>
        <v>7.0169091228863598E-2</v>
      </c>
      <c r="CB18" s="30">
        <f>IF('E-Learning UG SCH'!CB16="—",'E-Learning UG SCH'!CB16,'E-Learning UG SCH'!CB16/'Total UG SCH'!CB16)</f>
        <v>8.6238021064358739E-2</v>
      </c>
      <c r="CC18" s="30">
        <f>IF('E-Learning UG SCH'!CC16="—",'E-Learning UG SCH'!CC16,'E-Learning UG SCH'!CC16/'Total UG SCH'!CC16)</f>
        <v>0.10108690406610436</v>
      </c>
      <c r="CD18" s="30">
        <f>IF('E-Learning UG SCH'!CD16="—",'E-Learning UG SCH'!CD16,'E-Learning UG SCH'!CD16/'Total UG SCH'!CD16)</f>
        <v>0.11078661422196713</v>
      </c>
      <c r="CE18" s="30">
        <f>IF('E-Learning UG SCH'!CE16="—",'E-Learning UG SCH'!CE16,'E-Learning UG SCH'!CE16/'Total UG SCH'!CE16)</f>
        <v>0.13151329641359544</v>
      </c>
      <c r="CF18" s="30">
        <f>IF('E-Learning UG SCH'!CF16="—",'E-Learning UG SCH'!CF16,'E-Learning UG SCH'!CF16/'Total UG SCH'!CF16)</f>
        <v>0.15125478105940371</v>
      </c>
      <c r="CG18" s="30">
        <f>IF('E-Learning UG SCH'!CG16="—",'E-Learning UG SCH'!CG16,'E-Learning UG SCH'!CG16/'Total UG SCH'!CG16)</f>
        <v>0.18038812382476618</v>
      </c>
      <c r="CH18" s="30">
        <f>IF('E-Learning UG SCH'!CH16="—",'E-Learning UG SCH'!CH16,'E-Learning UG SCH'!CH16/'Total UG SCH'!CH16)</f>
        <v>0.17585319735904031</v>
      </c>
      <c r="CI18" s="31" t="str">
        <f>IF('E-Learning UG SCH'!CI16="—",'E-Learning UG SCH'!CI16,'E-Learning UG SCH'!CI16/'Total UG SCH'!CI16)</f>
        <v>—</v>
      </c>
      <c r="CJ18" s="30" t="str">
        <f>IF('E-Learning UG SCH'!CJ16="—",'E-Learning UG SCH'!CJ16,'E-Learning UG SCH'!CJ16/'Total UG SCH'!CJ16)</f>
        <v>—</v>
      </c>
      <c r="CK18" s="30" t="str">
        <f>IF('E-Learning UG SCH'!CK16="—",'E-Learning UG SCH'!CK16,'E-Learning UG SCH'!CK16/'Total UG SCH'!CK16)</f>
        <v>—</v>
      </c>
      <c r="CL18" s="30" t="str">
        <f>IF('E-Learning UG SCH'!CL16="—",'E-Learning UG SCH'!CL16,'E-Learning UG SCH'!CL16/'Total UG SCH'!CL16)</f>
        <v>—</v>
      </c>
      <c r="CM18" s="30" t="str">
        <f>IF('E-Learning UG SCH'!CM16="—",'E-Learning UG SCH'!CM16,'E-Learning UG SCH'!CM16/'Total UG SCH'!CM16)</f>
        <v>—</v>
      </c>
      <c r="CN18" s="30" t="str">
        <f>IF('E-Learning UG SCH'!CN16="—",'E-Learning UG SCH'!CN16,'E-Learning UG SCH'!CN16/'Total UG SCH'!CN16)</f>
        <v>—</v>
      </c>
      <c r="CO18" s="30" t="str">
        <f>IF('E-Learning UG SCH'!CO16="—",'E-Learning UG SCH'!CO16,'E-Learning UG SCH'!CO16/'Total UG SCH'!CO16)</f>
        <v>—</v>
      </c>
      <c r="CP18" s="30" t="str">
        <f>IF('E-Learning UG SCH'!CP16="—",'E-Learning UG SCH'!CP16,'E-Learning UG SCH'!CP16/'Total UG SCH'!CP16)</f>
        <v>—</v>
      </c>
      <c r="CQ18" s="30" t="str">
        <f>IF('E-Learning UG SCH'!CQ16="—",'E-Learning UG SCH'!CQ16,'E-Learning UG SCH'!CQ16/'Total UG SCH'!CQ16)</f>
        <v>—</v>
      </c>
      <c r="CR18" s="30" t="str">
        <f>IF('E-Learning UG SCH'!CR16="—",'E-Learning UG SCH'!CR16,'E-Learning UG SCH'!CR16/'Total UG SCH'!CR16)</f>
        <v>—</v>
      </c>
      <c r="CS18" s="30" t="str">
        <f>IF('E-Learning UG SCH'!CS16="—",'E-Learning UG SCH'!CS16,'E-Learning UG SCH'!CS16/'Total UG SCH'!CS16)</f>
        <v>—</v>
      </c>
      <c r="CT18" s="30" t="str">
        <f>IF('E-Learning UG SCH'!CT16="—",'E-Learning UG SCH'!CT16,'E-Learning UG SCH'!CT16/'Total UG SCH'!CT16)</f>
        <v>—</v>
      </c>
      <c r="CU18" s="30" t="str">
        <f>IF('E-Learning UG SCH'!CU16="—",'E-Learning UG SCH'!CU16,'E-Learning UG SCH'!CU16/'Total UG SCH'!CU16)</f>
        <v>—</v>
      </c>
      <c r="CV18" s="30" t="str">
        <f>IF('E-Learning UG SCH'!CV16="—",'E-Learning UG SCH'!CV16,'E-Learning UG SCH'!CV16/'Total UG SCH'!CV16)</f>
        <v>—</v>
      </c>
      <c r="CW18" s="30" t="str">
        <f>IF('E-Learning UG SCH'!CW16="—",'E-Learning UG SCH'!CW16,'E-Learning UG SCH'!CW16/'Total UG SCH'!CW16)</f>
        <v>—</v>
      </c>
      <c r="CX18" s="30" t="e">
        <f>IF('E-Learning UG SCH'!CX16="—",'E-Learning UG SCH'!CX16,'E-Learning UG SCH'!CX16/'Total UG SCH'!CX16)</f>
        <v>#VALUE!</v>
      </c>
      <c r="CY18" s="30" t="e">
        <f>IF('E-Learning UG SCH'!CY16="—",'E-Learning UG SCH'!CY16,'E-Learning UG SCH'!CY16/'Total UG SCH'!CY16)</f>
        <v>#VALUE!</v>
      </c>
      <c r="CZ18" s="31" t="str">
        <f>IF('E-Learning UG SCH'!CZ16="—",'E-Learning UG SCH'!CZ16,'E-Learning UG SCH'!CZ16/'Total UG SCH'!CZ16)</f>
        <v>—</v>
      </c>
      <c r="DA18" s="30" t="str">
        <f>IF('E-Learning UG SCH'!DA16="—",'E-Learning UG SCH'!DA16,'E-Learning UG SCH'!DA16/'Total UG SCH'!DA16)</f>
        <v>—</v>
      </c>
      <c r="DB18" s="30" t="str">
        <f>IF('E-Learning UG SCH'!DB16="—",'E-Learning UG SCH'!DB16,'E-Learning UG SCH'!DB16/'Total UG SCH'!DB16)</f>
        <v>—</v>
      </c>
      <c r="DC18" s="30" t="str">
        <f>IF('E-Learning UG SCH'!DC16="—",'E-Learning UG SCH'!DC16,'E-Learning UG SCH'!DC16/'Total UG SCH'!DC16)</f>
        <v>—</v>
      </c>
      <c r="DD18" s="30" t="str">
        <f>IF('E-Learning UG SCH'!DD16="—",'E-Learning UG SCH'!DD16,'E-Learning UG SCH'!DD16/'Total UG SCH'!DD16)</f>
        <v>—</v>
      </c>
      <c r="DE18" s="30">
        <f>IF('E-Learning UG SCH'!DE16="—",'E-Learning UG SCH'!DE16,'E-Learning UG SCH'!DE16/'Total UG SCH'!DE16)</f>
        <v>0.11418939183826037</v>
      </c>
      <c r="DF18" s="30">
        <f>IF('E-Learning UG SCH'!DF16="—",'E-Learning UG SCH'!DF16,'E-Learning UG SCH'!DF16/'Total UG SCH'!DF16)</f>
        <v>0.11922023564746446</v>
      </c>
      <c r="DG18" s="30">
        <f>IF('E-Learning UG SCH'!DG16="—",'E-Learning UG SCH'!DG16,'E-Learning UG SCH'!DG16/'Total UG SCH'!DG16)</f>
        <v>0.12940429252519919</v>
      </c>
      <c r="DH18" s="30">
        <f>IF('E-Learning UG SCH'!DH16="—",'E-Learning UG SCH'!DH16,'E-Learning UG SCH'!DH16/'Total UG SCH'!DH16)</f>
        <v>0.14205476013811477</v>
      </c>
      <c r="DI18" s="30">
        <f>IF('E-Learning UG SCH'!DI16="—",'E-Learning UG SCH'!DI16,'E-Learning UG SCH'!DI16/'Total UG SCH'!DI16)</f>
        <v>0.14886065818966177</v>
      </c>
      <c r="DJ18" s="30">
        <f>IF('E-Learning UG SCH'!DJ16="—",'E-Learning UG SCH'!DJ16,'E-Learning UG SCH'!DJ16/'Total UG SCH'!DJ16)</f>
        <v>0.15552170202547372</v>
      </c>
      <c r="DK18" s="30">
        <f>IF('E-Learning UG SCH'!DK16="—",'E-Learning UG SCH'!DK16,'E-Learning UG SCH'!DK16/'Total UG SCH'!DK16)</f>
        <v>0.16487376553455901</v>
      </c>
      <c r="DL18" s="30">
        <f>IF('E-Learning UG SCH'!DL16="—",'E-Learning UG SCH'!DL16,'E-Learning UG SCH'!DL16/'Total UG SCH'!DL16)</f>
        <v>0.17215031803788211</v>
      </c>
      <c r="DM18" s="30">
        <f>IF('E-Learning UG SCH'!DM16="—",'E-Learning UG SCH'!DM16,'E-Learning UG SCH'!DM16/'Total UG SCH'!DM16)</f>
        <v>0.18824504618299517</v>
      </c>
      <c r="DN18" s="30">
        <f>IF('E-Learning UG SCH'!DN16="—",'E-Learning UG SCH'!DN16,'E-Learning UG SCH'!DN16/'Total UG SCH'!DN16)</f>
        <v>0.19577721542302673</v>
      </c>
      <c r="DO18" s="30">
        <f>IF('E-Learning UG SCH'!DO16="—",'E-Learning UG SCH'!DO16,'E-Learning UG SCH'!DO16/'Total UG SCH'!DO16)</f>
        <v>0.21359576737654423</v>
      </c>
      <c r="DP18" s="30">
        <f>IF('E-Learning UG SCH'!DP16="—",'E-Learning UG SCH'!DP16,'E-Learning UG SCH'!DP16/'Total UG SCH'!DP16)</f>
        <v>0.22613968669206902</v>
      </c>
      <c r="DQ18" s="31" t="str">
        <f>IF('E-Learning UG SCH'!DQ16="NA",'E-Learning UG SCH'!DQ16,'E-Learning UG SCH'!DQ16/'Total UG SCH'!DQ16)</f>
        <v>NA</v>
      </c>
      <c r="DR18" s="30" t="str">
        <f>IF('E-Learning UG SCH'!DR16="NA",'E-Learning UG SCH'!DR16,'E-Learning UG SCH'!DR16/'Total UG SCH'!DR16)</f>
        <v>NA</v>
      </c>
      <c r="DS18" s="30" t="str">
        <f>IF('E-Learning UG SCH'!DS16="NA",'E-Learning UG SCH'!DS16,'E-Learning UG SCH'!DS16/'Total UG SCH'!DS16)</f>
        <v>NA</v>
      </c>
      <c r="DT18" s="30" t="str">
        <f>IF('E-Learning UG SCH'!DT16="NA",'E-Learning UG SCH'!DT16,'E-Learning UG SCH'!DT16/'Total UG SCH'!DT16)</f>
        <v>NA</v>
      </c>
      <c r="DU18" s="30" t="str">
        <f>IF('E-Learning UG SCH'!DU16="NA",'E-Learning UG SCH'!DU16,'E-Learning UG SCH'!DU16/'Total UG SCH'!DU16)</f>
        <v>NA</v>
      </c>
      <c r="DV18" s="30" t="str">
        <f>IF('E-Learning UG SCH'!DV16="NA",'E-Learning UG SCH'!DV16,'E-Learning UG SCH'!DV16/'Total UG SCH'!DV16)</f>
        <v>NA</v>
      </c>
      <c r="DW18" s="30" t="str">
        <f>IF('E-Learning UG SCH'!DW16="NA",'E-Learning UG SCH'!DW16,'E-Learning UG SCH'!DW16/'Total UG SCH'!DW16)</f>
        <v>NA</v>
      </c>
      <c r="DX18" s="30" t="str">
        <f>IF('E-Learning UG SCH'!DX16="NA",'E-Learning UG SCH'!DX16,'E-Learning UG SCH'!DX16/'Total UG SCH'!DX16)</f>
        <v>NA</v>
      </c>
      <c r="DY18" s="30" t="str">
        <f>IF('E-Learning UG SCH'!DY16="NA",'E-Learning UG SCH'!DY16,'E-Learning UG SCH'!DY16/'Total UG SCH'!DY16)</f>
        <v>NA</v>
      </c>
      <c r="DZ18" s="30" t="str">
        <f>IF('E-Learning UG SCH'!DZ16="NA",'E-Learning UG SCH'!DZ16,'E-Learning UG SCH'!DZ16/'Total UG SCH'!DZ16)</f>
        <v>NA</v>
      </c>
      <c r="EA18" s="30" t="str">
        <f>IF('E-Learning UG SCH'!EA16="NA",'E-Learning UG SCH'!EA16,'E-Learning UG SCH'!EA16/'Total UG SCH'!EA16)</f>
        <v>NA</v>
      </c>
      <c r="EB18" s="30" t="str">
        <f>IF('E-Learning UG SCH'!EB16="NA",'E-Learning UG SCH'!EB16,'E-Learning UG SCH'!EB16/'Total UG SCH'!EB16)</f>
        <v>NA</v>
      </c>
      <c r="EC18" s="30" t="str">
        <f>IF('E-Learning UG SCH'!EC16="NA",'E-Learning UG SCH'!EC16,'E-Learning UG SCH'!EC16/'Total UG SCH'!EC16)</f>
        <v>NA</v>
      </c>
      <c r="ED18" s="30" t="str">
        <f>IF('E-Learning UG SCH'!ED16="NA",'E-Learning UG SCH'!ED16,'E-Learning UG SCH'!ED16/'Total UG SCH'!ED16)</f>
        <v>NA</v>
      </c>
      <c r="EE18" s="30" t="str">
        <f>IF('E-Learning UG SCH'!EE16="NA",'E-Learning UG SCH'!EE16,'E-Learning UG SCH'!EE16/'Total UG SCH'!EE16)</f>
        <v>NA</v>
      </c>
      <c r="EF18" s="30" t="str">
        <f>IF('E-Learning UG SCH'!EF16="NA",'E-Learning UG SCH'!EF16,'E-Learning UG SCH'!EF16/'Total UG SCH'!EF16)</f>
        <v>NA</v>
      </c>
      <c r="EG18" s="30" t="str">
        <f>IF('E-Learning UG SCH'!EG16="NA",'E-Learning UG SCH'!EG16,'E-Learning UG SCH'!EG16/'Total UG SCH'!EG16)</f>
        <v>NA</v>
      </c>
      <c r="EH18" s="31" t="str">
        <f>IF('E-Learning UG SCH'!EH16="—",'E-Learning UG SCH'!EH16,'E-Learning UG SCH'!EH16/'Total UG SCH'!EH16)</f>
        <v>—</v>
      </c>
      <c r="EI18" s="30" t="str">
        <f>IF('E-Learning UG SCH'!EI16="—",'E-Learning UG SCH'!EI16,'E-Learning UG SCH'!EI16/'Total UG SCH'!EI16)</f>
        <v>—</v>
      </c>
      <c r="EJ18" s="30" t="str">
        <f>IF('E-Learning UG SCH'!EJ16="—",'E-Learning UG SCH'!EJ16,'E-Learning UG SCH'!EJ16/'Total UG SCH'!EJ16)</f>
        <v>—</v>
      </c>
      <c r="EK18" s="30" t="str">
        <f>IF('E-Learning UG SCH'!EK16="—",'E-Learning UG SCH'!EK16,'E-Learning UG SCH'!EK16/'Total UG SCH'!EK16)</f>
        <v>—</v>
      </c>
      <c r="EL18" s="30" t="str">
        <f>IF('E-Learning UG SCH'!EL16="—",'E-Learning UG SCH'!EL16,'E-Learning UG SCH'!EL16/'Total UG SCH'!EL16)</f>
        <v>—</v>
      </c>
      <c r="EM18" s="30">
        <f>IF('E-Learning UG SCH'!EM16="—",'E-Learning UG SCH'!EM16,'E-Learning UG SCH'!EM16/'Total UG SCH'!EM16)</f>
        <v>0.14354444711825615</v>
      </c>
      <c r="EN18" s="30">
        <f>IF('E-Learning UG SCH'!EN16="—",'E-Learning UG SCH'!EN16,'E-Learning UG SCH'!EN16/'Total UG SCH'!EN16)</f>
        <v>0.17449352120437481</v>
      </c>
      <c r="EO18" s="30">
        <f>IF('E-Learning UG SCH'!EO16="—",'E-Learning UG SCH'!EO16,'E-Learning UG SCH'!EO16/'Total UG SCH'!EO16)</f>
        <v>0.21934589191817513</v>
      </c>
      <c r="EP18" s="30">
        <f>IF('E-Learning UG SCH'!EP16="—",'E-Learning UG SCH'!EP16,'E-Learning UG SCH'!EP16/'Total UG SCH'!EP16)</f>
        <v>0.22370976834593456</v>
      </c>
      <c r="EQ18" s="30">
        <f>IF('E-Learning UG SCH'!EQ16="—",'E-Learning UG SCH'!EQ16,'E-Learning UG SCH'!EQ16/'Total UG SCH'!EQ16)</f>
        <v>0.23459071596380224</v>
      </c>
      <c r="ER18" s="30">
        <f>IF('E-Learning UG SCH'!ER16="—",'E-Learning UG SCH'!ER16,'E-Learning UG SCH'!ER16/'Total UG SCH'!ER16)</f>
        <v>0.24135427905351464</v>
      </c>
      <c r="ES18" s="30">
        <f>IF('E-Learning UG SCH'!ES16="—",'E-Learning UG SCH'!ES16,'E-Learning UG SCH'!ES16/'Total UG SCH'!ES16)</f>
        <v>0.24871827887468254</v>
      </c>
      <c r="ET18" s="30">
        <f>IF('E-Learning UG SCH'!ET16="—",'E-Learning UG SCH'!ET16,'E-Learning UG SCH'!ET16/'Total UG SCH'!ET16)</f>
        <v>0.24508354223917098</v>
      </c>
      <c r="EU18" s="30">
        <f>IF('E-Learning UG SCH'!EU16="—",'E-Learning UG SCH'!EU16,'E-Learning UG SCH'!EU16/'Total UG SCH'!EU16)</f>
        <v>0.24767953572040916</v>
      </c>
      <c r="EV18" s="30">
        <f>IF('E-Learning UG SCH'!EV16="—",'E-Learning UG SCH'!EV16,'E-Learning UG SCH'!EV16/'Total UG SCH'!EV16)</f>
        <v>0.26034091743793153</v>
      </c>
      <c r="EW18" s="30">
        <f>IF('E-Learning UG SCH'!EW16="—",'E-Learning UG SCH'!EW16,'E-Learning UG SCH'!EW16/'Total UG SCH'!EW16)</f>
        <v>0.28028902800524724</v>
      </c>
      <c r="EX18" s="30">
        <f>IF('E-Learning UG SCH'!EX16="—",'E-Learning UG SCH'!EX16,'E-Learning UG SCH'!EX16/'Total UG SCH'!EX16)</f>
        <v>0.29667383440697581</v>
      </c>
      <c r="EY18" s="31" t="str">
        <f>IF('E-Learning UG SCH'!EY16="—",'E-Learning UG SCH'!EY16,'E-Learning UG SCH'!EY16/'Total UG SCH'!EY16)</f>
        <v>—</v>
      </c>
      <c r="EZ18" s="30" t="str">
        <f>IF('E-Learning UG SCH'!EZ16="—",'E-Learning UG SCH'!EZ16,'E-Learning UG SCH'!EZ16/'Total UG SCH'!EZ16)</f>
        <v>—</v>
      </c>
      <c r="FA18" s="30" t="str">
        <f>IF('E-Learning UG SCH'!FA16="—",'E-Learning UG SCH'!FA16,'E-Learning UG SCH'!FA16/'Total UG SCH'!FA16)</f>
        <v>—</v>
      </c>
      <c r="FB18" s="30" t="str">
        <f>IF('E-Learning UG SCH'!FB16="—",'E-Learning UG SCH'!FB16,'E-Learning UG SCH'!FB16/'Total UG SCH'!FB16)</f>
        <v>—</v>
      </c>
      <c r="FC18" s="30" t="str">
        <f>IF('E-Learning UG SCH'!FC16="—",'E-Learning UG SCH'!FC16,'E-Learning UG SCH'!FC16/'Total UG SCH'!FC16)</f>
        <v>—</v>
      </c>
      <c r="FD18" s="30">
        <f>IF('E-Learning UG SCH'!FD16="—",'E-Learning UG SCH'!FD16,'E-Learning UG SCH'!FD16/'Total UG SCH'!FD16)</f>
        <v>0.20644761695135622</v>
      </c>
      <c r="FE18" s="30">
        <f>IF('E-Learning UG SCH'!FE16="—",'E-Learning UG SCH'!FE16,'E-Learning UG SCH'!FE16/'Total UG SCH'!FE16)</f>
        <v>0.22950876121487154</v>
      </c>
      <c r="FF18" s="30">
        <f>IF('E-Learning UG SCH'!FF16="—",'E-Learning UG SCH'!FF16,'E-Learning UG SCH'!FF16/'Total UG SCH'!FF16)</f>
        <v>0.24382412381003032</v>
      </c>
      <c r="FG18" s="30">
        <f>IF('E-Learning UG SCH'!FG16="—",'E-Learning UG SCH'!FG16,'E-Learning UG SCH'!FG16/'Total UG SCH'!FG16)</f>
        <v>0.24935435516786766</v>
      </c>
      <c r="FH18" s="30">
        <f>IF('E-Learning UG SCH'!FH16="—",'E-Learning UG SCH'!FH16,'E-Learning UG SCH'!FH16/'Total UG SCH'!FH16)</f>
        <v>0.27583645883619889</v>
      </c>
      <c r="FI18" s="30">
        <f>IF('E-Learning UG SCH'!FI16="—",'E-Learning UG SCH'!FI16,'E-Learning UG SCH'!FI16/'Total UG SCH'!FI16)</f>
        <v>0.26811564808332733</v>
      </c>
      <c r="FJ18" s="30">
        <f>IF('E-Learning UG SCH'!FJ16="—",'E-Learning UG SCH'!FJ16,'E-Learning UG SCH'!FJ16/'Total UG SCH'!FJ16)</f>
        <v>0.27296962292169213</v>
      </c>
      <c r="FK18" s="30">
        <f>IF('E-Learning UG SCH'!FK16="—",'E-Learning UG SCH'!FK16,'E-Learning UG SCH'!FK16/'Total UG SCH'!FK16)</f>
        <v>0.26930811022583262</v>
      </c>
      <c r="FL18" s="30">
        <f>IF('E-Learning UG SCH'!FL16="—",'E-Learning UG SCH'!FL16,'E-Learning UG SCH'!FL16/'Total UG SCH'!FL16)</f>
        <v>0.26121500549866777</v>
      </c>
      <c r="FM18" s="30">
        <f>IF('E-Learning UG SCH'!FM16="—",'E-Learning UG SCH'!FM16,'E-Learning UG SCH'!FM16/'Total UG SCH'!FM16)</f>
        <v>0.27423243786111301</v>
      </c>
      <c r="FN18" s="30">
        <f>IF('E-Learning UG SCH'!FN16="—",'E-Learning UG SCH'!FN16,'E-Learning UG SCH'!FN16/'Total UG SCH'!FN16)</f>
        <v>0.30019412460189809</v>
      </c>
      <c r="FO18" s="30">
        <f>IF('E-Learning UG SCH'!FO16="—",'E-Learning UG SCH'!FO16,'E-Learning UG SCH'!FO16/'Total UG SCH'!FO16)</f>
        <v>0.3278236950010926</v>
      </c>
      <c r="FP18" s="31" t="str">
        <f>IF('E-Learning UG SCH'!FP16="—",'E-Learning UG SCH'!FP16,'E-Learning UG SCH'!FP16/'Total UG SCH'!FP16)</f>
        <v>—</v>
      </c>
      <c r="FQ18" s="30" t="str">
        <f>IF('E-Learning UG SCH'!FQ16="—",'E-Learning UG SCH'!FQ16,'E-Learning UG SCH'!FQ16/'Total UG SCH'!FQ16)</f>
        <v>—</v>
      </c>
      <c r="FR18" s="30" t="str">
        <f>IF('E-Learning UG SCH'!FR16="—",'E-Learning UG SCH'!FR16,'E-Learning UG SCH'!FR16/'Total UG SCH'!FR16)</f>
        <v>—</v>
      </c>
      <c r="FS18" s="30" t="str">
        <f>IF('E-Learning UG SCH'!FS16="—",'E-Learning UG SCH'!FS16,'E-Learning UG SCH'!FS16/'Total UG SCH'!FS16)</f>
        <v>—</v>
      </c>
      <c r="FT18" s="30" t="str">
        <f>IF('E-Learning UG SCH'!FT16="—",'E-Learning UG SCH'!FT16,'E-Learning UG SCH'!FT16/'Total UG SCH'!FT16)</f>
        <v>—</v>
      </c>
      <c r="FU18" s="30">
        <f>IF('E-Learning UG SCH'!FU16="—",'E-Learning UG SCH'!FU16,'E-Learning UG SCH'!FU16/'Total UG SCH'!FU16)</f>
        <v>0.21902526095223313</v>
      </c>
      <c r="FV18" s="30">
        <f>IF('E-Learning UG SCH'!FV16="—",'E-Learning UG SCH'!FV16,'E-Learning UG SCH'!FV16/'Total UG SCH'!FV16)</f>
        <v>0.19328315934288257</v>
      </c>
      <c r="FW18" s="30" t="str">
        <f>IF('E-Learning UG SCH'!FW16="NA",'E-Learning UG SCH'!FW16,'E-Learning UG SCH'!FW16/'Total UG SCH'!FW16)</f>
        <v>NA</v>
      </c>
      <c r="FX18" s="30" t="str">
        <f>IF('E-Learning UG SCH'!FX16="NA",'E-Learning UG SCH'!FX16,'E-Learning UG SCH'!FX16/'Total UG SCH'!FX16)</f>
        <v>NA</v>
      </c>
      <c r="FY18" s="30" t="str">
        <f>IF('E-Learning UG SCH'!FY16="NA",'E-Learning UG SCH'!FY16,'E-Learning UG SCH'!FY16/'Total UG SCH'!FY16)</f>
        <v>NA</v>
      </c>
      <c r="FZ18" s="30" t="str">
        <f>IF('E-Learning UG SCH'!FZ16="NA",'E-Learning UG SCH'!FZ16,'E-Learning UG SCH'!FZ16/'Total UG SCH'!FZ16)</f>
        <v>NA</v>
      </c>
      <c r="GA18" s="30" t="str">
        <f>IF('E-Learning UG SCH'!GA16="NA",'E-Learning UG SCH'!GA16,'E-Learning UG SCH'!GA16/'Total UG SCH'!GA16)</f>
        <v>NA</v>
      </c>
      <c r="GB18" s="30" t="str">
        <f>IF('E-Learning UG SCH'!GB16="NA",'E-Learning UG SCH'!GB16,'E-Learning UG SCH'!GB16/'Total UG SCH'!GB16)</f>
        <v>NA</v>
      </c>
      <c r="GC18" s="30">
        <f>IF('E-Learning UG SCH'!GC16="NA",'E-Learning UG SCH'!GC16,'E-Learning UG SCH'!GC16/'Total UG SCH'!GC16)</f>
        <v>0.26201702161665402</v>
      </c>
      <c r="GD18" s="30">
        <f>IF('E-Learning UG SCH'!GD16="NA",'E-Learning UG SCH'!GD16,'E-Learning UG SCH'!GD16/'Total UG SCH'!GD16)</f>
        <v>0.2736406501800529</v>
      </c>
      <c r="GE18" s="30">
        <f>IF('E-Learning UG SCH'!GE16="NA",'E-Learning UG SCH'!GE16,'E-Learning UG SCH'!GE16/'Total UG SCH'!GE16)</f>
        <v>0.30617972053865494</v>
      </c>
      <c r="GF18" s="30">
        <f>IF('E-Learning UG SCH'!GF16="NA",'E-Learning UG SCH'!GF16,'E-Learning UG SCH'!GF16/'Total UG SCH'!GF16)</f>
        <v>0.31877729257641924</v>
      </c>
      <c r="GG18" s="31" t="str">
        <f>IF('E-Learning UG SCH'!GH16="—",'E-Learning UG SCH'!GH16,'E-Learning UG SCH'!GH16/'Total UG SCH'!GH16)</f>
        <v>—</v>
      </c>
      <c r="GH18" s="30" t="str">
        <f>IF('E-Learning UG SCH'!GH16="—",'E-Learning UG SCH'!GH16,'E-Learning UG SCH'!GH16/'Total UG SCH'!GH16)</f>
        <v>—</v>
      </c>
      <c r="GI18" s="30" t="str">
        <f>IF('E-Learning UG SCH'!GI16="—",'E-Learning UG SCH'!GI16,'E-Learning UG SCH'!GI16/'Total UG SCH'!GI16)</f>
        <v>—</v>
      </c>
      <c r="GJ18" s="30" t="str">
        <f>IF('E-Learning UG SCH'!GJ16="—",'E-Learning UG SCH'!GJ16,'E-Learning UG SCH'!GJ16/'Total UG SCH'!GJ16)</f>
        <v>—</v>
      </c>
      <c r="GK18" s="30" t="str">
        <f>IF('E-Learning UG SCH'!GK16="—",'E-Learning UG SCH'!GK16,'E-Learning UG SCH'!GK16/'Total UG SCH'!GK16)</f>
        <v>—</v>
      </c>
      <c r="GL18" s="30">
        <f>IF('E-Learning UG SCH'!GL16="—",'E-Learning UG SCH'!GL16,'E-Learning UG SCH'!GL16/'Total UG SCH'!GL16)</f>
        <v>0.18422671604950572</v>
      </c>
      <c r="GM18" s="30">
        <f>IF('E-Learning UG SCH'!GN16="—",'E-Learning UG SCH'!GN16,'E-Learning UG SCH'!GN16/'Total UG SCH'!GN16)</f>
        <v>0.23046802435194633</v>
      </c>
      <c r="GN18" s="30">
        <f>IF('E-Learning UG SCH'!GN16="—",'E-Learning UG SCH'!GN16,'E-Learning UG SCH'!GN16/'Total UG SCH'!GN16)</f>
        <v>0.23046802435194633</v>
      </c>
      <c r="GO18" s="30">
        <f>IF('E-Learning UG SCH'!GO16="—",'E-Learning UG SCH'!GO16,'E-Learning UG SCH'!GO16/'Total UG SCH'!GO16)</f>
        <v>0.23515627853665602</v>
      </c>
      <c r="GP18" s="30">
        <f>IF('E-Learning UG SCH'!GP16="—",'E-Learning UG SCH'!GP16,'E-Learning UG SCH'!GP16/'Total UG SCH'!GP16)</f>
        <v>0.25296385952339723</v>
      </c>
      <c r="GQ18" s="30">
        <f>IF('E-Learning UG SCH'!GQ16="—",'E-Learning UG SCH'!GQ16,'E-Learning UG SCH'!GQ16/'Total UG SCH'!GQ16)</f>
        <v>0.25307855139470326</v>
      </c>
      <c r="GR18" s="30">
        <f>IF('E-Learning UG SCH'!GR16="—",'E-Learning UG SCH'!GR16,'E-Learning UG SCH'!GR16/'Total UG SCH'!GR16)</f>
        <v>0.25952378999466247</v>
      </c>
      <c r="GS18" s="30">
        <f>IF('E-Learning UG SCH'!GS16="—",'E-Learning UG SCH'!GS16,'E-Learning UG SCH'!GS16/'Total UG SCH'!GS16)</f>
        <v>0.25601666189535677</v>
      </c>
      <c r="GT18" s="30">
        <f>IF('E-Learning UG SCH'!GT16="—",'E-Learning UG SCH'!GT16,'E-Learning UG SCH'!GT16/'Total UG SCH'!GT16)</f>
        <v>0.25402734776488267</v>
      </c>
      <c r="GU18" s="30">
        <f>IF('E-Learning UG SCH'!GU16="—",'E-Learning UG SCH'!GU16,'E-Learning UG SCH'!GU16/'Total UG SCH'!GU16)</f>
        <v>0.2669204559287735</v>
      </c>
      <c r="GV18" s="30">
        <f>IF('E-Learning UG SCH'!GV16="—",'E-Learning UG SCH'!GV16,'E-Learning UG SCH'!GV16/'Total UG SCH'!GV16)</f>
        <v>0.2899447769427424</v>
      </c>
      <c r="GW18" s="30">
        <f>IF('E-Learning UG SCH'!GW16="—",'E-Learning UG SCH'!GW16,'E-Learning UG SCH'!GW16/'Total UG SCH'!GW16)</f>
        <v>0.31153812839157041</v>
      </c>
      <c r="GX18" s="31" t="str">
        <f>IF('E-Learning UG SCH'!GX16="—",'E-Learning UG SCH'!GX16,'E-Learning UG SCH'!GX16/'Total UG SCH'!GX16)</f>
        <v>—</v>
      </c>
      <c r="GY18" s="30" t="str">
        <f>IF('E-Learning UG SCH'!GY16="—",'E-Learning UG SCH'!GY16,'E-Learning UG SCH'!GY16/'Total UG SCH'!GY16)</f>
        <v>—</v>
      </c>
      <c r="GZ18" s="30" t="str">
        <f>IF('E-Learning UG SCH'!GZ16="—",'E-Learning UG SCH'!GZ16,'E-Learning UG SCH'!GZ16/'Total UG SCH'!GZ16)</f>
        <v>—</v>
      </c>
      <c r="HA18" s="30" t="str">
        <f>IF('E-Learning UG SCH'!HA16="—",'E-Learning UG SCH'!HA16,'E-Learning UG SCH'!HA16/'Total UG SCH'!HA16)</f>
        <v>—</v>
      </c>
      <c r="HB18" s="30" t="str">
        <f>IF('E-Learning UG SCH'!HB16="—",'E-Learning UG SCH'!HB16,'E-Learning UG SCH'!HB16/'Total UG SCH'!HB16)</f>
        <v>—</v>
      </c>
      <c r="HC18" s="30" t="str">
        <f>IF('E-Learning UG SCH'!HC16="—",'E-Learning UG SCH'!HC16,'E-Learning UG SCH'!HC16/'Total UG SCH'!HC16)</f>
        <v>—</v>
      </c>
      <c r="HD18" s="30" t="str">
        <f>IF('E-Learning UG SCH'!HD16="—",'E-Learning UG SCH'!HD16,'E-Learning UG SCH'!HD16/'Total UG SCH'!HD16)</f>
        <v>—</v>
      </c>
      <c r="HE18" s="30" t="str">
        <f>IF('E-Learning UG SCH'!HE16="—",'E-Learning UG SCH'!HE16,'E-Learning UG SCH'!HE16/'Total UG SCH'!HE16)</f>
        <v>—</v>
      </c>
      <c r="HF18" s="30" t="str">
        <f>IF('E-Learning UG SCH'!HF16="—",'E-Learning UG SCH'!HF16,'E-Learning UG SCH'!HF16/'Total UG SCH'!HF16)</f>
        <v>—</v>
      </c>
      <c r="HG18" s="30" t="str">
        <f>IF('E-Learning UG SCH'!HG16="—",'E-Learning UG SCH'!HG16,'E-Learning UG SCH'!HG16/'Total UG SCH'!HG16)</f>
        <v>—</v>
      </c>
      <c r="HH18" s="30" t="str">
        <f>IF('E-Learning UG SCH'!HH16="—",'E-Learning UG SCH'!HH16,'E-Learning UG SCH'!HH16/'Total UG SCH'!HH16)</f>
        <v>—</v>
      </c>
      <c r="HI18" s="30" t="str">
        <f>IF('E-Learning UG SCH'!HI16="—",'E-Learning UG SCH'!HI16,'E-Learning UG SCH'!HI16/'Total UG SCH'!HI16)</f>
        <v>—</v>
      </c>
      <c r="HJ18" s="30" t="str">
        <f>IF('E-Learning UG SCH'!HJ16="—",'E-Learning UG SCH'!HJ16,'E-Learning UG SCH'!HJ16/'Total UG SCH'!HJ16)</f>
        <v>—</v>
      </c>
      <c r="HK18" s="30" t="str">
        <f>IF('E-Learning UG SCH'!HK16="—",'E-Learning UG SCH'!HK16,'E-Learning UG SCH'!HK16/'Total UG SCH'!HK16)</f>
        <v>—</v>
      </c>
      <c r="HL18" s="30" t="str">
        <f>IF('E-Learning UG SCH'!HL16="—",'E-Learning UG SCH'!HL16,'E-Learning UG SCH'!HL16/'Total UG SCH'!HL16)</f>
        <v>—</v>
      </c>
      <c r="HM18" s="30" t="e">
        <f>IF('E-Learning UG SCH'!HM16="—",'E-Learning UG SCH'!HM16,'E-Learning UG SCH'!HM16/'Total UG SCH'!HM16)</f>
        <v>#VALUE!</v>
      </c>
      <c r="HN18" s="30" t="e">
        <f>IF('E-Learning UG SCH'!HN16="—",'E-Learning UG SCH'!HN16,'E-Learning UG SCH'!HN16/'Total UG SCH'!HN16)</f>
        <v>#VALUE!</v>
      </c>
      <c r="HO18" s="31" t="str">
        <f>IF('E-Learning UG SCH'!HO16="—",'E-Learning UG SCH'!HO16,'E-Learning UG SCH'!HO16/'Total UG SCH'!HO16)</f>
        <v>—</v>
      </c>
      <c r="HP18" s="30" t="str">
        <f>IF('E-Learning UG SCH'!HP16="—",'E-Learning UG SCH'!HP16,'E-Learning UG SCH'!HP16/'Total UG SCH'!HP16)</f>
        <v>—</v>
      </c>
      <c r="HQ18" s="30" t="str">
        <f>IF('E-Learning UG SCH'!HQ16="—",'E-Learning UG SCH'!HQ16,'E-Learning UG SCH'!HQ16/'Total UG SCH'!HQ16)</f>
        <v>—</v>
      </c>
      <c r="HR18" s="30" t="str">
        <f>IF('E-Learning UG SCH'!HR16="—",'E-Learning UG SCH'!HR16,'E-Learning UG SCH'!HR16/'Total UG SCH'!HR16)</f>
        <v>—</v>
      </c>
      <c r="HS18" s="30" t="str">
        <f>IF('E-Learning UG SCH'!HS16="—",'E-Learning UG SCH'!HS16,'E-Learning UG SCH'!HS16/'Total UG SCH'!HS16)</f>
        <v>—</v>
      </c>
      <c r="HT18" s="30" t="str">
        <f>IF('E-Learning UG SCH'!HT16="—",'E-Learning UG SCH'!HT16,'E-Learning UG SCH'!HT16/'Total UG SCH'!HT16)</f>
        <v>—</v>
      </c>
      <c r="HU18" s="30" t="str">
        <f>IF('E-Learning UG SCH'!HU16="—",'E-Learning UG SCH'!HU16,'E-Learning UG SCH'!HU16/'Total UG SCH'!HU16)</f>
        <v>—</v>
      </c>
      <c r="HV18" s="30" t="str">
        <f>IF('E-Learning UG SCH'!HV16="—",'E-Learning UG SCH'!HV16,'E-Learning UG SCH'!HV16/'Total UG SCH'!HV16)</f>
        <v>—</v>
      </c>
      <c r="HW18" s="30" t="str">
        <f>IF('E-Learning UG SCH'!HW16="—",'E-Learning UG SCH'!HW16,'E-Learning UG SCH'!HW16/'Total UG SCH'!HW16)</f>
        <v>—</v>
      </c>
      <c r="HX18" s="30" t="str">
        <f>IF('E-Learning UG SCH'!HX16="—",'E-Learning UG SCH'!HX16,'E-Learning UG SCH'!HX16/'Total UG SCH'!HX16)</f>
        <v>—</v>
      </c>
      <c r="HY18" s="30" t="str">
        <f>IF('E-Learning UG SCH'!HY16="—",'E-Learning UG SCH'!HY16,'E-Learning UG SCH'!HY16/'Total UG SCH'!HY16)</f>
        <v>—</v>
      </c>
      <c r="HZ18" s="30" t="str">
        <f>IF('E-Learning UG SCH'!HZ16="—",'E-Learning UG SCH'!HZ16,'E-Learning UG SCH'!HZ16/'Total UG SCH'!HZ16)</f>
        <v>—</v>
      </c>
      <c r="IA18" s="30" t="str">
        <f>IF('E-Learning UG SCH'!IA16="—",'E-Learning UG SCH'!IA16,'E-Learning UG SCH'!IA16/'Total UG SCH'!IA16)</f>
        <v>—</v>
      </c>
      <c r="IB18" s="30" t="str">
        <f>IF('E-Learning UG SCH'!IB16="—",'E-Learning UG SCH'!IB16,'E-Learning UG SCH'!IB16/'Total UG SCH'!IB16)</f>
        <v>—</v>
      </c>
      <c r="IC18" s="30" t="str">
        <f>IF('E-Learning UG SCH'!IC16="—",'E-Learning UG SCH'!IC16,'E-Learning UG SCH'!IC16/'Total UG SCH'!IC16)</f>
        <v>—</v>
      </c>
      <c r="ID18" s="30" t="e">
        <f>IF('E-Learning UG SCH'!ID16="—",'E-Learning UG SCH'!ID16,'E-Learning UG SCH'!ID16/'Total UG SCH'!ID16)</f>
        <v>#VALUE!</v>
      </c>
      <c r="IE18" s="30" t="e">
        <f>IF('E-Learning UG SCH'!IE16="—",'E-Learning UG SCH'!IE16,'E-Learning UG SCH'!IE16/'Total UG SCH'!IE16)</f>
        <v>#VALUE!</v>
      </c>
      <c r="IF18" s="31" t="str">
        <f>IF('E-Learning UG SCH'!IF16="—",'E-Learning UG SCH'!IF16,'E-Learning UG SCH'!IF16/'Total UG SCH'!IF16)</f>
        <v>—</v>
      </c>
      <c r="IG18" s="30" t="str">
        <f>IF('E-Learning UG SCH'!IG16="—",'E-Learning UG SCH'!IG16,'E-Learning UG SCH'!IG16/'Total UG SCH'!IG16)</f>
        <v>—</v>
      </c>
      <c r="IH18" s="30" t="str">
        <f>IF('E-Learning UG SCH'!IH16="—",'E-Learning UG SCH'!IH16,'E-Learning UG SCH'!IH16/'Total UG SCH'!IH16)</f>
        <v>—</v>
      </c>
      <c r="II18" s="30" t="str">
        <f>IF('E-Learning UG SCH'!II16="—",'E-Learning UG SCH'!II16,'E-Learning UG SCH'!II16/'Total UG SCH'!II16)</f>
        <v>—</v>
      </c>
      <c r="IJ18" s="30" t="str">
        <f>IF('E-Learning UG SCH'!IJ16="—",'E-Learning UG SCH'!IJ16,'E-Learning UG SCH'!IJ16/'Total UG SCH'!IJ16)</f>
        <v>—</v>
      </c>
      <c r="IK18" s="30" t="str">
        <f>IF('E-Learning UG SCH'!IK16="—",'E-Learning UG SCH'!IK16,'E-Learning UG SCH'!IK16/'Total UG SCH'!IK16)</f>
        <v>—</v>
      </c>
      <c r="IL18" s="30" t="str">
        <f>IF('E-Learning UG SCH'!IL16="—",'E-Learning UG SCH'!IL16,'E-Learning UG SCH'!IL16/'Total UG SCH'!IL16)</f>
        <v>—</v>
      </c>
      <c r="IM18" s="30" t="str">
        <f>IF('E-Learning UG SCH'!IM16="—",'E-Learning UG SCH'!IM16,'E-Learning UG SCH'!IM16/'Total UG SCH'!IM16)</f>
        <v>—</v>
      </c>
      <c r="IN18" s="30" t="str">
        <f>IF('E-Learning UG SCH'!IN16="—",'E-Learning UG SCH'!IN16,'E-Learning UG SCH'!IN16/'Total UG SCH'!IN16)</f>
        <v>—</v>
      </c>
      <c r="IO18" s="30" t="str">
        <f>IF('E-Learning UG SCH'!IO16="—",'E-Learning UG SCH'!IO16,'E-Learning UG SCH'!IO16/'Total UG SCH'!IO16)</f>
        <v>—</v>
      </c>
      <c r="IP18" s="30" t="str">
        <f>IF('E-Learning UG SCH'!IP16="—",'E-Learning UG SCH'!IP16,'E-Learning UG SCH'!IP16/'Total UG SCH'!IP16)</f>
        <v>—</v>
      </c>
      <c r="IQ18" s="30" t="str">
        <f>IF('E-Learning UG SCH'!IQ16="—",'E-Learning UG SCH'!IQ16,'E-Learning UG SCH'!IQ16/'Total UG SCH'!IQ16)</f>
        <v>—</v>
      </c>
      <c r="IR18" s="30" t="str">
        <f>IF('E-Learning UG SCH'!IR16="—",'E-Learning UG SCH'!IR16,'E-Learning UG SCH'!IR16/'Total UG SCH'!IR16)</f>
        <v>—</v>
      </c>
      <c r="IS18" s="30" t="str">
        <f>IF('E-Learning UG SCH'!IS16="—",'E-Learning UG SCH'!IS16,'E-Learning UG SCH'!IS16/'Total UG SCH'!IS16)</f>
        <v>—</v>
      </c>
      <c r="IT18" s="30" t="str">
        <f>IF('E-Learning UG SCH'!IT16="—",'E-Learning UG SCH'!IT16,'E-Learning UG SCH'!IT16/'Total UG SCH'!IT16)</f>
        <v>—</v>
      </c>
      <c r="IU18" s="30" t="str">
        <f>IF('E-Learning UG SCH'!IU16="—",'E-Learning UG SCH'!IU16,'E-Learning UG SCH'!IU16/'Total UG SCH'!IU16)</f>
        <v>—</v>
      </c>
      <c r="IV18" s="30" t="str">
        <f>IF('E-Learning UG SCH'!IV16="—",'E-Learning UG SCH'!IV16,'E-Learning UG SCH'!IV16/'Total UG SCH'!IV16)</f>
        <v>—</v>
      </c>
      <c r="IW18" s="31" t="str">
        <f>IF('E-Learning G SCH'!B16="—",'E-Learning G SCH'!B16,'E-Learning G SCH'!B16/'Total G SCH'!B16)</f>
        <v>—</v>
      </c>
      <c r="IX18" s="30" t="str">
        <f>IF('E-Learning G SCH'!C16="—",'E-Learning G SCH'!C16,'E-Learning G SCH'!C16/'Total G SCH'!C16)</f>
        <v>—</v>
      </c>
      <c r="IY18" s="30" t="str">
        <f>IF('E-Learning G SCH'!D16="—",'E-Learning G SCH'!D16,'E-Learning G SCH'!D16/'Total G SCH'!D16)</f>
        <v>—</v>
      </c>
      <c r="IZ18" s="30" t="str">
        <f>IF('E-Learning G SCH'!E16="—",'E-Learning G SCH'!E16,'E-Learning G SCH'!E16/'Total G SCH'!E16)</f>
        <v>—</v>
      </c>
      <c r="JA18" s="30" t="str">
        <f>IF('E-Learning G SCH'!F16="—",'E-Learning G SCH'!F16,'E-Learning G SCH'!F16/'Total G SCH'!F16)</f>
        <v>—</v>
      </c>
      <c r="JB18" s="30">
        <f>IF('E-Learning G SCH'!G16="—",'E-Learning G SCH'!G16,'E-Learning G SCH'!G16/'Total G SCH'!G16)</f>
        <v>0.13085691013580439</v>
      </c>
      <c r="JC18" s="30">
        <f>IF('E-Learning G SCH'!H16="—",'E-Learning G SCH'!H16,'E-Learning G SCH'!H16/'Total G SCH'!H16)</f>
        <v>0.15568460471977857</v>
      </c>
      <c r="JD18" s="30">
        <f>IF('E-Learning G SCH'!I16="—",'E-Learning G SCH'!I16,'E-Learning G SCH'!I16/'Total G SCH'!I16)</f>
        <v>0.14492202179631716</v>
      </c>
      <c r="JE18" s="30">
        <f>IF('E-Learning G SCH'!J16="—",'E-Learning G SCH'!J16,'E-Learning G SCH'!J16/'Total G SCH'!J16)</f>
        <v>0.1986869440295651</v>
      </c>
      <c r="JF18" s="30">
        <f>IF('E-Learning G SCH'!K16="—",'E-Learning G SCH'!K16,'E-Learning G SCH'!K16/'Total G SCH'!K16)</f>
        <v>0.20907923291554098</v>
      </c>
      <c r="JG18" s="30">
        <f>IF('E-Learning G SCH'!L16="—",'E-Learning G SCH'!L16,'E-Learning G SCH'!L16/'Total G SCH'!L16)</f>
        <v>0.21535624982656928</v>
      </c>
      <c r="JH18" s="30">
        <f>IF('E-Learning G SCH'!M16="—",'E-Learning G SCH'!M16,'E-Learning G SCH'!M16/'Total G SCH'!M16)</f>
        <v>0.22192097759674134</v>
      </c>
      <c r="JI18" s="30">
        <f>IF('E-Learning G SCH'!N16="—",'E-Learning G SCH'!N16,'E-Learning G SCH'!N16/'Total G SCH'!N16)</f>
        <v>0.2223598389883836</v>
      </c>
      <c r="JJ18" s="30">
        <f>IF('E-Learning G SCH'!O16="—",'E-Learning G SCH'!O16,'E-Learning G SCH'!O16/'Total G SCH'!O16)</f>
        <v>0.24291228537202184</v>
      </c>
      <c r="JK18" s="30">
        <f>IF('E-Learning G SCH'!P16="—",'E-Learning G SCH'!P16,'E-Learning G SCH'!P16/'Total G SCH'!P16)</f>
        <v>0.25586638385293686</v>
      </c>
      <c r="JL18" s="30">
        <f>IF('E-Learning G SCH'!Q16="—",'E-Learning G SCH'!Q16,'E-Learning G SCH'!Q16/'Total G SCH'!Q16)</f>
        <v>0.27504098577397007</v>
      </c>
      <c r="JM18" s="30">
        <f>IF('E-Learning G SCH'!R16="—",'E-Learning G SCH'!R16,'E-Learning G SCH'!R16/'Total G SCH'!R16)</f>
        <v>0.29920950399113511</v>
      </c>
      <c r="JN18" s="31" t="str">
        <f>IF('E-Learning G SCH'!S16="—",'E-Learning G SCH'!S16,'E-Learning G SCH'!S16/'Total G SCH'!S16)</f>
        <v>—</v>
      </c>
      <c r="JO18" s="30" t="str">
        <f>IF('E-Learning G SCH'!T16="—",'E-Learning G SCH'!T16,'E-Learning G SCH'!T16/'Total G SCH'!T16)</f>
        <v>—</v>
      </c>
      <c r="JP18" s="30" t="str">
        <f>IF('E-Learning G SCH'!U16="—",'E-Learning G SCH'!U16,'E-Learning G SCH'!U16/'Total G SCH'!U16)</f>
        <v>—</v>
      </c>
      <c r="JQ18" s="30" t="str">
        <f>IF('E-Learning G SCH'!V16="—",'E-Learning G SCH'!V16,'E-Learning G SCH'!V16/'Total G SCH'!V16)</f>
        <v>—</v>
      </c>
      <c r="JR18" s="30" t="str">
        <f>IF('E-Learning G SCH'!W16="—",'E-Learning G SCH'!W16,'E-Learning G SCH'!W16/'Total G SCH'!W16)</f>
        <v>—</v>
      </c>
      <c r="JS18" s="30" t="str">
        <f>IF('E-Learning G SCH'!X16="—",'E-Learning G SCH'!X16,'E-Learning G SCH'!X16/'Total G SCH'!X16)</f>
        <v>—</v>
      </c>
      <c r="JT18" s="30" t="str">
        <f>IF('E-Learning G SCH'!Y16="—",'E-Learning G SCH'!Y16,'E-Learning G SCH'!Y16/'Total G SCH'!Y16)</f>
        <v>—</v>
      </c>
      <c r="JU18" s="30">
        <f>IF('E-Learning G SCH'!Z16="—",'E-Learning G SCH'!Z16,'E-Learning G SCH'!Z16/'Total G SCH'!Z16)</f>
        <v>6.0110786462137814E-2</v>
      </c>
      <c r="JV18" s="30">
        <f>IF('E-Learning G SCH'!AA16="—",'E-Learning G SCH'!AA16,'E-Learning G SCH'!AA16/'Total G SCH'!AA16)</f>
        <v>0.16963218910453062</v>
      </c>
      <c r="JW18" s="30">
        <f>IF('E-Learning G SCH'!AB16="—",'E-Learning G SCH'!AB16,'E-Learning G SCH'!AB16/'Total G SCH'!AB16)</f>
        <v>0.23354930147803199</v>
      </c>
      <c r="JX18" s="30">
        <f>IF('E-Learning G SCH'!AC16="—",'E-Learning G SCH'!AC16,'E-Learning G SCH'!AC16/'Total G SCH'!AC16)</f>
        <v>0.2592133689159995</v>
      </c>
      <c r="JY18" s="30">
        <f>IF('E-Learning G SCH'!AD16="—",'E-Learning G SCH'!AD16,'E-Learning G SCH'!AD16/'Total G SCH'!AD16)</f>
        <v>0.2400367671196901</v>
      </c>
      <c r="JZ18" s="30">
        <f>IF('E-Learning G SCH'!AE16="—",'E-Learning G SCH'!AE16,'E-Learning G SCH'!AE16/'Total G SCH'!AE16)</f>
        <v>0.38810886252616889</v>
      </c>
      <c r="KA18" s="30">
        <f>IF('E-Learning G SCH'!AF16="—",'E-Learning G SCH'!AF16,'E-Learning G SCH'!AF16/'Total G SCH'!AF16)</f>
        <v>0.4060895030388651</v>
      </c>
      <c r="KB18" s="30">
        <f>IF('E-Learning G SCH'!AG16="—",'E-Learning G SCH'!AG16,'E-Learning G SCH'!AG16/'Total G SCH'!AG16)</f>
        <v>0.36705971116549463</v>
      </c>
      <c r="KC18" s="30">
        <f>IF('E-Learning G SCH'!AH16="—",'E-Learning G SCH'!AH16,'E-Learning G SCH'!AH16/'Total G SCH'!AH16)</f>
        <v>0.39453027300536775</v>
      </c>
      <c r="KD18" s="30">
        <f>IF('E-Learning G SCH'!AI16="—",'E-Learning G SCH'!AI16,'E-Learning G SCH'!AI16/'Total G SCH'!AI16)</f>
        <v>0.42849988442869252</v>
      </c>
      <c r="KE18" s="31" t="str">
        <f>IF('E-Learning G SCH'!AJ16="—",'E-Learning G SCH'!AJ16,'E-Learning G SCH'!AJ16/'Total G SCH'!AJ16)</f>
        <v>—</v>
      </c>
      <c r="KF18" s="30" t="str">
        <f>IF('E-Learning G SCH'!AK16="—",'E-Learning G SCH'!AK16,'E-Learning G SCH'!AK16/'Total G SCH'!AK16)</f>
        <v>—</v>
      </c>
      <c r="KG18" s="30" t="str">
        <f>IF('E-Learning G SCH'!AL16="—",'E-Learning G SCH'!AL16,'E-Learning G SCH'!AL16/'Total G SCH'!AL16)</f>
        <v>—</v>
      </c>
      <c r="KH18" s="30" t="str">
        <f>IF('E-Learning G SCH'!AM16="—",'E-Learning G SCH'!AM16,'E-Learning G SCH'!AM16/'Total G SCH'!AM16)</f>
        <v>—</v>
      </c>
      <c r="KI18" s="30" t="str">
        <f>IF('E-Learning G SCH'!AN16="—",'E-Learning G SCH'!AN16,'E-Learning G SCH'!AN16/'Total G SCH'!AN16)</f>
        <v>—</v>
      </c>
      <c r="KJ18" s="30">
        <f>IF('E-Learning G SCH'!AO16="—",'E-Learning G SCH'!AO16,'E-Learning G SCH'!AO16/'Total G SCH'!AO16)</f>
        <v>0.18249312392514516</v>
      </c>
      <c r="KK18" s="30">
        <f>IF('E-Learning G SCH'!AP16="—",'E-Learning G SCH'!AP16,'E-Learning G SCH'!AP16/'Total G SCH'!AP16)</f>
        <v>0.24589373499785122</v>
      </c>
      <c r="KL18" s="30">
        <f>IF('E-Learning G SCH'!AQ16="—",'E-Learning G SCH'!AQ16,'E-Learning G SCH'!AQ16/'Total G SCH'!AQ16)</f>
        <v>0.22233102868109045</v>
      </c>
      <c r="KM18" s="30">
        <f>IF('E-Learning G SCH'!AR16="—",'E-Learning G SCH'!AR16,'E-Learning G SCH'!AR16/'Total G SCH'!AR16)</f>
        <v>0.33227872961912858</v>
      </c>
      <c r="KN18" s="30">
        <f>IF('E-Learning G SCH'!AS16="—",'E-Learning G SCH'!AS16,'E-Learning G SCH'!AS16/'Total G SCH'!AS16)</f>
        <v>0.37305621688866009</v>
      </c>
      <c r="KO18" s="30">
        <f>IF('E-Learning G SCH'!AT16="—",'E-Learning G SCH'!AT16,'E-Learning G SCH'!AT16/'Total G SCH'!AT16)</f>
        <v>0.42154115713489287</v>
      </c>
      <c r="KP18" s="30">
        <f>IF('E-Learning G SCH'!AU16="—",'E-Learning G SCH'!AU16,'E-Learning G SCH'!AU16/'Total G SCH'!AU16)</f>
        <v>0.4414384716238996</v>
      </c>
      <c r="KQ18" s="110">
        <f>IF('E-Learning G SCH'!AV16="—",'E-Learning G SCH'!AV16,'E-Learning G SCH'!AV16/'Total G SCH'!AV16)</f>
        <v>0.42375013795386823</v>
      </c>
      <c r="KR18" s="110">
        <f>IF('E-Learning G SCH'!AW16="—",'E-Learning G SCH'!AW16,'E-Learning G SCH'!AW16/'Total G SCH'!AW16)</f>
        <v>0.4412953230578987</v>
      </c>
      <c r="KS18" s="110">
        <f>IF('E-Learning G SCH'!AX16="—",'E-Learning G SCH'!AX16,'E-Learning G SCH'!AX16/'Total G SCH'!AX16)</f>
        <v>0.5317315687974381</v>
      </c>
      <c r="KT18" s="110">
        <f>IF('E-Learning G SCH'!AY16="—",'E-Learning G SCH'!AY16,'E-Learning G SCH'!AY16/'Total G SCH'!AY16)</f>
        <v>0.55258279883860173</v>
      </c>
      <c r="KU18" s="110">
        <f>IF('E-Learning G SCH'!AZ16="—",'E-Learning G SCH'!AZ16,'E-Learning G SCH'!AZ16/'Total G SCH'!AZ16)</f>
        <v>0.58689824550138847</v>
      </c>
      <c r="KV18" s="31" t="str">
        <f>IF('E-Learning G SCH'!BA16="—",'E-Learning G SCH'!BA16,'E-Learning G SCH'!BA16/'Total G SCH'!BA16)</f>
        <v>—</v>
      </c>
      <c r="KW18" s="30" t="str">
        <f>IF('E-Learning G SCH'!BB16="—",'E-Learning G SCH'!BB16,'E-Learning G SCH'!BB16/'Total G SCH'!BB16)</f>
        <v>—</v>
      </c>
      <c r="KX18" s="30" t="str">
        <f>IF('E-Learning G SCH'!BC16="—",'E-Learning G SCH'!BC16,'E-Learning G SCH'!BC16/'Total G SCH'!BC16)</f>
        <v>—</v>
      </c>
      <c r="KY18" s="30" t="str">
        <f>IF('E-Learning G SCH'!BD16="—",'E-Learning G SCH'!BD16,'E-Learning G SCH'!BD16/'Total G SCH'!BD16)</f>
        <v>—</v>
      </c>
      <c r="KZ18" s="30" t="str">
        <f>IF('E-Learning G SCH'!BE16="—",'E-Learning G SCH'!BE16,'E-Learning G SCH'!BE16/'Total G SCH'!BE16)</f>
        <v>—</v>
      </c>
      <c r="LA18" s="30">
        <f>IF('E-Learning G SCH'!BF16="NA",'E-Learning G SCH'!BF16,'E-Learning G SCH'!BF16/'Total G SCH'!BF16)</f>
        <v>0.51696621672011334</v>
      </c>
      <c r="LB18" s="30" t="str">
        <f>IF('E-Learning G SCH'!BG16="NA",'E-Learning G SCH'!BG16,'E-Learning G SCH'!BG16/'Total G SCH'!BG16)</f>
        <v>NA</v>
      </c>
      <c r="LC18" s="30" t="str">
        <f>IF('E-Learning G SCH'!BH16="NA",'E-Learning G SCH'!BH16,'E-Learning G SCH'!BH16/'Total G SCH'!BH16)</f>
        <v>NA</v>
      </c>
      <c r="LD18" s="30" t="str">
        <f>IF('E-Learning G SCH'!BI16="NA",'E-Learning G SCH'!BI16,'E-Learning G SCH'!BI16/'Total G SCH'!BI16)</f>
        <v>NA</v>
      </c>
      <c r="LE18" s="30" t="str">
        <f>IF('E-Learning G SCH'!BJ16="NA",'E-Learning G SCH'!BJ16,'E-Learning G SCH'!BJ16/'Total G SCH'!BJ16)</f>
        <v>NA</v>
      </c>
      <c r="LF18" s="30" t="str">
        <f>IF('E-Learning G SCH'!BK16="NA",'E-Learning G SCH'!BK16,'E-Learning G SCH'!BK16/'Total G SCH'!BK16)</f>
        <v>NA</v>
      </c>
      <c r="LG18" s="30" t="str">
        <f>IF('E-Learning G SCH'!BL16="NA",'E-Learning G SCH'!BL16,'E-Learning G SCH'!BL16/'Total G SCH'!BL16)</f>
        <v>NA</v>
      </c>
      <c r="LH18" s="30" t="str">
        <f>IF('E-Learning G SCH'!BM16="NA",'E-Learning G SCH'!BM16,'E-Learning G SCH'!BM16/'Total G SCH'!BM16)</f>
        <v>NA</v>
      </c>
      <c r="LI18" s="30" t="str">
        <f>IF('E-Learning G SCH'!BN16="NA",'E-Learning G SCH'!BN16,'E-Learning G SCH'!BN16/'Total G SCH'!BN16)</f>
        <v>NA</v>
      </c>
      <c r="LJ18" s="30" t="str">
        <f>IF('E-Learning G SCH'!BO16="NA",'E-Learning G SCH'!BO16,'E-Learning G SCH'!BO16/'Total G SCH'!BO16)</f>
        <v>NA</v>
      </c>
      <c r="LK18" s="30" t="str">
        <f>IF('E-Learning G SCH'!BP16="NA",'E-Learning G SCH'!BP16,'E-Learning G SCH'!BP16/'Total G SCH'!BP16)</f>
        <v>NA</v>
      </c>
      <c r="LL18" s="30" t="str">
        <f>IF('E-Learning G SCH'!BQ16="NA",'E-Learning G SCH'!BQ16,'E-Learning G SCH'!BQ16/'Total G SCH'!BQ16)</f>
        <v>NA</v>
      </c>
      <c r="LM18" s="31" t="str">
        <f>IF('E-Learning G SCH'!BR16="—",'E-Learning G SCH'!BR16,'E-Learning G SCH'!BR16/'Total G SCH'!BR16)</f>
        <v>—</v>
      </c>
      <c r="LN18" s="30" t="str">
        <f>IF('E-Learning G SCH'!BS16="—",'E-Learning G SCH'!BS16,'E-Learning G SCH'!BS16/'Total G SCH'!BS16)</f>
        <v>—</v>
      </c>
      <c r="LO18" s="30" t="str">
        <f>IF('E-Learning G SCH'!BT16="—",'E-Learning G SCH'!BT16,'E-Learning G SCH'!BT16/'Total G SCH'!BT16)</f>
        <v>—</v>
      </c>
      <c r="LP18" s="30" t="str">
        <f>IF('E-Learning G SCH'!BU16="—",'E-Learning G SCH'!BU16,'E-Learning G SCH'!BU16/'Total G SCH'!BU16)</f>
        <v>—</v>
      </c>
      <c r="LQ18" s="30" t="str">
        <f>IF('E-Learning G SCH'!BV16="—",'E-Learning G SCH'!BV16,'E-Learning G SCH'!BV16/'Total G SCH'!BV16)</f>
        <v>—</v>
      </c>
      <c r="LR18" s="30">
        <f>IF('E-Learning G SCH'!BW16="—",'E-Learning G SCH'!BW16,'E-Learning G SCH'!BW16/'Total G SCH'!BW16)</f>
        <v>0.62097545425565825</v>
      </c>
      <c r="LS18" s="30">
        <f>IF('E-Learning G SCH'!BX16="—",'E-Learning G SCH'!BX16,'E-Learning G SCH'!BX16/'Total G SCH'!BX16)</f>
        <v>0.66649590163934425</v>
      </c>
      <c r="LT18" s="30">
        <f>IF('E-Learning G SCH'!BY16="—",'E-Learning G SCH'!BY16,'E-Learning G SCH'!BY16/'Total G SCH'!BY16)</f>
        <v>0.58367041198501868</v>
      </c>
      <c r="LU18" s="30">
        <f>IF('E-Learning G SCH'!BZ16="—",'E-Learning G SCH'!BZ16,'E-Learning G SCH'!BZ16/'Total G SCH'!BZ16)</f>
        <v>0.69849176698491766</v>
      </c>
      <c r="LV18" s="30">
        <f>IF('E-Learning G SCH'!CA16="—",'E-Learning G SCH'!CA16,'E-Learning G SCH'!CA16/'Total G SCH'!CA16)</f>
        <v>0.72717749176893143</v>
      </c>
      <c r="LW18" s="30">
        <f>IF('E-Learning G SCH'!CB16="—",'E-Learning G SCH'!CB16,'E-Learning G SCH'!CB16/'Total G SCH'!CB16)</f>
        <v>0.78980136377112364</v>
      </c>
      <c r="LX18" s="30">
        <f>IF('E-Learning G SCH'!CC16="—",'E-Learning G SCH'!CC16,'E-Learning G SCH'!CC16/'Total G SCH'!CC16)</f>
        <v>0.84390579336427707</v>
      </c>
      <c r="LY18" s="30">
        <f>IF('E-Learning G SCH'!CD16="—",'E-Learning G SCH'!CD16,'E-Learning G SCH'!CD16/'Total G SCH'!CD16)</f>
        <v>0.87591739204642427</v>
      </c>
      <c r="LZ18" s="30">
        <f>IF('E-Learning G SCH'!CE16="—",'E-Learning G SCH'!CE16,'E-Learning G SCH'!CE16/'Total G SCH'!CE16)</f>
        <v>0.88328740476576428</v>
      </c>
      <c r="MA18" s="30">
        <f>IF('E-Learning G SCH'!CF16="—",'E-Learning G SCH'!CF16,'E-Learning G SCH'!CF16/'Total G SCH'!CF16)</f>
        <v>0.86976468847121502</v>
      </c>
      <c r="MB18" s="30">
        <f>IF('E-Learning G SCH'!CG16="—",'E-Learning G SCH'!CG16,'E-Learning G SCH'!CG16/'Total G SCH'!CG16)</f>
        <v>0.85290967511603</v>
      </c>
      <c r="MC18" s="30">
        <f>IF('E-Learning G SCH'!CH16="—",'E-Learning G SCH'!CH16,'E-Learning G SCH'!CH16/'Total G SCH'!CH16)</f>
        <v>0.90332594235033259</v>
      </c>
      <c r="MD18" s="31" t="str">
        <f>IF('E-Learning G SCH'!CI16="—",'E-Learning G SCH'!CI16,'E-Learning G SCH'!CI16/'Total G SCH'!CI16)</f>
        <v>—</v>
      </c>
      <c r="ME18" s="30" t="str">
        <f>IF('E-Learning G SCH'!CJ16="—",'E-Learning G SCH'!CJ16,'E-Learning G SCH'!CJ16/'Total G SCH'!CJ16)</f>
        <v>—</v>
      </c>
      <c r="MF18" s="30" t="str">
        <f>IF('E-Learning G SCH'!CK16="—",'E-Learning G SCH'!CK16,'E-Learning G SCH'!CK16/'Total G SCH'!CK16)</f>
        <v>—</v>
      </c>
      <c r="MG18" s="30" t="str">
        <f>IF('E-Learning G SCH'!CL16="—",'E-Learning G SCH'!CL16,'E-Learning G SCH'!CL16/'Total G SCH'!CL16)</f>
        <v>—</v>
      </c>
      <c r="MH18" s="30" t="str">
        <f>IF('E-Learning G SCH'!CM16="—",'E-Learning G SCH'!CM16,'E-Learning G SCH'!CM16/'Total G SCH'!CM16)</f>
        <v>—</v>
      </c>
      <c r="MI18" s="30" t="str">
        <f>IF('E-Learning G SCH'!CN16="—",'E-Learning G SCH'!CN16,'E-Learning G SCH'!CN16/'Total G SCH'!CN16)</f>
        <v>—</v>
      </c>
      <c r="MJ18" s="30" t="str">
        <f>IF('E-Learning G SCH'!CO16="—",'E-Learning G SCH'!CO16,'E-Learning G SCH'!CO16/'Total G SCH'!CO16)</f>
        <v>—</v>
      </c>
      <c r="MK18" s="30" t="str">
        <f>IF('E-Learning G SCH'!CP16="—",'E-Learning G SCH'!CP16,'E-Learning G SCH'!CP16/'Total G SCH'!CP16)</f>
        <v>—</v>
      </c>
      <c r="ML18" s="30" t="str">
        <f>IF('E-Learning G SCH'!CQ16="—",'E-Learning G SCH'!CQ16,'E-Learning G SCH'!CQ16/'Total G SCH'!CQ16)</f>
        <v>—</v>
      </c>
      <c r="MM18" s="30" t="str">
        <f>IF('E-Learning G SCH'!CR16="—",'E-Learning G SCH'!CR16,'E-Learning G SCH'!CR16/'Total G SCH'!CR16)</f>
        <v>—</v>
      </c>
      <c r="MN18" s="30" t="str">
        <f>IF('E-Learning G SCH'!CS16="—",'E-Learning G SCH'!CS16,'E-Learning G SCH'!CS16/'Total G SCH'!CS16)</f>
        <v>—</v>
      </c>
      <c r="MO18" s="30" t="str">
        <f>IF('E-Learning G SCH'!CT16="—",'E-Learning G SCH'!CT16,'E-Learning G SCH'!CT16/'Total G SCH'!CT16)</f>
        <v>—</v>
      </c>
      <c r="MP18" s="30" t="str">
        <f>IF('E-Learning G SCH'!CU16="—",'E-Learning G SCH'!CU16,'E-Learning G SCH'!CU16/'Total G SCH'!CU16)</f>
        <v>—</v>
      </c>
      <c r="MQ18" s="30" t="str">
        <f>IF('E-Learning G SCH'!CV16="—",'E-Learning G SCH'!CV16,'E-Learning G SCH'!CV16/'Total G SCH'!CV16)</f>
        <v>—</v>
      </c>
      <c r="MR18" s="30" t="str">
        <f>IF('E-Learning G SCH'!CW16="—",'E-Learning G SCH'!CW16,'E-Learning G SCH'!CW16/'Total G SCH'!CW16)</f>
        <v>—</v>
      </c>
      <c r="MS18" s="30" t="e">
        <f>IF('E-Learning G SCH'!CX16="—",'E-Learning G SCH'!CX16,'E-Learning G SCH'!CX16/'Total G SCH'!CX16)</f>
        <v>#VALUE!</v>
      </c>
      <c r="MT18" s="30" t="e">
        <f>IF('E-Learning G SCH'!CY16="—",'E-Learning G SCH'!CY16,'E-Learning G SCH'!CY16/'Total G SCH'!CY16)</f>
        <v>#VALUE!</v>
      </c>
      <c r="MU18" s="31" t="str">
        <f>IF('E-Learning G SCH'!CZ16="—",'E-Learning G SCH'!CZ16,'E-Learning G SCH'!CZ16/'Total G SCH'!CZ16)</f>
        <v>—</v>
      </c>
      <c r="MV18" s="30" t="str">
        <f>IF('E-Learning G SCH'!DA16="—",'E-Learning G SCH'!DA16,'E-Learning G SCH'!DA16/'Total G SCH'!DA16)</f>
        <v>—</v>
      </c>
      <c r="MW18" s="30" t="str">
        <f>IF('E-Learning G SCH'!DB16="—",'E-Learning G SCH'!DB16,'E-Learning G SCH'!DB16/'Total G SCH'!DB16)</f>
        <v>—</v>
      </c>
      <c r="MX18" s="30" t="str">
        <f>IF('E-Learning G SCH'!DC16="—",'E-Learning G SCH'!DC16,'E-Learning G SCH'!DC16/'Total G SCH'!DC16)</f>
        <v>—</v>
      </c>
      <c r="MY18" s="30" t="str">
        <f>IF('E-Learning G SCH'!DD16="—",'E-Learning G SCH'!DD16,'E-Learning G SCH'!DD16/'Total G SCH'!DD16)</f>
        <v>—</v>
      </c>
      <c r="MZ18" s="30">
        <f>IF('E-Learning G SCH'!DE16="—",'E-Learning G SCH'!DE16,'E-Learning G SCH'!DE16/'Total G SCH'!DE16)</f>
        <v>0.18799086145836824</v>
      </c>
      <c r="NA18" s="30">
        <f>IF('E-Learning G SCH'!DF16="—",'E-Learning G SCH'!DF16,'E-Learning G SCH'!DF16/'Total G SCH'!DF16)</f>
        <v>0.20851597212012171</v>
      </c>
      <c r="NB18" s="30">
        <f>IF('E-Learning G SCH'!DG16="—",'E-Learning G SCH'!DG16,'E-Learning G SCH'!DG16/'Total G SCH'!DG16)</f>
        <v>0.17438644278945145</v>
      </c>
      <c r="NC18" s="30">
        <f>IF('E-Learning G SCH'!DH16="—",'E-Learning G SCH'!DH16,'E-Learning G SCH'!DH16/'Total G SCH'!DH16)</f>
        <v>0.26045696187235373</v>
      </c>
      <c r="ND18" s="30">
        <f>IF('E-Learning G SCH'!DI16="—",'E-Learning G SCH'!DI16,'E-Learning G SCH'!DI16/'Total G SCH'!DI16)</f>
        <v>0.28757479505972749</v>
      </c>
      <c r="NE18" s="30">
        <f>IF('E-Learning G SCH'!DJ16="—",'E-Learning G SCH'!DJ16,'E-Learning G SCH'!DJ16/'Total G SCH'!DJ16)</f>
        <v>0.3150092686277261</v>
      </c>
      <c r="NF18" s="30">
        <f>IF('E-Learning G SCH'!DK16="—",'E-Learning G SCH'!DK16,'E-Learning G SCH'!DK16/'Total G SCH'!DK16)</f>
        <v>0.32548195110329325</v>
      </c>
      <c r="NG18" s="30">
        <f>IF('E-Learning G SCH'!DL16="—",'E-Learning G SCH'!DL16,'E-Learning G SCH'!DL16/'Total G SCH'!DL16)</f>
        <v>0.32903176146618934</v>
      </c>
      <c r="NH18" s="30">
        <f>IF('E-Learning G SCH'!DM16="—",'E-Learning G SCH'!DM16,'E-Learning G SCH'!DM16/'Total G SCH'!DM16)</f>
        <v>0.34771109431853542</v>
      </c>
      <c r="NI18" s="30">
        <f>IF('E-Learning G SCH'!DN16="—",'E-Learning G SCH'!DN16,'E-Learning G SCH'!DN16/'Total G SCH'!DN16)</f>
        <v>0.35453169962821524</v>
      </c>
      <c r="NJ18" s="30">
        <f>IF('E-Learning G SCH'!DO16="—",'E-Learning G SCH'!DO16,'E-Learning G SCH'!DO16/'Total G SCH'!DO16)</f>
        <v>0.37628073054082023</v>
      </c>
      <c r="NK18" s="30">
        <f>IF('E-Learning G SCH'!DP16="—",'E-Learning G SCH'!DP16,'E-Learning G SCH'!DP16/'Total G SCH'!DP16)</f>
        <v>0.40720117764306807</v>
      </c>
    </row>
    <row r="19" spans="1:375" ht="15.75" customHeight="1" x14ac:dyDescent="0.25">
      <c r="A19" s="134" t="s">
        <v>18</v>
      </c>
      <c r="B19" s="30">
        <f>IF('Total UG SCH'!B17="—",'E-Learning UG SCH'!B17,'E-Learning UG SCH'!B17/'Total UG SCH'!B17)</f>
        <v>1.9197089378128186E-2</v>
      </c>
      <c r="C19" s="30">
        <f>IF('Total UG SCH'!C17="—",'E-Learning UG SCH'!C17,'E-Learning UG SCH'!C17/'Total UG SCH'!C17)</f>
        <v>1.9197089378128186E-2</v>
      </c>
      <c r="D19" s="30">
        <f>IF('Total UG SCH'!D17="—",'E-Learning UG SCH'!D17,'E-Learning UG SCH'!D17/'Total UG SCH'!D17)</f>
        <v>3.3726631376606246E-2</v>
      </c>
      <c r="E19" s="30">
        <f>IF('Total UG SCH'!E17="—",'E-Learning UG SCH'!E17,'E-Learning UG SCH'!E17/'Total UG SCH'!E17)</f>
        <v>4.0031874842531144E-2</v>
      </c>
      <c r="F19" s="30">
        <f>IF('Total UG SCH'!F17="—",'E-Learning UG SCH'!F17,'E-Learning UG SCH'!F17/'Total UG SCH'!F17)</f>
        <v>4.3593890851193133E-2</v>
      </c>
      <c r="G19" s="30">
        <f>IF('Total UG SCH'!G17="—",'E-Learning UG SCH'!G17,'E-Learning UG SCH'!G17/'Total UG SCH'!G17)</f>
        <v>4.9589091480698753E-2</v>
      </c>
      <c r="H19" s="30">
        <f>IF('Total UG SCH'!H17="—",'E-Learning UG SCH'!H17,'E-Learning UG SCH'!H17/'Total UG SCH'!H17)</f>
        <v>5.3689852158378112E-2</v>
      </c>
      <c r="I19" s="30">
        <f>IF('Total UG SCH'!I17="—",'E-Learning UG SCH'!I17,'E-Learning UG SCH'!I17/'Total UG SCH'!I17)</f>
        <v>7.2262879890512263E-2</v>
      </c>
      <c r="J19" s="30">
        <f>IF('Total UG SCH'!J17="—",'E-Learning UG SCH'!J17,'E-Learning UG SCH'!J17/'Total UG SCH'!J17)</f>
        <v>8.7473019965367771E-2</v>
      </c>
      <c r="K19" s="30">
        <f>IF('Total UG SCH'!K17="—",'E-Learning UG SCH'!K17,'E-Learning UG SCH'!K17/'Total UG SCH'!K17)</f>
        <v>9.7843641438905157E-2</v>
      </c>
      <c r="L19" s="30">
        <f>IF('Total UG SCH'!L17="—",'E-Learning UG SCH'!L17,'E-Learning UG SCH'!L17/'Total UG SCH'!L17)</f>
        <v>0.10508819871741158</v>
      </c>
      <c r="M19" s="30">
        <f>IF('Total UG SCH'!M17="—",'E-Learning UG SCH'!M17,'E-Learning UG SCH'!M17/'Total UG SCH'!M17)</f>
        <v>0.11692534289113317</v>
      </c>
      <c r="N19" s="30">
        <f>IF('Total UG SCH'!N17="—",'E-Learning UG SCH'!N17,'E-Learning UG SCH'!N17/'Total UG SCH'!N17)</f>
        <v>0.13286312934281658</v>
      </c>
      <c r="O19" s="30">
        <f>IF('Total UG SCH'!O17="—",'E-Learning UG SCH'!O17,'E-Learning UG SCH'!O17/'Total UG SCH'!O17)</f>
        <v>0.14549811598689197</v>
      </c>
      <c r="P19" s="30">
        <f>IF('Total UG SCH'!P17="—",'E-Learning UG SCH'!P17,'E-Learning UG SCH'!P17/'Total UG SCH'!P17)</f>
        <v>0.1620536207959527</v>
      </c>
      <c r="Q19" s="30">
        <f>IF('Total UG SCH'!Q17="—",'E-Learning UG SCH'!Q17,'E-Learning UG SCH'!Q17/'Total UG SCH'!Q17)</f>
        <v>0.18076877071027925</v>
      </c>
      <c r="R19" s="30" t="str">
        <f>IF('Total UG SCH'!R17="—",'E-Learning UG SCH'!R17,'E-Learning UG SCH'!R17/'Total UG SCH'!R17)</f>
        <v>—</v>
      </c>
      <c r="S19" s="31">
        <f>IF('E-Learning UG SCH'!S17="—",'E-Learning UG SCH'!S17,'E-Learning UG SCH'!S17/'Total UG SCH'!S17)</f>
        <v>2.0865106573259799E-2</v>
      </c>
      <c r="T19" s="30">
        <f>IF('E-Learning UG SCH'!T17="—",'E-Learning UG SCH'!T17,'E-Learning UG SCH'!T17/'Total UG SCH'!T17)</f>
        <v>2.0865106573259799E-2</v>
      </c>
      <c r="U19" s="30">
        <f>IF('E-Learning UG SCH'!U17="—",'E-Learning UG SCH'!U17,'E-Learning UG SCH'!U17/'Total UG SCH'!U17)</f>
        <v>2.9682869525750444E-2</v>
      </c>
      <c r="V19" s="30">
        <f>IF('E-Learning UG SCH'!V17="—",'E-Learning UG SCH'!V17,'E-Learning UG SCH'!V17/'Total UG SCH'!V17)</f>
        <v>6.2752097742086052E-2</v>
      </c>
      <c r="W19" s="30">
        <f>IF('E-Learning UG SCH'!W17="—",'E-Learning UG SCH'!W17,'E-Learning UG SCH'!W17/'Total UG SCH'!W17)</f>
        <v>5.8815542990702394E-2</v>
      </c>
      <c r="X19" s="30">
        <f>IF('E-Learning UG SCH'!X17="—",'E-Learning UG SCH'!X17,'E-Learning UG SCH'!X17/'Total UG SCH'!X17)</f>
        <v>5.1648350735061292E-2</v>
      </c>
      <c r="Y19" s="30">
        <f>IF('E-Learning UG SCH'!Y17="—",'E-Learning UG SCH'!Y17,'E-Learning UG SCH'!Y17/'Total UG SCH'!Y17)</f>
        <v>5.4764541281287625E-2</v>
      </c>
      <c r="Z19" s="30">
        <f>IF('E-Learning UG SCH'!Z17="—",'E-Learning UG SCH'!Z17,'E-Learning UG SCH'!Z17/'Total UG SCH'!Z17)</f>
        <v>6.9746858267284426E-2</v>
      </c>
      <c r="AA19" s="30">
        <f>IF('E-Learning UG SCH'!AA17="—",'E-Learning UG SCH'!AA17,'E-Learning UG SCH'!AA17/'Total UG SCH'!AA17)</f>
        <v>9.1242883374768033E-2</v>
      </c>
      <c r="AB19" s="30">
        <f>IF('E-Learning UG SCH'!AB17="—",'E-Learning UG SCH'!AB17,'E-Learning UG SCH'!AB17/'Total UG SCH'!AB17)</f>
        <v>0.10847294773594608</v>
      </c>
      <c r="AC19" s="30">
        <f>IF('E-Learning UG SCH'!AC17="—",'E-Learning UG SCH'!AC17,'E-Learning UG SCH'!AC17/'Total UG SCH'!AC17)</f>
        <v>0.11986648337877556</v>
      </c>
      <c r="AD19" s="30">
        <f>IF('E-Learning UG SCH'!AD17="—",'E-Learning UG SCH'!AD17,'E-Learning UG SCH'!AD17/'Total UG SCH'!AD17)</f>
        <v>0.1324857187075211</v>
      </c>
      <c r="AE19" s="30">
        <f>IF('E-Learning UG SCH'!AE17="—",'E-Learning UG SCH'!AE17,'E-Learning UG SCH'!AE17/'Total UG SCH'!AE17)</f>
        <v>0.14942708855209241</v>
      </c>
      <c r="AF19" s="30">
        <f>IF('E-Learning UG SCH'!AF17="—",'E-Learning UG SCH'!AF17,'E-Learning UG SCH'!AF17/'Total UG SCH'!AF17)</f>
        <v>0.13504872306691068</v>
      </c>
      <c r="AG19" s="30">
        <f>IF('E-Learning UG SCH'!AG17="—",'E-Learning UG SCH'!AG17,'E-Learning UG SCH'!AG17/'Total UG SCH'!AG17)</f>
        <v>0.14109441334531672</v>
      </c>
      <c r="AH19" s="30">
        <f>IF('E-Learning UG SCH'!AH17="—",'E-Learning UG SCH'!AH17,'E-Learning UG SCH'!AH17/'Total UG SCH'!AH17)</f>
        <v>0.1556044523876407</v>
      </c>
      <c r="AI19" s="30" t="str">
        <f>IF('E-Learning UG SCH'!AI17="—",'E-Learning UG SCH'!AI17,'E-Learning UG SCH'!AI17/'Total UG SCH'!AI17)</f>
        <v>—</v>
      </c>
      <c r="AJ19" s="31">
        <f>IF('E-Learning UG SCH'!AJ17="—",'E-Learning UG SCH'!AJ17,'E-Learning UG SCH'!AJ17/'Total UG SCH'!AJ17)</f>
        <v>1.9257718035717256E-2</v>
      </c>
      <c r="AK19" s="30">
        <f>IF('E-Learning UG SCH'!AK17="—",'E-Learning UG SCH'!AK17,'E-Learning UG SCH'!AK17/'Total UG SCH'!AK17)</f>
        <v>1.9257718035717256E-2</v>
      </c>
      <c r="AL19" s="30">
        <f>IF('E-Learning UG SCH'!AL17="—",'E-Learning UG SCH'!AL17,'E-Learning UG SCH'!AL17/'Total UG SCH'!AL17)</f>
        <v>2.9075159867272476E-2</v>
      </c>
      <c r="AM19" s="30">
        <f>IF('E-Learning UG SCH'!AM17="—",'E-Learning UG SCH'!AM17,'E-Learning UG SCH'!AM17/'Total UG SCH'!AM17)</f>
        <v>3.4530290206747485E-2</v>
      </c>
      <c r="AN19" s="30">
        <f>IF('E-Learning UG SCH'!AN17="—",'E-Learning UG SCH'!AN17,'E-Learning UG SCH'!AN17/'Total UG SCH'!AN17)</f>
        <v>4.0584643462829272E-2</v>
      </c>
      <c r="AO19" s="30">
        <f>IF('E-Learning UG SCH'!AO17="—",'E-Learning UG SCH'!AO17,'E-Learning UG SCH'!AO17/'Total UG SCH'!AO17)</f>
        <v>4.6369475513257499E-2</v>
      </c>
      <c r="AP19" s="30">
        <f>IF('E-Learning UG SCH'!AP17="—",'E-Learning UG SCH'!AP17,'E-Learning UG SCH'!AP17/'Total UG SCH'!AP17)</f>
        <v>5.7335275443964315E-2</v>
      </c>
      <c r="AQ19" s="30">
        <f>IF('E-Learning UG SCH'!AQ17="—",'E-Learning UG SCH'!AQ17,'E-Learning UG SCH'!AQ17/'Total UG SCH'!AQ17)</f>
        <v>7.6768245484968439E-2</v>
      </c>
      <c r="AR19" s="30">
        <f>IF('E-Learning UG SCH'!AR17="—",'E-Learning UG SCH'!AR17,'E-Learning UG SCH'!AR17/'Total UG SCH'!AR17)</f>
        <v>9.6485053176166485E-2</v>
      </c>
      <c r="AS19" s="30">
        <f>IF('E-Learning UG SCH'!AS17="—",'E-Learning UG SCH'!AS17,'E-Learning UG SCH'!AS17/'Total UG SCH'!AS17)</f>
        <v>0.10923853608197145</v>
      </c>
      <c r="AT19" s="30">
        <f>IF('E-Learning UG SCH'!AT17="—",'E-Learning UG SCH'!AT17,'E-Learning UG SCH'!AT17/'Total UG SCH'!AT17)</f>
        <v>0.12659837330833609</v>
      </c>
      <c r="AU19" s="30">
        <f>IF('E-Learning UG SCH'!AU17="—",'E-Learning UG SCH'!AU17,'E-Learning UG SCH'!AU17/'Total UG SCH'!AU17)</f>
        <v>0.13287745122174238</v>
      </c>
      <c r="AV19" s="30">
        <f>IF('E-Learning UG SCH'!AV17="—",'E-Learning UG SCH'!AV17,'E-Learning UG SCH'!AV17/'Total UG SCH'!AV17)</f>
        <v>0.1501003658742775</v>
      </c>
      <c r="AW19" s="30">
        <f>IF('E-Learning UG SCH'!AW17="—",'E-Learning UG SCH'!AW17,'E-Learning UG SCH'!AW17/'Total UG SCH'!AW17)</f>
        <v>0.19505234802918345</v>
      </c>
      <c r="AX19" s="30">
        <f>IF('E-Learning UG SCH'!AX17="—",'E-Learning UG SCH'!AX17,'E-Learning UG SCH'!AX17/'Total UG SCH'!AX17)</f>
        <v>0.22430221997197555</v>
      </c>
      <c r="AY19" s="30">
        <f>IF('E-Learning UG SCH'!AY17="—",'E-Learning UG SCH'!AY17,'E-Learning UG SCH'!AY17/'Total UG SCH'!AY17)</f>
        <v>0.24695204065142837</v>
      </c>
      <c r="AZ19" s="30" t="str">
        <f>IF('E-Learning UG SCH'!AZ17="—",'E-Learning UG SCH'!AZ17,'E-Learning UG SCH'!AZ17/'Total UG SCH'!AZ17)</f>
        <v>—</v>
      </c>
      <c r="BA19" s="31">
        <f>IF('E-Learning UG SCH'!BA17="—",'E-Learning UG SCH'!BA17,'E-Learning UG SCH'!BA17/'Total UG SCH'!BA17)</f>
        <v>4.524441321412391E-2</v>
      </c>
      <c r="BB19" s="30">
        <f>IF('E-Learning UG SCH'!BB17="—",'E-Learning UG SCH'!BB17,'E-Learning UG SCH'!BB17/'Total UG SCH'!BB17)</f>
        <v>4.524441321412391E-2</v>
      </c>
      <c r="BC19" s="30">
        <f>IF('E-Learning UG SCH'!BC17="—",'E-Learning UG SCH'!BC17,'E-Learning UG SCH'!BC17/'Total UG SCH'!BC17)</f>
        <v>7.0685637342160004E-2</v>
      </c>
      <c r="BD19" s="30">
        <f>IF('E-Learning UG SCH'!BD17="—",'E-Learning UG SCH'!BD17,'E-Learning UG SCH'!BD17/'Total UG SCH'!BD17)</f>
        <v>9.2817581192644577E-2</v>
      </c>
      <c r="BE19" s="30">
        <f>IF('E-Learning UG SCH'!BE17="—",'E-Learning UG SCH'!BE17,'E-Learning UG SCH'!BE17/'Total UG SCH'!BE17)</f>
        <v>0.11017674794255225</v>
      </c>
      <c r="BF19" s="30">
        <f>IF('E-Learning UG SCH'!BF17="—",'E-Learning UG SCH'!BF17,'E-Learning UG SCH'!BF17/'Total UG SCH'!BF17)</f>
        <v>0.22726206890083195</v>
      </c>
      <c r="BG19" s="30">
        <f>IF('E-Learning UG SCH'!BG17="—",'E-Learning UG SCH'!BG17,'E-Learning UG SCH'!BG17/'Total UG SCH'!BG17)</f>
        <v>0.32494728915662652</v>
      </c>
      <c r="BH19" s="30">
        <f>IF('E-Learning UG SCH'!BH17="—",'E-Learning UG SCH'!BH17,'E-Learning UG SCH'!BH17/'Total UG SCH'!BH17)</f>
        <v>0.54473520087313554</v>
      </c>
      <c r="BI19" s="30">
        <f>IF('E-Learning UG SCH'!BI17="—",'E-Learning UG SCH'!BI17,'E-Learning UG SCH'!BI17/'Total UG SCH'!BI17)</f>
        <v>0.48429138141339106</v>
      </c>
      <c r="BJ19" s="30">
        <f>IF('E-Learning UG SCH'!BJ17="—",'E-Learning UG SCH'!BJ17,'E-Learning UG SCH'!BJ17/'Total UG SCH'!BJ17)</f>
        <v>0.46507469213409441</v>
      </c>
      <c r="BK19" s="30">
        <f>IF('E-Learning UG SCH'!BK17="—",'E-Learning UG SCH'!BK17,'E-Learning UG SCH'!BK17/'Total UG SCH'!BK17)</f>
        <v>0.47168138911195623</v>
      </c>
      <c r="BL19" s="30">
        <f>IF('E-Learning UG SCH'!BL17="—",'E-Learning UG SCH'!BL17,'E-Learning UG SCH'!BL17/'Total UG SCH'!BL17)</f>
        <v>0.30853295065680536</v>
      </c>
      <c r="BM19" s="30">
        <f>IF('E-Learning UG SCH'!BM17="—",'E-Learning UG SCH'!BM17,'E-Learning UG SCH'!BM17/'Total UG SCH'!BM17)</f>
        <v>0.44628778855425105</v>
      </c>
      <c r="BN19" s="30">
        <f>IF('E-Learning UG SCH'!BN17="—",'E-Learning UG SCH'!BN17,'E-Learning UG SCH'!BN17/'Total UG SCH'!BN17)</f>
        <v>0.49305986298915216</v>
      </c>
      <c r="BO19" s="30">
        <f>IF('E-Learning UG SCH'!BO17="—",'E-Learning UG SCH'!BO17,'E-Learning UG SCH'!BO17/'Total UG SCH'!BO17)</f>
        <v>0.51634087665100814</v>
      </c>
      <c r="BP19" s="30">
        <f>IF('E-Learning UG SCH'!BP17="—",'E-Learning UG SCH'!BP17,'E-Learning UG SCH'!BP17/'Total UG SCH'!BP17)</f>
        <v>0.54077036551385016</v>
      </c>
      <c r="BQ19" s="30" t="str">
        <f>IF('E-Learning UG SCH'!BQ17="—",'E-Learning UG SCH'!BQ17,'E-Learning UG SCH'!BQ17/'Total UG SCH'!BQ17)</f>
        <v>—</v>
      </c>
      <c r="BR19" s="31">
        <f>IF('E-Learning UG SCH'!BR17="—",'E-Learning UG SCH'!BR17,'E-Learning UG SCH'!BR17/'Total UG SCH'!BR17)</f>
        <v>0.2540013399836224</v>
      </c>
      <c r="BS19" s="30">
        <f>IF('E-Learning UG SCH'!BS17="—",'E-Learning UG SCH'!BS17,'E-Learning UG SCH'!BS17/'Total UG SCH'!BS17)</f>
        <v>0.2540013399836224</v>
      </c>
      <c r="BT19" s="30">
        <f>IF('E-Learning UG SCH'!BT17="—",'E-Learning UG SCH'!BT17,'E-Learning UG SCH'!BT17/'Total UG SCH'!BT17)</f>
        <v>0.10073032505677622</v>
      </c>
      <c r="BU19" s="30">
        <f>IF('E-Learning UG SCH'!BU17="—",'E-Learning UG SCH'!BU17,'E-Learning UG SCH'!BU17/'Total UG SCH'!BU17)</f>
        <v>0.12954733076499725</v>
      </c>
      <c r="BV19" s="30">
        <f>IF('E-Learning UG SCH'!BV17="—",'E-Learning UG SCH'!BV17,'E-Learning UG SCH'!BV17/'Total UG SCH'!BV17)</f>
        <v>0.14677317336924364</v>
      </c>
      <c r="BW19" s="30">
        <f>IF('E-Learning UG SCH'!BW17="—",'E-Learning UG SCH'!BW17,'E-Learning UG SCH'!BW17/'Total UG SCH'!BW17)</f>
        <v>0.11264215923310608</v>
      </c>
      <c r="BX19" s="30">
        <f>IF('E-Learning UG SCH'!BX17="—",'E-Learning UG SCH'!BX17,'E-Learning UG SCH'!BX17/'Total UG SCH'!BX17)</f>
        <v>0.12623560942264081</v>
      </c>
      <c r="BY19" s="30">
        <f>IF('E-Learning UG SCH'!BY17="—",'E-Learning UG SCH'!BY17,'E-Learning UG SCH'!BY17/'Total UG SCH'!BY17)</f>
        <v>0.17473512343159353</v>
      </c>
      <c r="BZ19" s="30">
        <f>IF('E-Learning UG SCH'!BZ17="—",'E-Learning UG SCH'!BZ17,'E-Learning UG SCH'!BZ17/'Total UG SCH'!BZ17)</f>
        <v>0.26200438054588343</v>
      </c>
      <c r="CA19" s="30">
        <f>IF('E-Learning UG SCH'!CA17="—",'E-Learning UG SCH'!CA17,'E-Learning UG SCH'!CA17/'Total UG SCH'!CA17)</f>
        <v>0.32837173218113197</v>
      </c>
      <c r="CB19" s="30">
        <f>IF('E-Learning UG SCH'!CB17="—",'E-Learning UG SCH'!CB17,'E-Learning UG SCH'!CB17/'Total UG SCH'!CB17)</f>
        <v>0.36366499008519076</v>
      </c>
      <c r="CC19" s="30">
        <f>IF('E-Learning UG SCH'!CC17="—",'E-Learning UG SCH'!CC17,'E-Learning UG SCH'!CC17/'Total UG SCH'!CC17)</f>
        <v>0.38621994859546616</v>
      </c>
      <c r="CD19" s="30">
        <f>IF('E-Learning UG SCH'!CD17="—",'E-Learning UG SCH'!CD17,'E-Learning UG SCH'!CD17/'Total UG SCH'!CD17)</f>
        <v>0.42021261792781012</v>
      </c>
      <c r="CE19" s="30">
        <f>IF('E-Learning UG SCH'!CE17="—",'E-Learning UG SCH'!CE17,'E-Learning UG SCH'!CE17/'Total UG SCH'!CE17)</f>
        <v>0.33107412612392423</v>
      </c>
      <c r="CF19" s="30">
        <f>IF('E-Learning UG SCH'!CF17="—",'E-Learning UG SCH'!CF17,'E-Learning UG SCH'!CF17/'Total UG SCH'!CF17)</f>
        <v>0.37345700412211114</v>
      </c>
      <c r="CG19" s="30">
        <f>IF('E-Learning UG SCH'!CG17="—",'E-Learning UG SCH'!CG17,'E-Learning UG SCH'!CG17/'Total UG SCH'!CG17)</f>
        <v>0.39648610295985492</v>
      </c>
      <c r="CH19" s="30" t="str">
        <f>IF('E-Learning UG SCH'!CH17="—",'E-Learning UG SCH'!CH17,'E-Learning UG SCH'!CH17/'Total UG SCH'!CH17)</f>
        <v>—</v>
      </c>
      <c r="CI19" s="31">
        <f>IF('E-Learning UG SCH'!CI17="—",'E-Learning UG SCH'!CI17,'E-Learning UG SCH'!CI17/'Total UG SCH'!CI17)</f>
        <v>4.5048705676755403E-2</v>
      </c>
      <c r="CJ19" s="30">
        <f>IF('E-Learning UG SCH'!CJ17="—",'E-Learning UG SCH'!CJ17,'E-Learning UG SCH'!CJ17/'Total UG SCH'!CJ17)</f>
        <v>4.5048705676755403E-2</v>
      </c>
      <c r="CK19" s="30">
        <f>IF('E-Learning UG SCH'!CK17="—",'E-Learning UG SCH'!CK17,'E-Learning UG SCH'!CK17/'Total UG SCH'!CK17)</f>
        <v>0.32191257665364553</v>
      </c>
      <c r="CL19" s="30" t="str">
        <f>IF('E-Learning UG SCH'!CL17="—",'E-Learning UG SCH'!CL17,'E-Learning UG SCH'!CL17/'Total UG SCH'!CL17)</f>
        <v>—</v>
      </c>
      <c r="CM19" s="30" t="str">
        <f>IF('E-Learning UG SCH'!CM17="—",'E-Learning UG SCH'!CM17,'E-Learning UG SCH'!CM17/'Total UG SCH'!CM17)</f>
        <v>—</v>
      </c>
      <c r="CN19" s="30" t="str">
        <f>IF('E-Learning UG SCH'!CN17="—",'E-Learning UG SCH'!CN17,'E-Learning UG SCH'!CN17/'Total UG SCH'!CN17)</f>
        <v>—</v>
      </c>
      <c r="CO19" s="30" t="str">
        <f>IF('E-Learning UG SCH'!CO17="—",'E-Learning UG SCH'!CO17,'E-Learning UG SCH'!CO17/'Total UG SCH'!CO17)</f>
        <v>—</v>
      </c>
      <c r="CP19" s="30" t="str">
        <f>IF('E-Learning UG SCH'!CP17="—",'E-Learning UG SCH'!CP17,'E-Learning UG SCH'!CP17/'Total UG SCH'!CP17)</f>
        <v>—</v>
      </c>
      <c r="CQ19" s="30" t="str">
        <f>IF('E-Learning UG SCH'!CQ17="—",'E-Learning UG SCH'!CQ17,'E-Learning UG SCH'!CQ17/'Total UG SCH'!CQ17)</f>
        <v>—</v>
      </c>
      <c r="CR19" s="30">
        <f>IF('E-Learning UG SCH'!CR17="—",'E-Learning UG SCH'!CR17,'E-Learning UG SCH'!CR17/'Total UG SCH'!CR17)</f>
        <v>1.0552624271035823E-3</v>
      </c>
      <c r="CS19" s="30">
        <f>IF('E-Learning UG SCH'!CS17="—",'E-Learning UG SCH'!CS17,'E-Learning UG SCH'!CS17/'Total UG SCH'!CS17)</f>
        <v>3.0816088865000448E-3</v>
      </c>
      <c r="CT19" s="30">
        <f>IF('E-Learning UG SCH'!CT17="—",'E-Learning UG SCH'!CT17,'E-Learning UG SCH'!CT17/'Total UG SCH'!CT17)</f>
        <v>1.0955056179775281E-2</v>
      </c>
      <c r="CU19" s="30">
        <f>IF('E-Learning UG SCH'!CU17="—",'E-Learning UG SCH'!CU17,'E-Learning UG SCH'!CU17/'Total UG SCH'!CU17)</f>
        <v>1.8753403158130746E-2</v>
      </c>
      <c r="CV19" s="30" t="str">
        <f>IF('E-Learning UG SCH'!CV17="—",'E-Learning UG SCH'!CV17,'E-Learning UG SCH'!CV17/'Total UG SCH'!CV17)</f>
        <v>—</v>
      </c>
      <c r="CW19" s="30" t="str">
        <f>IF('E-Learning UG SCH'!CW17="—",'E-Learning UG SCH'!CW17,'E-Learning UG SCH'!CW17/'Total UG SCH'!CW17)</f>
        <v>—</v>
      </c>
      <c r="CX19" s="30" t="str">
        <f>IF('E-Learning UG SCH'!CX17="—",'E-Learning UG SCH'!CX17,'E-Learning UG SCH'!CX17/'Total UG SCH'!CX17)</f>
        <v>—</v>
      </c>
      <c r="CY19" s="30" t="str">
        <f>IF('E-Learning UG SCH'!CY17="—",'E-Learning UG SCH'!CY17,'E-Learning UG SCH'!CY17/'Total UG SCH'!CY17)</f>
        <v>—</v>
      </c>
      <c r="CZ19" s="31">
        <f>IF('E-Learning UG SCH'!CZ17="—",'E-Learning UG SCH'!CZ17,'E-Learning UG SCH'!CZ17/'Total UG SCH'!CZ17)</f>
        <v>2.1621940622795786E-2</v>
      </c>
      <c r="DA19" s="30">
        <f>IF('E-Learning UG SCH'!DA17="—",'E-Learning UG SCH'!DA17,'E-Learning UG SCH'!DA17/'Total UG SCH'!DA17)</f>
        <v>2.1621940622795786E-2</v>
      </c>
      <c r="DB19" s="30">
        <f>IF('E-Learning UG SCH'!DB17="—",'E-Learning UG SCH'!DB17,'E-Learning UG SCH'!DB17/'Total UG SCH'!DB17)</f>
        <v>3.3865333538864319E-2</v>
      </c>
      <c r="DC19" s="30">
        <f>IF('E-Learning UG SCH'!DC17="—",'E-Learning UG SCH'!DC17,'E-Learning UG SCH'!DC17/'Total UG SCH'!DC17)</f>
        <v>4.2668390357816048E-2</v>
      </c>
      <c r="DD19" s="30">
        <f>IF('E-Learning UG SCH'!DD17="—",'E-Learning UG SCH'!DD17,'E-Learning UG SCH'!DD17/'Total UG SCH'!DD17)</f>
        <v>4.7702541708081379E-2</v>
      </c>
      <c r="DE19" s="30">
        <f>IF('E-Learning UG SCH'!DE17="—",'E-Learning UG SCH'!DE17,'E-Learning UG SCH'!DE17/'Total UG SCH'!DE17)</f>
        <v>5.3740645615184823E-2</v>
      </c>
      <c r="DF19" s="30">
        <f>IF('E-Learning UG SCH'!DF17="—",'E-Learning UG SCH'!DF17,'E-Learning UG SCH'!DF17/'Total UG SCH'!DF17)</f>
        <v>6.0239016512809392E-2</v>
      </c>
      <c r="DG19" s="30">
        <f>IF('E-Learning UG SCH'!DG17="—",'E-Learning UG SCH'!DG17,'E-Learning UG SCH'!DG17/'Total UG SCH'!DG17)</f>
        <v>7.947591412551408E-2</v>
      </c>
      <c r="DH19" s="30">
        <f>IF('E-Learning UG SCH'!DH17="—",'E-Learning UG SCH'!DH17,'E-Learning UG SCH'!DH17/'Total UG SCH'!DH17)</f>
        <v>0.10014473379544617</v>
      </c>
      <c r="DI19" s="30">
        <f>IF('E-Learning UG SCH'!DI17="—",'E-Learning UG SCH'!DI17,'E-Learning UG SCH'!DI17/'Total UG SCH'!DI17)</f>
        <v>0.113735809331167</v>
      </c>
      <c r="DJ19" s="30">
        <f>IF('E-Learning UG SCH'!DJ17="—",'E-Learning UG SCH'!DJ17,'E-Learning UG SCH'!DJ17/'Total UG SCH'!DJ17)</f>
        <v>0.12641767962433426</v>
      </c>
      <c r="DK19" s="30">
        <f>IF('E-Learning UG SCH'!DK17="—",'E-Learning UG SCH'!DK17,'E-Learning UG SCH'!DK17/'Total UG SCH'!DK17)</f>
        <v>0.13623079837150961</v>
      </c>
      <c r="DL19" s="30">
        <f>IF('E-Learning UG SCH'!DL17="—",'E-Learning UG SCH'!DL17,'E-Learning UG SCH'!DL17/'Total UG SCH'!DL17)</f>
        <v>0.15265084232258694</v>
      </c>
      <c r="DM19" s="30">
        <f>IF('E-Learning UG SCH'!DM17="—",'E-Learning UG SCH'!DM17,'E-Learning UG SCH'!DM17/'Total UG SCH'!DM17)</f>
        <v>0.16979171016415151</v>
      </c>
      <c r="DN19" s="30">
        <f>IF('E-Learning UG SCH'!DN17="—",'E-Learning UG SCH'!DN17,'E-Learning UG SCH'!DN17/'Total UG SCH'!DN17)</f>
        <v>0.19003056355310449</v>
      </c>
      <c r="DO19" s="30">
        <f>IF('E-Learning UG SCH'!DO17="—",'E-Learning UG SCH'!DO17,'E-Learning UG SCH'!DO17/'Total UG SCH'!DO17)</f>
        <v>0.20955766330398154</v>
      </c>
      <c r="DP19" s="30" t="str">
        <f>IF('E-Learning UG SCH'!DP17="—",'E-Learning UG SCH'!DP17,'E-Learning UG SCH'!DP17/'Total UG SCH'!DP17)</f>
        <v>—</v>
      </c>
      <c r="DQ19" s="31" t="str">
        <f>IF('E-Learning UG SCH'!DQ17="NA",'E-Learning UG SCH'!DQ17,'E-Learning UG SCH'!DQ17/'Total UG SCH'!DQ17)</f>
        <v>NA</v>
      </c>
      <c r="DR19" s="30" t="str">
        <f>IF('E-Learning UG SCH'!DR17="NA",'E-Learning UG SCH'!DR17,'E-Learning UG SCH'!DR17/'Total UG SCH'!DR17)</f>
        <v>NA</v>
      </c>
      <c r="DS19" s="30" t="str">
        <f>IF('E-Learning UG SCH'!DS17="NA",'E-Learning UG SCH'!DS17,'E-Learning UG SCH'!DS17/'Total UG SCH'!DS17)</f>
        <v>NA</v>
      </c>
      <c r="DT19" s="30" t="str">
        <f>IF('E-Learning UG SCH'!DT17="NA",'E-Learning UG SCH'!DT17,'E-Learning UG SCH'!DT17/'Total UG SCH'!DT17)</f>
        <v>NA</v>
      </c>
      <c r="DU19" s="30" t="str">
        <f>IF('E-Learning UG SCH'!DU17="NA",'E-Learning UG SCH'!DU17,'E-Learning UG SCH'!DU17/'Total UG SCH'!DU17)</f>
        <v>NA</v>
      </c>
      <c r="DV19" s="30">
        <f>IF('E-Learning UG SCH'!DV17="NA",'E-Learning UG SCH'!DV17,'E-Learning UG SCH'!DV17/'Total UG SCH'!DV17)</f>
        <v>0.14243098232262008</v>
      </c>
      <c r="DW19" s="30">
        <f>IF('E-Learning UG SCH'!DW17="NA",'E-Learning UG SCH'!DW17,'E-Learning UG SCH'!DW17/'Total UG SCH'!DW17)</f>
        <v>0.15184445579652936</v>
      </c>
      <c r="DX19" s="30">
        <f>IF('E-Learning UG SCH'!DX17="NA",'E-Learning UG SCH'!DX17,'E-Learning UG SCH'!DX17/'Total UG SCH'!DX17)</f>
        <v>0.17221891015444335</v>
      </c>
      <c r="DY19" s="30">
        <f>IF('E-Learning UG SCH'!DY17="NA",'E-Learning UG SCH'!DY17,'E-Learning UG SCH'!DY17/'Total UG SCH'!DY17)</f>
        <v>0.19317801471919316</v>
      </c>
      <c r="DZ19" s="30">
        <f>IF('E-Learning UG SCH'!DZ17="NA",'E-Learning UG SCH'!DZ17,'E-Learning UG SCH'!DZ17/'Total UG SCH'!DZ17)</f>
        <v>0.19790938236275027</v>
      </c>
      <c r="EA19" s="30">
        <f>IF('E-Learning UG SCH'!EA17="NA",'E-Learning UG SCH'!EA17,'E-Learning UG SCH'!EA17/'Total UG SCH'!EA17)</f>
        <v>0.20743380532097275</v>
      </c>
      <c r="EB19" s="30">
        <f>IF('E-Learning UG SCH'!EB17="NA",'E-Learning UG SCH'!EB17,'E-Learning UG SCH'!EB17/'Total UG SCH'!EB17)</f>
        <v>0.20578024706108822</v>
      </c>
      <c r="EC19" s="30">
        <f>IF('E-Learning UG SCH'!EC17="NA",'E-Learning UG SCH'!EC17,'E-Learning UG SCH'!EC17/'Total UG SCH'!EC17)</f>
        <v>0.21571761843004542</v>
      </c>
      <c r="ED19" s="30">
        <f>IF('E-Learning UG SCH'!ED17="NA",'E-Learning UG SCH'!ED17,'E-Learning UG SCH'!ED17/'Total UG SCH'!ED17)</f>
        <v>0.23417490384697592</v>
      </c>
      <c r="EE19" s="30">
        <f>IF('E-Learning UG SCH'!EE17="NA",'E-Learning UG SCH'!EE17,'E-Learning UG SCH'!EE17/'Total UG SCH'!EE17)</f>
        <v>0.24539685172508977</v>
      </c>
      <c r="EF19" s="30">
        <f>IF('E-Learning UG SCH'!EF17="NA",'E-Learning UG SCH'!EF17,'E-Learning UG SCH'!EF17/'Total UG SCH'!EF17)</f>
        <v>0.25510218072807272</v>
      </c>
      <c r="EG19" s="30" t="e">
        <f>IF('E-Learning UG SCH'!EG17="NA",'E-Learning UG SCH'!EG17,'E-Learning UG SCH'!EG17/'Total UG SCH'!EG17)</f>
        <v>#VALUE!</v>
      </c>
      <c r="EH19" s="31">
        <f>IF('E-Learning UG SCH'!EH17="—",'E-Learning UG SCH'!EH17,'E-Learning UG SCH'!EH17/'Total UG SCH'!EH17)</f>
        <v>7.7656529246255657E-2</v>
      </c>
      <c r="EI19" s="30">
        <f>IF('E-Learning UG SCH'!EI17="—",'E-Learning UG SCH'!EI17,'E-Learning UG SCH'!EI17/'Total UG SCH'!EI17)</f>
        <v>7.7832466910962544E-2</v>
      </c>
      <c r="EJ19" s="30">
        <f>IF('E-Learning UG SCH'!EJ17="—",'E-Learning UG SCH'!EJ17,'E-Learning UG SCH'!EJ17/'Total UG SCH'!EJ17)</f>
        <v>0.10348990343774403</v>
      </c>
      <c r="EK19" s="30">
        <f>IF('E-Learning UG SCH'!EK17="—",'E-Learning UG SCH'!EK17,'E-Learning UG SCH'!EK17/'Total UG SCH'!EK17)</f>
        <v>0.11680421545494493</v>
      </c>
      <c r="EL19" s="30">
        <f>IF('E-Learning UG SCH'!EL17="—",'E-Learning UG SCH'!EL17,'E-Learning UG SCH'!EL17/'Total UG SCH'!EL17)</f>
        <v>0.129991391610663</v>
      </c>
      <c r="EM19" s="30">
        <f>IF('E-Learning UG SCH'!EM17="—",'E-Learning UG SCH'!EM17,'E-Learning UG SCH'!EM17/'Total UG SCH'!EM17)</f>
        <v>0.15036103948449256</v>
      </c>
      <c r="EN19" s="30">
        <f>IF('E-Learning UG SCH'!EN17="—",'E-Learning UG SCH'!EN17,'E-Learning UG SCH'!EN17/'Total UG SCH'!EN17)</f>
        <v>0.16078784373022492</v>
      </c>
      <c r="EO19" s="30">
        <f>IF('E-Learning UG SCH'!EO17="—",'E-Learning UG SCH'!EO17,'E-Learning UG SCH'!EO17/'Total UG SCH'!EO17)</f>
        <v>0.17078306574329852</v>
      </c>
      <c r="EP19" s="30">
        <f>IF('E-Learning UG SCH'!EP17="—",'E-Learning UG SCH'!EP17,'E-Learning UG SCH'!EP17/'Total UG SCH'!EP17)</f>
        <v>0.17589061201983022</v>
      </c>
      <c r="EQ19" s="30">
        <f>IF('E-Learning UG SCH'!EQ17="—",'E-Learning UG SCH'!EQ17,'E-Learning UG SCH'!EQ17/'Total UG SCH'!EQ17)</f>
        <v>0.19960473821321778</v>
      </c>
      <c r="ER19" s="30">
        <f>IF('E-Learning UG SCH'!ER17="—",'E-Learning UG SCH'!ER17,'E-Learning UG SCH'!ER17/'Total UG SCH'!ER17)</f>
        <v>0.22825685243953747</v>
      </c>
      <c r="ES19" s="30">
        <f>IF('E-Learning UG SCH'!ES17="—",'E-Learning UG SCH'!ES17,'E-Learning UG SCH'!ES17/'Total UG SCH'!ES17)</f>
        <v>0.23780654389505895</v>
      </c>
      <c r="ET19" s="30">
        <f>IF('E-Learning UG SCH'!ET17="—",'E-Learning UG SCH'!ET17,'E-Learning UG SCH'!ET17/'Total UG SCH'!ET17)</f>
        <v>0.24642457606414434</v>
      </c>
      <c r="EU19" s="30">
        <f>IF('E-Learning UG SCH'!EU17="—",'E-Learning UG SCH'!EU17,'E-Learning UG SCH'!EU17/'Total UG SCH'!EU17)</f>
        <v>0.25616334111901845</v>
      </c>
      <c r="EV19" s="30">
        <f>IF('E-Learning UG SCH'!EV17="—",'E-Learning UG SCH'!EV17,'E-Learning UG SCH'!EV17/'Total UG SCH'!EV17)</f>
        <v>0.27373257311346444</v>
      </c>
      <c r="EW19" s="30">
        <f>IF('E-Learning UG SCH'!EW17="—",'E-Learning UG SCH'!EW17,'E-Learning UG SCH'!EW17/'Total UG SCH'!EW17)</f>
        <v>0.29821545584310377</v>
      </c>
      <c r="EX19" s="30" t="str">
        <f>IF('E-Learning UG SCH'!EX17="—",'E-Learning UG SCH'!EX17,'E-Learning UG SCH'!EX17/'Total UG SCH'!EX17)</f>
        <v>—</v>
      </c>
      <c r="EY19" s="31">
        <f>IF('E-Learning UG SCH'!EY17="—",'E-Learning UG SCH'!EY17,'E-Learning UG SCH'!EY17/'Total UG SCH'!EY17)</f>
        <v>6.8768982642160234E-2</v>
      </c>
      <c r="EZ19" s="30">
        <f>IF('E-Learning UG SCH'!EZ17="—",'E-Learning UG SCH'!EZ17,'E-Learning UG SCH'!EZ17/'Total UG SCH'!EZ17)</f>
        <v>6.8416230488355337E-2</v>
      </c>
      <c r="FA19" s="30">
        <f>IF('E-Learning UG SCH'!FA17="—",'E-Learning UG SCH'!FA17,'E-Learning UG SCH'!FA17/'Total UG SCH'!FA17)</f>
        <v>0.106049505823616</v>
      </c>
      <c r="FB19" s="30">
        <f>IF('E-Learning UG SCH'!FB17="—",'E-Learning UG SCH'!FB17,'E-Learning UG SCH'!FB17/'Total UG SCH'!FB17)</f>
        <v>0.11655816731748919</v>
      </c>
      <c r="FC19" s="30">
        <f>IF('E-Learning UG SCH'!FC17="—",'E-Learning UG SCH'!FC17,'E-Learning UG SCH'!FC17/'Total UG SCH'!FC17)</f>
        <v>0.13386514843625033</v>
      </c>
      <c r="FD19" s="30">
        <f>IF('E-Learning UG SCH'!FD17="—",'E-Learning UG SCH'!FD17,'E-Learning UG SCH'!FD17/'Total UG SCH'!FD17)</f>
        <v>0.14064793564647779</v>
      </c>
      <c r="FE19" s="30">
        <f>IF('E-Learning UG SCH'!FE17="—",'E-Learning UG SCH'!FE17,'E-Learning UG SCH'!FE17/'Total UG SCH'!FE17)</f>
        <v>0.16691391623441831</v>
      </c>
      <c r="FF19" s="30">
        <f>IF('E-Learning UG SCH'!FF17="—",'E-Learning UG SCH'!FF17,'E-Learning UG SCH'!FF17/'Total UG SCH'!FF17)</f>
        <v>0.19295800319066803</v>
      </c>
      <c r="FG19" s="30">
        <f>IF('E-Learning UG SCH'!FG17="—",'E-Learning UG SCH'!FG17,'E-Learning UG SCH'!FG17/'Total UG SCH'!FG17)</f>
        <v>0.22141683699942477</v>
      </c>
      <c r="FH19" s="30">
        <f>IF('E-Learning UG SCH'!FH17="—",'E-Learning UG SCH'!FH17,'E-Learning UG SCH'!FH17/'Total UG SCH'!FH17)</f>
        <v>0.24304328636145042</v>
      </c>
      <c r="FI19" s="30">
        <f>IF('E-Learning UG SCH'!FI17="—",'E-Learning UG SCH'!FI17,'E-Learning UG SCH'!FI17/'Total UG SCH'!FI17)</f>
        <v>0.24080012493607544</v>
      </c>
      <c r="FJ19" s="30">
        <f>IF('E-Learning UG SCH'!FJ17="—",'E-Learning UG SCH'!FJ17,'E-Learning UG SCH'!FJ17/'Total UG SCH'!FJ17)</f>
        <v>0.25410532506616446</v>
      </c>
      <c r="FK19" s="30">
        <f>IF('E-Learning UG SCH'!FK17="—",'E-Learning UG SCH'!FK17,'E-Learning UG SCH'!FK17/'Total UG SCH'!FK17)</f>
        <v>0.26260631686888913</v>
      </c>
      <c r="FL19" s="30">
        <f>IF('E-Learning UG SCH'!FL17="—",'E-Learning UG SCH'!FL17,'E-Learning UG SCH'!FL17/'Total UG SCH'!FL17)</f>
        <v>0.27260869300948803</v>
      </c>
      <c r="FM19" s="30">
        <f>IF('E-Learning UG SCH'!FM17="—",'E-Learning UG SCH'!FM17,'E-Learning UG SCH'!FM17/'Total UG SCH'!FM17)</f>
        <v>0.28954046244730308</v>
      </c>
      <c r="FN19" s="30">
        <f>IF('E-Learning UG SCH'!FN17="—",'E-Learning UG SCH'!FN17,'E-Learning UG SCH'!FN17/'Total UG SCH'!FN17)</f>
        <v>0.31622045658220876</v>
      </c>
      <c r="FO19" s="30" t="str">
        <f>IF('E-Learning UG SCH'!FO17="—",'E-Learning UG SCH'!FO17,'E-Learning UG SCH'!FO17/'Total UG SCH'!FO17)</f>
        <v>—</v>
      </c>
      <c r="FP19" s="31">
        <f>IF('E-Learning UG SCH'!FP17="—",'E-Learning UG SCH'!FP17,'E-Learning UG SCH'!FP17/'Total UG SCH'!FP17)</f>
        <v>6.8132494852020831E-2</v>
      </c>
      <c r="FQ19" s="30">
        <f>IF('E-Learning UG SCH'!FQ17="—",'E-Learning UG SCH'!FQ17,'E-Learning UG SCH'!FQ17/'Total UG SCH'!FQ17)</f>
        <v>6.4791539990095723E-2</v>
      </c>
      <c r="FR19" s="30">
        <f>IF('E-Learning UG SCH'!FR17="—",'E-Learning UG SCH'!FR17,'E-Learning UG SCH'!FR17/'Total UG SCH'!FR17)</f>
        <v>0.11239635023518192</v>
      </c>
      <c r="FS19" s="30">
        <f>IF('E-Learning UG SCH'!FS17="—",'E-Learning UG SCH'!FS17,'E-Learning UG SCH'!FS17/'Total UG SCH'!FS17)</f>
        <v>0.13389798713114601</v>
      </c>
      <c r="FT19" s="30">
        <f>IF('E-Learning UG SCH'!FT17="—",'E-Learning UG SCH'!FT17,'E-Learning UG SCH'!FT17/'Total UG SCH'!FT17)</f>
        <v>0.15367271864245877</v>
      </c>
      <c r="FU19" s="30">
        <f>IF('E-Learning UG SCH'!FU17="—",'E-Learning UG SCH'!FU17,'E-Learning UG SCH'!FU17/'Total UG SCH'!FU17)</f>
        <v>0.20638395173083215</v>
      </c>
      <c r="FV19" s="30">
        <f>IF('E-Learning UG SCH'!FV17="—",'E-Learning UG SCH'!FV17,'E-Learning UG SCH'!FV17/'Total UG SCH'!FV17)</f>
        <v>0.22595561180247956</v>
      </c>
      <c r="FW19" s="30">
        <f>IF('E-Learning UG SCH'!FW17="—",'E-Learning UG SCH'!FW17,'E-Learning UG SCH'!FW17/'Total UG SCH'!FW17)</f>
        <v>0.23674013137103322</v>
      </c>
      <c r="FX19" s="30">
        <f>IF('E-Learning UG SCH'!FX17="—",'E-Learning UG SCH'!FX17,'E-Learning UG SCH'!FX17/'Total UG SCH'!FX17)</f>
        <v>0.24426508479790793</v>
      </c>
      <c r="FY19" s="30">
        <f>IF('E-Learning UG SCH'!FY17="—",'E-Learning UG SCH'!FY17,'E-Learning UG SCH'!FY17/'Total UG SCH'!FY17)</f>
        <v>0.2830500186958898</v>
      </c>
      <c r="FZ19" s="30">
        <f>IF('E-Learning UG SCH'!FZ17="—",'E-Learning UG SCH'!FZ17,'E-Learning UG SCH'!FZ17/'Total UG SCH'!FZ17)</f>
        <v>0.30748870845179854</v>
      </c>
      <c r="GA19" s="30">
        <f>IF('E-Learning UG SCH'!GA17="—",'E-Learning UG SCH'!GA17,'E-Learning UG SCH'!GA17/'Total UG SCH'!GA17)</f>
        <v>0.31724956554548484</v>
      </c>
      <c r="GB19" s="30">
        <f>IF('E-Learning UG SCH'!GB17="—",'E-Learning UG SCH'!GB17,'E-Learning UG SCH'!GB17/'Total UG SCH'!GB17)</f>
        <v>0.34887870737152465</v>
      </c>
      <c r="GC19" s="30">
        <f>IF('E-Learning UG SCH'!GC17="—",'E-Learning UG SCH'!GC17,'E-Learning UG SCH'!GC17/'Total UG SCH'!GC17)</f>
        <v>0.35242511507675561</v>
      </c>
      <c r="GD19" s="30">
        <f>IF('E-Learning UG SCH'!GD17="—",'E-Learning UG SCH'!GD17,'E-Learning UG SCH'!GD17/'Total UG SCH'!GD17)</f>
        <v>0.36503695020055399</v>
      </c>
      <c r="GE19" s="30">
        <f>IF('E-Learning UG SCH'!GE17="—",'E-Learning UG SCH'!GE17,'E-Learning UG SCH'!GE17/'Total UG SCH'!GE17)</f>
        <v>0.38804679719391943</v>
      </c>
      <c r="GF19" s="30" t="str">
        <f>IF('E-Learning UG SCH'!GF17="—",'E-Learning UG SCH'!GF17,'E-Learning UG SCH'!GF17/'Total UG SCH'!GF17)</f>
        <v>—</v>
      </c>
      <c r="GG19" s="31">
        <f>IF('E-Learning UG SCH'!GH17="—",'E-Learning UG SCH'!GH17,'E-Learning UG SCH'!GH17/'Total UG SCH'!GH17)</f>
        <v>7.4799167737796171E-2</v>
      </c>
      <c r="GH19" s="30">
        <f>IF('E-Learning UG SCH'!GH17="—",'E-Learning UG SCH'!GH17,'E-Learning UG SCH'!GH17/'Total UG SCH'!GH17)</f>
        <v>7.4799167737796171E-2</v>
      </c>
      <c r="GI19" s="30">
        <f>IF('E-Learning UG SCH'!GI17="—",'E-Learning UG SCH'!GI17,'E-Learning UG SCH'!GI17/'Total UG SCH'!GI17)</f>
        <v>0.10453297943766711</v>
      </c>
      <c r="GJ19" s="30">
        <f>IF('E-Learning UG SCH'!GJ17="—",'E-Learning UG SCH'!GJ17,'E-Learning UG SCH'!GJ17/'Total UG SCH'!GJ17)</f>
        <v>0.11754902054968801</v>
      </c>
      <c r="GK19" s="30">
        <f>IF('E-Learning UG SCH'!GK17="—",'E-Learning UG SCH'!GK17,'E-Learning UG SCH'!GK17/'Total UG SCH'!GK17)</f>
        <v>0.13199311007499021</v>
      </c>
      <c r="GL19" s="30">
        <f>IF('E-Learning UG SCH'!GL17="—",'E-Learning UG SCH'!GL17,'E-Learning UG SCH'!GL17/'Total UG SCH'!GL17)</f>
        <v>0.15256627357621269</v>
      </c>
      <c r="GM19" s="30">
        <f>IF('E-Learning UG SCH'!GN17="—",'E-Learning UG SCH'!GN17,'E-Learning UG SCH'!GN17/'Total UG SCH'!GN17)</f>
        <v>0.17635748938910861</v>
      </c>
      <c r="GN19" s="30">
        <f>IF('E-Learning UG SCH'!GN17="—",'E-Learning UG SCH'!GN17,'E-Learning UG SCH'!GN17/'Total UG SCH'!GN17)</f>
        <v>0.17635748938910861</v>
      </c>
      <c r="GO19" s="30">
        <f>IF('E-Learning UG SCH'!GO17="—",'E-Learning UG SCH'!GO17,'E-Learning UG SCH'!GO17/'Total UG SCH'!GO17)</f>
        <v>0.18601980551609767</v>
      </c>
      <c r="GP19" s="30">
        <f>IF('E-Learning UG SCH'!GP17="—",'E-Learning UG SCH'!GP17,'E-Learning UG SCH'!GP17/'Total UG SCH'!GP17)</f>
        <v>0.20856627135780184</v>
      </c>
      <c r="GQ19" s="30">
        <f>IF('E-Learning UG SCH'!GQ17="—",'E-Learning UG SCH'!GQ17,'E-Learning UG SCH'!GQ17/'Total UG SCH'!GQ17)</f>
        <v>0.23132267895733949</v>
      </c>
      <c r="GR19" s="30">
        <f>IF('E-Learning UG SCH'!GR17="—",'E-Learning UG SCH'!GR17,'E-Learning UG SCH'!GR17/'Total UG SCH'!GR17)</f>
        <v>0.24098460507836927</v>
      </c>
      <c r="GS19" s="30">
        <f>IF('E-Learning UG SCH'!GS17="—",'E-Learning UG SCH'!GS17,'E-Learning UG SCH'!GS17/'Total UG SCH'!GS17)</f>
        <v>0.25039543335057729</v>
      </c>
      <c r="GT19" s="30">
        <f>IF('E-Learning UG SCH'!GT17="—",'E-Learning UG SCH'!GT17,'E-Learning UG SCH'!GT17/'Total UG SCH'!GT17)</f>
        <v>0.26088490939004055</v>
      </c>
      <c r="GU19" s="30">
        <f>IF('E-Learning UG SCH'!GU17="—",'E-Learning UG SCH'!GU17,'E-Learning UG SCH'!GU17/'Total UG SCH'!GU17)</f>
        <v>0.278373788002654</v>
      </c>
      <c r="GV19" s="30">
        <f>IF('E-Learning UG SCH'!GV17="—",'E-Learning UG SCH'!GV17,'E-Learning UG SCH'!GV17/'Total UG SCH'!GV17)</f>
        <v>0.30224341755245659</v>
      </c>
      <c r="GW19" s="30" t="str">
        <f>IF('E-Learning UG SCH'!GW17="—",'E-Learning UG SCH'!GW17,'E-Learning UG SCH'!GW17/'Total UG SCH'!GW17)</f>
        <v>—</v>
      </c>
      <c r="GX19" s="31" t="str">
        <f>IF('E-Learning UG SCH'!GX17="NA",'E-Learning UG SCH'!GX17,'E-Learning UG SCH'!GX17/'Total UG SCH'!GX17)</f>
        <v>NA</v>
      </c>
      <c r="GY19" s="30" t="str">
        <f>IF('E-Learning UG SCH'!GY17="NA",'E-Learning UG SCH'!GY17,'E-Learning UG SCH'!GY17/'Total UG SCH'!GY17)</f>
        <v>NA</v>
      </c>
      <c r="GZ19" s="30" t="str">
        <f>IF('E-Learning UG SCH'!GZ17="NA",'E-Learning UG SCH'!GZ17,'E-Learning UG SCH'!GZ17/'Total UG SCH'!GZ17)</f>
        <v>NA</v>
      </c>
      <c r="HA19" s="30" t="str">
        <f>IF('E-Learning UG SCH'!HA17="NA",'E-Learning UG SCH'!HA17,'E-Learning UG SCH'!HA17/'Total UG SCH'!HA17)</f>
        <v>NA</v>
      </c>
      <c r="HB19" s="30" t="str">
        <f>IF('E-Learning UG SCH'!HB17="NA",'E-Learning UG SCH'!HB17,'E-Learning UG SCH'!HB17/'Total UG SCH'!HB17)</f>
        <v>NA</v>
      </c>
      <c r="HC19" s="30" t="str">
        <f>IF('E-Learning UG SCH'!HC17="NA",'E-Learning UG SCH'!HC17,'E-Learning UG SCH'!HC17/'Total UG SCH'!HC17)</f>
        <v>NA</v>
      </c>
      <c r="HD19" s="30" t="str">
        <f>IF('E-Learning UG SCH'!HD17="NA",'E-Learning UG SCH'!HD17,'E-Learning UG SCH'!HD17/'Total UG SCH'!HD17)</f>
        <v>NA</v>
      </c>
      <c r="HE19" s="30" t="str">
        <f>IF('E-Learning UG SCH'!HE17="NA",'E-Learning UG SCH'!HE17,'E-Learning UG SCH'!HE17/'Total UG SCH'!HE17)</f>
        <v>NA</v>
      </c>
      <c r="HF19" s="30" t="str">
        <f>IF('E-Learning UG SCH'!HF17="NA",'E-Learning UG SCH'!HF17,'E-Learning UG SCH'!HF17/'Total UG SCH'!HF17)</f>
        <v>NA</v>
      </c>
      <c r="HG19" s="30" t="str">
        <f>IF('E-Learning UG SCH'!HG17="NA",'E-Learning UG SCH'!HG17,'E-Learning UG SCH'!HG17/'Total UG SCH'!HG17)</f>
        <v>NA</v>
      </c>
      <c r="HH19" s="30" t="str">
        <f>IF('E-Learning UG SCH'!HH17="NA",'E-Learning UG SCH'!HH17,'E-Learning UG SCH'!HH17/'Total UG SCH'!HH17)</f>
        <v>NA</v>
      </c>
      <c r="HI19" s="30" t="str">
        <f>IF('E-Learning UG SCH'!HI17="NA",'E-Learning UG SCH'!HI17,'E-Learning UG SCH'!HI17/'Total UG SCH'!HI17)</f>
        <v>NA</v>
      </c>
      <c r="HJ19" s="30" t="str">
        <f>IF('E-Learning UG SCH'!HJ17="NA",'E-Learning UG SCH'!HJ17,'E-Learning UG SCH'!HJ17/'Total UG SCH'!HJ17)</f>
        <v>NA</v>
      </c>
      <c r="HK19" s="30" t="str">
        <f>IF('E-Learning UG SCH'!HK17="NA",'E-Learning UG SCH'!HK17,'E-Learning UG SCH'!HK17/'Total UG SCH'!HK17)</f>
        <v>NA</v>
      </c>
      <c r="HL19" s="30" t="str">
        <f>IF('E-Learning UG SCH'!HL17="NA",'E-Learning UG SCH'!HL17,'E-Learning UG SCH'!HL17/'Total UG SCH'!HL17)</f>
        <v>NA</v>
      </c>
      <c r="HM19" s="30" t="e">
        <f>IF('E-Learning UG SCH'!HM17="NA",'E-Learning UG SCH'!HM17,'E-Learning UG SCH'!HM17/'Total UG SCH'!HM17)</f>
        <v>#VALUE!</v>
      </c>
      <c r="HN19" s="30" t="e">
        <f>IF('E-Learning UG SCH'!HN17="NA",'E-Learning UG SCH'!HN17,'E-Learning UG SCH'!HN17/'Total UG SCH'!HN17)</f>
        <v>#VALUE!</v>
      </c>
      <c r="HO19" s="31" t="str">
        <f>IF('E-Learning UG SCH'!HO17="NA",'E-Learning UG SCH'!HO17,'E-Learning UG SCH'!HO17/'Total UG SCH'!HO17)</f>
        <v>NA</v>
      </c>
      <c r="HP19" s="30" t="str">
        <f>IF('E-Learning UG SCH'!HP17="NA",'E-Learning UG SCH'!HP17,'E-Learning UG SCH'!HP17/'Total UG SCH'!HP17)</f>
        <v>NA</v>
      </c>
      <c r="HQ19" s="30" t="str">
        <f>IF('E-Learning UG SCH'!HQ17="NA",'E-Learning UG SCH'!HQ17,'E-Learning UG SCH'!HQ17/'Total UG SCH'!HQ17)</f>
        <v>NA</v>
      </c>
      <c r="HR19" s="30" t="str">
        <f>IF('E-Learning UG SCH'!HR17="NA",'E-Learning UG SCH'!HR17,'E-Learning UG SCH'!HR17/'Total UG SCH'!HR17)</f>
        <v>NA</v>
      </c>
      <c r="HS19" s="30" t="str">
        <f>IF('E-Learning UG SCH'!HS17="NA",'E-Learning UG SCH'!HS17,'E-Learning UG SCH'!HS17/'Total UG SCH'!HS17)</f>
        <v>NA</v>
      </c>
      <c r="HT19" s="30" t="str">
        <f>IF('E-Learning UG SCH'!HT17="NA",'E-Learning UG SCH'!HT17,'E-Learning UG SCH'!HT17/'Total UG SCH'!HT17)</f>
        <v>NA</v>
      </c>
      <c r="HU19" s="30" t="str">
        <f>IF('E-Learning UG SCH'!HU17="NA",'E-Learning UG SCH'!HU17,'E-Learning UG SCH'!HU17/'Total UG SCH'!HU17)</f>
        <v>NA</v>
      </c>
      <c r="HV19" s="30" t="str">
        <f>IF('E-Learning UG SCH'!HV17="NA",'E-Learning UG SCH'!HV17,'E-Learning UG SCH'!HV17/'Total UG SCH'!HV17)</f>
        <v>NA</v>
      </c>
      <c r="HW19" s="30" t="str">
        <f>IF('E-Learning UG SCH'!HW17="NA",'E-Learning UG SCH'!HW17,'E-Learning UG SCH'!HW17/'Total UG SCH'!HW17)</f>
        <v>NA</v>
      </c>
      <c r="HX19" s="30" t="str">
        <f>IF('E-Learning UG SCH'!HX17="NA",'E-Learning UG SCH'!HX17,'E-Learning UG SCH'!HX17/'Total UG SCH'!HX17)</f>
        <v>NA</v>
      </c>
      <c r="HY19" s="30" t="str">
        <f>IF('E-Learning UG SCH'!HY17="NA",'E-Learning UG SCH'!HY17,'E-Learning UG SCH'!HY17/'Total UG SCH'!HY17)</f>
        <v>NA</v>
      </c>
      <c r="HZ19" s="30" t="str">
        <f>IF('E-Learning UG SCH'!HZ17="NA",'E-Learning UG SCH'!HZ17,'E-Learning UG SCH'!HZ17/'Total UG SCH'!HZ17)</f>
        <v>NA</v>
      </c>
      <c r="IA19" s="30" t="str">
        <f>IF('E-Learning UG SCH'!IA17="NA",'E-Learning UG SCH'!IA17,'E-Learning UG SCH'!IA17/'Total UG SCH'!IA17)</f>
        <v>NA</v>
      </c>
      <c r="IB19" s="30" t="str">
        <f>IF('E-Learning UG SCH'!IB17="NA",'E-Learning UG SCH'!IB17,'E-Learning UG SCH'!IB17/'Total UG SCH'!IB17)</f>
        <v>NA</v>
      </c>
      <c r="IC19" s="30" t="str">
        <f>IF('E-Learning UG SCH'!IC17="NA",'E-Learning UG SCH'!IC17,'E-Learning UG SCH'!IC17/'Total UG SCH'!IC17)</f>
        <v>NA</v>
      </c>
      <c r="ID19" s="30" t="e">
        <f>IF('E-Learning UG SCH'!ID17="NA",'E-Learning UG SCH'!ID17,'E-Learning UG SCH'!ID17/'Total UG SCH'!ID17)</f>
        <v>#VALUE!</v>
      </c>
      <c r="IE19" s="30" t="e">
        <f>IF('E-Learning UG SCH'!IE17="NA",'E-Learning UG SCH'!IE17,'E-Learning UG SCH'!IE17/'Total UG SCH'!IE17)</f>
        <v>#VALUE!</v>
      </c>
      <c r="IF19" s="31" t="str">
        <f>IF('E-Learning UG SCH'!IF17="NA",'E-Learning UG SCH'!IF17,'E-Learning UG SCH'!IF17/'Total UG SCH'!IF17)</f>
        <v>NA</v>
      </c>
      <c r="IG19" s="30" t="str">
        <f>IF('E-Learning UG SCH'!IG17="NA",'E-Learning UG SCH'!IG17,'E-Learning UG SCH'!IG17/'Total UG SCH'!IG17)</f>
        <v>NA</v>
      </c>
      <c r="IH19" s="30" t="str">
        <f>IF('E-Learning UG SCH'!IH17="NA",'E-Learning UG SCH'!IH17,'E-Learning UG SCH'!IH17/'Total UG SCH'!IH17)</f>
        <v>NA</v>
      </c>
      <c r="II19" s="30" t="str">
        <f>IF('E-Learning UG SCH'!II17="NA",'E-Learning UG SCH'!II17,'E-Learning UG SCH'!II17/'Total UG SCH'!II17)</f>
        <v>NA</v>
      </c>
      <c r="IJ19" s="30" t="str">
        <f>IF('E-Learning UG SCH'!IJ17="NA",'E-Learning UG SCH'!IJ17,'E-Learning UG SCH'!IJ17/'Total UG SCH'!IJ17)</f>
        <v>NA</v>
      </c>
      <c r="IK19" s="30" t="str">
        <f>IF('E-Learning UG SCH'!IK17="NA",'E-Learning UG SCH'!IK17,'E-Learning UG SCH'!IK17/'Total UG SCH'!IK17)</f>
        <v>NA</v>
      </c>
      <c r="IL19" s="30" t="str">
        <f>IF('E-Learning UG SCH'!IL17="NA",'E-Learning UG SCH'!IL17,'E-Learning UG SCH'!IL17/'Total UG SCH'!IL17)</f>
        <v>NA</v>
      </c>
      <c r="IM19" s="30" t="str">
        <f>IF('E-Learning UG SCH'!IM17="NA",'E-Learning UG SCH'!IM17,'E-Learning UG SCH'!IM17/'Total UG SCH'!IM17)</f>
        <v>NA</v>
      </c>
      <c r="IN19" s="30" t="str">
        <f>IF('E-Learning UG SCH'!IN17="NA",'E-Learning UG SCH'!IN17,'E-Learning UG SCH'!IN17/'Total UG SCH'!IN17)</f>
        <v>NA</v>
      </c>
      <c r="IO19" s="30" t="str">
        <f>IF('E-Learning UG SCH'!IO17="NA",'E-Learning UG SCH'!IO17,'E-Learning UG SCH'!IO17/'Total UG SCH'!IO17)</f>
        <v>NA</v>
      </c>
      <c r="IP19" s="30" t="str">
        <f>IF('E-Learning UG SCH'!IP17="NA",'E-Learning UG SCH'!IP17,'E-Learning UG SCH'!IP17/'Total UG SCH'!IP17)</f>
        <v>NA</v>
      </c>
      <c r="IQ19" s="30" t="str">
        <f>IF('E-Learning UG SCH'!IQ17="NA",'E-Learning UG SCH'!IQ17,'E-Learning UG SCH'!IQ17/'Total UG SCH'!IQ17)</f>
        <v>NA</v>
      </c>
      <c r="IR19" s="30" t="str">
        <f>IF('E-Learning UG SCH'!IR17="NA",'E-Learning UG SCH'!IR17,'E-Learning UG SCH'!IR17/'Total UG SCH'!IR17)</f>
        <v>NA</v>
      </c>
      <c r="IS19" s="30" t="str">
        <f>IF('E-Learning UG SCH'!IS17="NA",'E-Learning UG SCH'!IS17,'E-Learning UG SCH'!IS17/'Total UG SCH'!IS17)</f>
        <v>NA</v>
      </c>
      <c r="IT19" s="30" t="str">
        <f>IF('E-Learning UG SCH'!IT17="NA",'E-Learning UG SCH'!IT17,'E-Learning UG SCH'!IT17/'Total UG SCH'!IT17)</f>
        <v>NA</v>
      </c>
      <c r="IU19" s="30" t="str">
        <f>IF('E-Learning UG SCH'!IU17="NA",'E-Learning UG SCH'!IU17,'E-Learning UG SCH'!IU17/'Total UG SCH'!IU17)</f>
        <v>NA</v>
      </c>
      <c r="IV19" s="30" t="str">
        <f>IF('E-Learning UG SCH'!IV17="na",'E-Learning UG SCH'!IV17,'E-Learning UG SCH'!IV17/'Total UG SCH'!IV17)</f>
        <v>NA</v>
      </c>
      <c r="IW19" s="31">
        <f>IF('E-Learning G SCH'!B17="—",'E-Learning G SCH'!B17,'E-Learning G SCH'!B17/'Total G SCH'!B17)</f>
        <v>5.2296073683245896E-2</v>
      </c>
      <c r="IX19" s="30">
        <f>IF('E-Learning G SCH'!C17="—",'E-Learning G SCH'!C17,'E-Learning G SCH'!C17/'Total G SCH'!C17)</f>
        <v>5.2296073683245896E-2</v>
      </c>
      <c r="IY19" s="30">
        <f>IF('E-Learning G SCH'!D17="—",'E-Learning G SCH'!D17,'E-Learning G SCH'!D17/'Total G SCH'!D17)</f>
        <v>5.4836065785697483E-2</v>
      </c>
      <c r="IZ19" s="30">
        <f>IF('E-Learning G SCH'!E17="—",'E-Learning G SCH'!E17,'E-Learning G SCH'!E17/'Total G SCH'!E17)</f>
        <v>6.4229412780516179E-2</v>
      </c>
      <c r="JA19" s="30">
        <f>IF('E-Learning G SCH'!F17="—",'E-Learning G SCH'!F17,'E-Learning G SCH'!F17/'Total G SCH'!F17)</f>
        <v>7.1126901914692411E-2</v>
      </c>
      <c r="JB19" s="30">
        <f>IF('E-Learning G SCH'!G17="—",'E-Learning G SCH'!G17,'E-Learning G SCH'!G17/'Total G SCH'!G17)</f>
        <v>8.0245587602021412E-2</v>
      </c>
      <c r="JC19" s="30">
        <f>IF('E-Learning G SCH'!H17="—",'E-Learning G SCH'!H17,'E-Learning G SCH'!H17/'Total G SCH'!H17)</f>
        <v>8.2245018953323354E-2</v>
      </c>
      <c r="JD19" s="30">
        <f>IF('E-Learning G SCH'!I17="—",'E-Learning G SCH'!I17,'E-Learning G SCH'!I17/'Total G SCH'!I17)</f>
        <v>0.10880867906428381</v>
      </c>
      <c r="JE19" s="30">
        <f>IF('E-Learning G SCH'!J17="—",'E-Learning G SCH'!J17,'E-Learning G SCH'!J17/'Total G SCH'!J17)</f>
        <v>0.12400880347267987</v>
      </c>
      <c r="JF19" s="30">
        <f>IF('E-Learning G SCH'!K17="—",'E-Learning G SCH'!K17,'E-Learning G SCH'!K17/'Total G SCH'!K17)</f>
        <v>0.12455730730843746</v>
      </c>
      <c r="JG19" s="30">
        <f>IF('E-Learning G SCH'!L17="—",'E-Learning G SCH'!L17,'E-Learning G SCH'!L17/'Total G SCH'!L17)</f>
        <v>0.12617642078306407</v>
      </c>
      <c r="JH19" s="30">
        <f>IF('E-Learning G SCH'!M17="—",'E-Learning G SCH'!M17,'E-Learning G SCH'!M17/'Total G SCH'!M17)</f>
        <v>0.13712420430766684</v>
      </c>
      <c r="JI19" s="30">
        <f>IF('E-Learning G SCH'!N17="—",'E-Learning G SCH'!N17,'E-Learning G SCH'!N17/'Total G SCH'!N17)</f>
        <v>0.15657557241429568</v>
      </c>
      <c r="JJ19" s="30">
        <f>IF('E-Learning G SCH'!O17="—",'E-Learning G SCH'!O17,'E-Learning G SCH'!O17/'Total G SCH'!O17)</f>
        <v>0.17323603742733956</v>
      </c>
      <c r="JK19" s="30">
        <f>IF('E-Learning G SCH'!P17="—",'E-Learning G SCH'!P17,'E-Learning G SCH'!P17/'Total G SCH'!P17)</f>
        <v>0.20493134549704425</v>
      </c>
      <c r="JL19" s="30">
        <f>IF('E-Learning G SCH'!Q17="—",'E-Learning G SCH'!Q17,'E-Learning G SCH'!Q17/'Total G SCH'!Q17)</f>
        <v>0.21928404846792107</v>
      </c>
      <c r="JM19" s="30" t="str">
        <f>IF('E-Learning G SCH'!R17="—",'E-Learning G SCH'!R17,'E-Learning G SCH'!R17/'Total G SCH'!R17)</f>
        <v>—</v>
      </c>
      <c r="JN19" s="31">
        <f>IF('E-Learning G SCH'!S17="—",'E-Learning G SCH'!S17,'E-Learning G SCH'!S17/'Total G SCH'!S17)</f>
        <v>0.11454091737304919</v>
      </c>
      <c r="JO19" s="30">
        <f>IF('E-Learning G SCH'!T17="—",'E-Learning G SCH'!T17,'E-Learning G SCH'!T17/'Total G SCH'!T17)</f>
        <v>0.11454091737304919</v>
      </c>
      <c r="JP19" s="30">
        <f>IF('E-Learning G SCH'!U17="—",'E-Learning G SCH'!U17,'E-Learning G SCH'!U17/'Total G SCH'!U17)</f>
        <v>0.1826354246909333</v>
      </c>
      <c r="JQ19" s="30">
        <f>IF('E-Learning G SCH'!V17="—",'E-Learning G SCH'!V17,'E-Learning G SCH'!V17/'Total G SCH'!V17)</f>
        <v>0.27140600141417714</v>
      </c>
      <c r="JR19" s="30">
        <f>IF('E-Learning G SCH'!W17="—",'E-Learning G SCH'!W17,'E-Learning G SCH'!W17/'Total G SCH'!W17)</f>
        <v>0.31976224757263633</v>
      </c>
      <c r="JS19" s="30">
        <f>IF('E-Learning G SCH'!X17="—",'E-Learning G SCH'!X17,'E-Learning G SCH'!X17/'Total G SCH'!X17)</f>
        <v>0.23448590629377233</v>
      </c>
      <c r="JT19" s="30">
        <f>IF('E-Learning G SCH'!Y17="—",'E-Learning G SCH'!Y17,'E-Learning G SCH'!Y17/'Total G SCH'!Y17)</f>
        <v>0.25569949847372286</v>
      </c>
      <c r="JU19" s="30">
        <f>IF('E-Learning G SCH'!Z17="—",'E-Learning G SCH'!Z17,'E-Learning G SCH'!Z17/'Total G SCH'!Z17)</f>
        <v>0.27853666406733174</v>
      </c>
      <c r="JV19" s="30">
        <f>IF('E-Learning G SCH'!AA17="—",'E-Learning G SCH'!AA17,'E-Learning G SCH'!AA17/'Total G SCH'!AA17)</f>
        <v>0.29496939712992959</v>
      </c>
      <c r="JW19" s="30">
        <f>IF('E-Learning G SCH'!AB17="—",'E-Learning G SCH'!AB17,'E-Learning G SCH'!AB17/'Total G SCH'!AB17)</f>
        <v>0.29537921964050856</v>
      </c>
      <c r="JX19" s="30">
        <f>IF('E-Learning G SCH'!AC17="—",'E-Learning G SCH'!AC17,'E-Learning G SCH'!AC17/'Total G SCH'!AC17)</f>
        <v>0.32308221018914646</v>
      </c>
      <c r="JY19" s="30">
        <f>IF('E-Learning G SCH'!AD17="—",'E-Learning G SCH'!AD17,'E-Learning G SCH'!AD17/'Total G SCH'!AD17)</f>
        <v>0.31918480753149364</v>
      </c>
      <c r="JZ19" s="30">
        <f>IF('E-Learning G SCH'!AE17="—",'E-Learning G SCH'!AE17,'E-Learning G SCH'!AE17/'Total G SCH'!AE17)</f>
        <v>0.3240427753436283</v>
      </c>
      <c r="KA19" s="30">
        <f>IF('E-Learning G SCH'!AF17="—",'E-Learning G SCH'!AF17,'E-Learning G SCH'!AF17/'Total G SCH'!AF17)</f>
        <v>0.34780430640414361</v>
      </c>
      <c r="KB19" s="30">
        <f>IF('E-Learning G SCH'!AG17="—",'E-Learning G SCH'!AG17,'E-Learning G SCH'!AG17/'Total G SCH'!AG17)</f>
        <v>0.37110512746055629</v>
      </c>
      <c r="KC19" s="30">
        <f>IF('E-Learning G SCH'!AH17="—",'E-Learning G SCH'!AH17,'E-Learning G SCH'!AH17/'Total G SCH'!AH17)</f>
        <v>0.38038370148728329</v>
      </c>
      <c r="KD19" s="30" t="str">
        <f>IF('E-Learning G SCH'!AI17="—",'E-Learning G SCH'!AI17,'E-Learning G SCH'!AI17/'Total G SCH'!AI17)</f>
        <v>—</v>
      </c>
      <c r="KE19" s="31">
        <f>IF('E-Learning G SCH'!AJ17="—",'E-Learning G SCH'!AJ17,'E-Learning G SCH'!AJ17/'Total G SCH'!AJ17)</f>
        <v>6.9579335691054234E-2</v>
      </c>
      <c r="KF19" s="30">
        <f>IF('E-Learning G SCH'!AK17="—",'E-Learning G SCH'!AK17,'E-Learning G SCH'!AK17/'Total G SCH'!AK17)</f>
        <v>6.9579335691054234E-2</v>
      </c>
      <c r="KG19" s="30">
        <f>IF('E-Learning G SCH'!AL17="—",'E-Learning G SCH'!AL17,'E-Learning G SCH'!AL17/'Total G SCH'!AL17)</f>
        <v>0.10507592503682778</v>
      </c>
      <c r="KH19" s="30">
        <f>IF('E-Learning G SCH'!AM17="—",'E-Learning G SCH'!AM17,'E-Learning G SCH'!AM17/'Total G SCH'!AM17)</f>
        <v>0.13153164645983903</v>
      </c>
      <c r="KI19" s="30">
        <f>IF('E-Learning G SCH'!AN17="—",'E-Learning G SCH'!AN17,'E-Learning G SCH'!AN17/'Total G SCH'!AN17)</f>
        <v>0.15505723065960006</v>
      </c>
      <c r="KJ19" s="30">
        <f>IF('E-Learning G SCH'!AO17="—",'E-Learning G SCH'!AO17,'E-Learning G SCH'!AO17/'Total G SCH'!AO17)</f>
        <v>0.26916334555634608</v>
      </c>
      <c r="KK19" s="30">
        <f>IF('E-Learning G SCH'!AP17="—",'E-Learning G SCH'!AP17,'E-Learning G SCH'!AP17/'Total G SCH'!AP17)</f>
        <v>0.3079768283489886</v>
      </c>
      <c r="KL19" s="30">
        <f>IF('E-Learning G SCH'!AQ17="—",'E-Learning G SCH'!AQ17,'E-Learning G SCH'!AQ17/'Total G SCH'!AQ17)</f>
        <v>0.34026239639897116</v>
      </c>
      <c r="KM19" s="30">
        <f>IF('E-Learning G SCH'!AR17="—",'E-Learning G SCH'!AR17,'E-Learning G SCH'!AR17/'Total G SCH'!AR17)</f>
        <v>0.3617446257632963</v>
      </c>
      <c r="KN19" s="30">
        <f>IF('E-Learning G SCH'!AS17="—",'E-Learning G SCH'!AS17,'E-Learning G SCH'!AS17/'Total G SCH'!AS17)</f>
        <v>0.4110304296798401</v>
      </c>
      <c r="KO19" s="30">
        <f>IF('E-Learning G SCH'!AT17="—",'E-Learning G SCH'!AT17,'E-Learning G SCH'!AT17/'Total G SCH'!AT17)</f>
        <v>0.45403873500084863</v>
      </c>
      <c r="KP19" s="30">
        <f>IF('E-Learning G SCH'!AU17="—",'E-Learning G SCH'!AU17,'E-Learning G SCH'!AU17/'Total G SCH'!AU17)</f>
        <v>0.44418224990591798</v>
      </c>
      <c r="KQ19" s="110">
        <f>IF('E-Learning G SCH'!AV17="—",'E-Learning G SCH'!AV17,'E-Learning G SCH'!AV17/'Total G SCH'!AV17)</f>
        <v>0.49575068945328538</v>
      </c>
      <c r="KR19" s="110">
        <f>IF('E-Learning G SCH'!AW17="—",'E-Learning G SCH'!AW17,'E-Learning G SCH'!AW17/'Total G SCH'!AW17)</f>
        <v>0.54053694060508173</v>
      </c>
      <c r="KS19" s="110">
        <f>IF('E-Learning G SCH'!AX17="—",'E-Learning G SCH'!AX17,'E-Learning G SCH'!AX17/'Total G SCH'!AX17)</f>
        <v>0.6140504025818424</v>
      </c>
      <c r="KT19" s="110">
        <f>IF('E-Learning G SCH'!AY17="—",'E-Learning G SCH'!AY17,'E-Learning G SCH'!AY17/'Total G SCH'!AY17)</f>
        <v>0.64156777796380893</v>
      </c>
      <c r="KU19" s="110" t="str">
        <f>IF('E-Learning G SCH'!AZ17="—",'E-Learning G SCH'!AZ17,'E-Learning G SCH'!AZ17/'Total G SCH'!AZ17)</f>
        <v>—</v>
      </c>
      <c r="KV19" s="31">
        <f>IF('E-Learning G SCH'!BA17="NA",'E-Learning G SCH'!BA17,'E-Learning G SCH'!BA17/'Total G SCH'!BA17)</f>
        <v>0.13382361627975664</v>
      </c>
      <c r="KW19" s="30">
        <f>IF('E-Learning G SCH'!BB17="NA",'E-Learning G SCH'!BB17,'E-Learning G SCH'!BB17/'Total G SCH'!BB17)</f>
        <v>0.13382361627975664</v>
      </c>
      <c r="KX19" s="30">
        <f>IF('E-Learning G SCH'!BC17="NA",'E-Learning G SCH'!BC17,'E-Learning G SCH'!BC17/'Total G SCH'!BC17)</f>
        <v>0.156580900544285</v>
      </c>
      <c r="KY19" s="30">
        <f>IF('E-Learning G SCH'!BD17="NA",'E-Learning G SCH'!BD17,'E-Learning G SCH'!BD17/'Total G SCH'!BD17)</f>
        <v>0.17743244533562494</v>
      </c>
      <c r="KZ19" s="30">
        <f>IF('E-Learning G SCH'!BE17="NA",'E-Learning G SCH'!BE17,'E-Learning G SCH'!BE17/'Total G SCH'!BE17)</f>
        <v>0.21784783068285923</v>
      </c>
      <c r="LA19" s="30">
        <f>IF('E-Learning G SCH'!BF17="NA",'E-Learning G SCH'!BF17,'E-Learning G SCH'!BF17/'Total G SCH'!BF17)</f>
        <v>0.453182947811126</v>
      </c>
      <c r="LB19" s="30">
        <f>IF('E-Learning G SCH'!BG17="NA",'E-Learning G SCH'!BG17,'E-Learning G SCH'!BG17/'Total G SCH'!BG17)</f>
        <v>0.54277851713170777</v>
      </c>
      <c r="LC19" s="30">
        <f>IF('E-Learning G SCH'!BH17="NA",'E-Learning G SCH'!BH17,'E-Learning G SCH'!BH17/'Total G SCH'!BH17)</f>
        <v>0.63386349472999703</v>
      </c>
      <c r="LD19" s="30">
        <f>IF('E-Learning G SCH'!BI17="NA",'E-Learning G SCH'!BI17,'E-Learning G SCH'!BI17/'Total G SCH'!BI17)</f>
        <v>0.68311375182984591</v>
      </c>
      <c r="LE19" s="30">
        <f>IF('E-Learning G SCH'!BJ17="NA",'E-Learning G SCH'!BJ17,'E-Learning G SCH'!BJ17/'Total G SCH'!BJ17)</f>
        <v>0.64025734066472251</v>
      </c>
      <c r="LF19" s="30">
        <f>IF('E-Learning G SCH'!BK17="NA",'E-Learning G SCH'!BK17,'E-Learning G SCH'!BK17/'Total G SCH'!BK17)</f>
        <v>0.67775793842293219</v>
      </c>
      <c r="LG19" s="30">
        <f>IF('E-Learning G SCH'!BL17="NA",'E-Learning G SCH'!BL17,'E-Learning G SCH'!BL17/'Total G SCH'!BL17)</f>
        <v>0.6771750847947835</v>
      </c>
      <c r="LH19" s="30">
        <f>IF('E-Learning G SCH'!BM17="NA",'E-Learning G SCH'!BM17,'E-Learning G SCH'!BM17/'Total G SCH'!BM17)</f>
        <v>0.72098863740773633</v>
      </c>
      <c r="LI19" s="30">
        <f>IF('E-Learning G SCH'!BN17="NA",'E-Learning G SCH'!BN17,'E-Learning G SCH'!BN17/'Total G SCH'!BN17)</f>
        <v>0.6993279608995433</v>
      </c>
      <c r="LJ19" s="30">
        <f>IF('E-Learning G SCH'!BO17="NA",'E-Learning G SCH'!BO17,'E-Learning G SCH'!BO17/'Total G SCH'!BO17)</f>
        <v>0.72296231375985975</v>
      </c>
      <c r="LK19" s="30">
        <f>IF('E-Learning G SCH'!BP17="NA",'E-Learning G SCH'!BP17,'E-Learning G SCH'!BP17/'Total G SCH'!BP17)</f>
        <v>0.77673074506847595</v>
      </c>
      <c r="LL19" s="30" t="e">
        <f>IF('E-Learning G SCH'!BQ17="NA",'E-Learning G SCH'!BQ17,'E-Learning G SCH'!BQ17/'Total G SCH'!BQ17)</f>
        <v>#VALUE!</v>
      </c>
      <c r="LM19" s="31">
        <f>IF('E-Learning G SCH'!BR17="—",'E-Learning G SCH'!BR17,'E-Learning G SCH'!BR17/'Total G SCH'!BR17)</f>
        <v>0.52551952743189834</v>
      </c>
      <c r="LN19" s="30">
        <f>IF('E-Learning G SCH'!BS17="—",'E-Learning G SCH'!BS17,'E-Learning G SCH'!BS17/'Total G SCH'!BS17)</f>
        <v>0.52551952743189834</v>
      </c>
      <c r="LO19" s="30">
        <f>IF('E-Learning G SCH'!BT17="—",'E-Learning G SCH'!BT17,'E-Learning G SCH'!BT17/'Total G SCH'!BT17)</f>
        <v>0.55386056469958522</v>
      </c>
      <c r="LP19" s="30">
        <f>IF('E-Learning G SCH'!BU17="—",'E-Learning G SCH'!BU17,'E-Learning G SCH'!BU17/'Total G SCH'!BU17)</f>
        <v>0.52538071065989844</v>
      </c>
      <c r="LQ19" s="30">
        <f>IF('E-Learning G SCH'!BV17="—",'E-Learning G SCH'!BV17,'E-Learning G SCH'!BV17/'Total G SCH'!BV17)</f>
        <v>0.59129354230969655</v>
      </c>
      <c r="LR19" s="30">
        <f>IF('E-Learning G SCH'!BW17="—",'E-Learning G SCH'!BW17,'E-Learning G SCH'!BW17/'Total G SCH'!BW17)</f>
        <v>0.11151515151515151</v>
      </c>
      <c r="LS19" s="30">
        <f>IF('E-Learning G SCH'!BX17="—",'E-Learning G SCH'!BX17,'E-Learning G SCH'!BX17/'Total G SCH'!BX17)</f>
        <v>0.18469945355191256</v>
      </c>
      <c r="LT19" s="30">
        <f>IF('E-Learning G SCH'!BY17="—",'E-Learning G SCH'!BY17,'E-Learning G SCH'!BY17/'Total G SCH'!BY17)</f>
        <v>0.29013333333333335</v>
      </c>
      <c r="LU19" s="30">
        <f>IF('E-Learning G SCH'!BZ17="—",'E-Learning G SCH'!BZ17,'E-Learning G SCH'!BZ17/'Total G SCH'!BZ17)</f>
        <v>0.35261707988980717</v>
      </c>
      <c r="LV19" s="30">
        <f>IF('E-Learning G SCH'!CA17="—",'E-Learning G SCH'!CA17,'E-Learning G SCH'!CA17/'Total G SCH'!CA17)</f>
        <v>0.64089975899312679</v>
      </c>
      <c r="LW19" s="30">
        <f>IF('E-Learning G SCH'!CB17="—",'E-Learning G SCH'!CB17,'E-Learning G SCH'!CB17/'Total G SCH'!CB17)</f>
        <v>0.65300632911392409</v>
      </c>
      <c r="LX19" s="30">
        <f>IF('E-Learning G SCH'!CC17="—",'E-Learning G SCH'!CC17,'E-Learning G SCH'!CC17/'Total G SCH'!CC17)</f>
        <v>0.59535726953848578</v>
      </c>
      <c r="LY19" s="30">
        <f>IF('E-Learning G SCH'!CD17="—",'E-Learning G SCH'!CD17,'E-Learning G SCH'!CD17/'Total G SCH'!CD17)</f>
        <v>0.71382333108563722</v>
      </c>
      <c r="LZ19" s="30">
        <f>IF('E-Learning G SCH'!CE17="—",'E-Learning G SCH'!CE17,'E-Learning G SCH'!CE17/'Total G SCH'!CE17)</f>
        <v>0.63936735450389226</v>
      </c>
      <c r="MA19" s="30">
        <f>IF('E-Learning G SCH'!CF17="—",'E-Learning G SCH'!CF17,'E-Learning G SCH'!CF17/'Total G SCH'!CF17)</f>
        <v>0.7575713271231046</v>
      </c>
      <c r="MB19" s="30">
        <f>IF('E-Learning G SCH'!CG17="—",'E-Learning G SCH'!CG17,'E-Learning G SCH'!CG17/'Total G SCH'!CG17)</f>
        <v>0.81986998962457913</v>
      </c>
      <c r="MC19" s="30" t="str">
        <f>IF('E-Learning G SCH'!CH17="—",'E-Learning G SCH'!CH17,'E-Learning G SCH'!CH17/'Total G SCH'!CH17)</f>
        <v>—</v>
      </c>
      <c r="MD19" s="31">
        <f>IF('E-Learning G SCH'!CI17="—",'E-Learning G SCH'!CI17,'E-Learning G SCH'!CI17/'Total G SCH'!CI17)</f>
        <v>5.0146259924780607E-3</v>
      </c>
      <c r="ME19" s="30">
        <f>IF('E-Learning G SCH'!CJ17="—",'E-Learning G SCH'!CJ17,'E-Learning G SCH'!CJ17/'Total G SCH'!CJ17)</f>
        <v>5.0146259924780607E-3</v>
      </c>
      <c r="MF19" s="30" t="str">
        <f>IF('E-Learning G SCH'!CK17="—",'E-Learning G SCH'!CK17,'E-Learning G SCH'!CK17/'Total G SCH'!CK17)</f>
        <v>—</v>
      </c>
      <c r="MG19" s="30" t="str">
        <f>IF('E-Learning G SCH'!CL17="—",'E-Learning G SCH'!CL17,'E-Learning G SCH'!CL17/'Total G SCH'!CL17)</f>
        <v>—</v>
      </c>
      <c r="MH19" s="30" t="str">
        <f>IF('E-Learning G SCH'!CM17="—",'E-Learning G SCH'!CM17,'E-Learning G SCH'!CM17/'Total G SCH'!CM17)</f>
        <v>—</v>
      </c>
      <c r="MI19" s="30" t="str">
        <f>IF('E-Learning G SCH'!CN17="—",'E-Learning G SCH'!CN17,'E-Learning G SCH'!CN17/'Total G SCH'!CN17)</f>
        <v>—</v>
      </c>
      <c r="MJ19" s="30">
        <f>IF('E-Learning G SCH'!CO17="—",'E-Learning G SCH'!CO17,'E-Learning G SCH'!CO17/'Total G SCH'!CO17)</f>
        <v>4.1189931350114416E-2</v>
      </c>
      <c r="MK19" s="30">
        <f>IF('E-Learning G SCH'!CP17="—",'E-Learning G SCH'!CP17,'E-Learning G SCH'!CP17/'Total G SCH'!CP17)</f>
        <v>6.3253012048192767E-2</v>
      </c>
      <c r="ML19" s="30">
        <f>IF('E-Learning G SCH'!CQ17="—",'E-Learning G SCH'!CQ17,'E-Learning G SCH'!CQ17/'Total G SCH'!CQ17)</f>
        <v>8.0099091659785307E-2</v>
      </c>
      <c r="MM19" s="30">
        <f>IF('E-Learning G SCH'!CR17="—",'E-Learning G SCH'!CR17,'E-Learning G SCH'!CR17/'Total G SCH'!CR17)</f>
        <v>6.8548387096774188E-2</v>
      </c>
      <c r="MN19" s="30">
        <f>IF('E-Learning G SCH'!CS17="—",'E-Learning G SCH'!CS17,'E-Learning G SCH'!CS17/'Total G SCH'!CS17)</f>
        <v>0.15135135135135136</v>
      </c>
      <c r="MO19" s="30">
        <f>IF('E-Learning G SCH'!CT17="—",'E-Learning G SCH'!CT17,'E-Learning G SCH'!CT17/'Total G SCH'!CT17)</f>
        <v>0.18552253116011505</v>
      </c>
      <c r="MP19" s="30">
        <f>IF('E-Learning G SCH'!CU17="—",'E-Learning G SCH'!CU17,'E-Learning G SCH'!CU17/'Total G SCH'!CU17)</f>
        <v>0.10361990950226245</v>
      </c>
      <c r="MQ19" s="30" t="str">
        <f>IF('E-Learning G SCH'!CV17="—",'E-Learning G SCH'!CV17,'E-Learning G SCH'!CV17/'Total G SCH'!CV17)</f>
        <v>—</v>
      </c>
      <c r="MR19" s="30" t="str">
        <f>IF('E-Learning G SCH'!CW17="—",'E-Learning G SCH'!CW17,'E-Learning G SCH'!CW17/'Total G SCH'!CW17)</f>
        <v>—</v>
      </c>
      <c r="MS19" s="30" t="str">
        <f>IF('E-Learning G SCH'!CX17="—",'E-Learning G SCH'!CX17,'E-Learning G SCH'!CX17/'Total G SCH'!CX17)</f>
        <v>—</v>
      </c>
      <c r="MT19" s="30" t="str">
        <f>IF('E-Learning G SCH'!CY17="—",'E-Learning G SCH'!CY17,'E-Learning G SCH'!CY17/'Total G SCH'!CY17)</f>
        <v>—</v>
      </c>
      <c r="MU19" s="31">
        <f>IF('E-Learning G SCH'!CZ17="—",'E-Learning G SCH'!CZ17,'E-Learning G SCH'!CZ17/'Total G SCH'!CZ17)</f>
        <v>7.5707967961128192E-2</v>
      </c>
      <c r="MV19" s="30">
        <f>IF('E-Learning G SCH'!DA17="—",'E-Learning G SCH'!DA17,'E-Learning G SCH'!DA17/'Total G SCH'!DA17)</f>
        <v>7.5707967961128192E-2</v>
      </c>
      <c r="MW19" s="30">
        <f>IF('E-Learning G SCH'!DB17="—",'E-Learning G SCH'!DB17,'E-Learning G SCH'!DB17/'Total G SCH'!DB17)</f>
        <v>0.10143547191969467</v>
      </c>
      <c r="MX19" s="30">
        <f>IF('E-Learning G SCH'!DC17="—",'E-Learning G SCH'!DC17,'E-Learning G SCH'!DC17/'Total G SCH'!DC17)</f>
        <v>0.11927725112980311</v>
      </c>
      <c r="MY19" s="30">
        <f>IF('E-Learning G SCH'!DD17="—",'E-Learning G SCH'!DD17,'E-Learning G SCH'!DD17/'Total G SCH'!DD17)</f>
        <v>0.12919895020186892</v>
      </c>
      <c r="MZ19" s="30">
        <f>IF('E-Learning G SCH'!DE17="—",'E-Learning G SCH'!DE17,'E-Learning G SCH'!DE17/'Total G SCH'!DE17)</f>
        <v>0.16862670846980024</v>
      </c>
      <c r="NA19" s="30">
        <f>IF('E-Learning G SCH'!DF17="—",'E-Learning G SCH'!DF17,'E-Learning G SCH'!DF17/'Total G SCH'!DF17)</f>
        <v>0.18682524386827226</v>
      </c>
      <c r="NB19" s="30">
        <f>IF('E-Learning G SCH'!DG17="—",'E-Learning G SCH'!DG17,'E-Learning G SCH'!DG17/'Total G SCH'!DG17)</f>
        <v>0.21207471890615481</v>
      </c>
      <c r="NC19" s="30">
        <f>IF('E-Learning G SCH'!DH17="—",'E-Learning G SCH'!DH17,'E-Learning G SCH'!DH17/'Total G SCH'!DH17)</f>
        <v>0.23280490487952302</v>
      </c>
      <c r="ND19" s="30">
        <f>IF('E-Learning G SCH'!DI17="—",'E-Learning G SCH'!DI17,'E-Learning G SCH'!DI17/'Total G SCH'!DI17)</f>
        <v>0.25323312081202742</v>
      </c>
      <c r="NE19" s="30">
        <f>IF('E-Learning G SCH'!DJ17="—",'E-Learning G SCH'!DJ17,'E-Learning G SCH'!DJ17/'Total G SCH'!DJ17)</f>
        <v>0.27359526353521679</v>
      </c>
      <c r="NF19" s="30">
        <f>IF('E-Learning G SCH'!DK17="—",'E-Learning G SCH'!DK17,'E-Learning G SCH'!DK17/'Total G SCH'!DK17)</f>
        <v>0.27476228624445531</v>
      </c>
      <c r="NG19" s="30">
        <f>IF('E-Learning G SCH'!DL17="—",'E-Learning G SCH'!DL17,'E-Learning G SCH'!DL17/'Total G SCH'!DL17)</f>
        <v>0.3041414499397333</v>
      </c>
      <c r="NH19" s="30">
        <f>IF('E-Learning G SCH'!DM17="—",'E-Learning G SCH'!DM17,'E-Learning G SCH'!DM17/'Total G SCH'!DM17)</f>
        <v>0.31941368523407954</v>
      </c>
      <c r="NI19" s="30">
        <f>IF('E-Learning G SCH'!DN17="—",'E-Learning G SCH'!DN17,'E-Learning G SCH'!DN17/'Total G SCH'!DN17)</f>
        <v>0.36280816662644422</v>
      </c>
      <c r="NJ19" s="30">
        <f>IF('E-Learning G SCH'!DO17="—",'E-Learning G SCH'!DO17,'E-Learning G SCH'!DO17/'Total G SCH'!DO17)</f>
        <v>0.3806564804160863</v>
      </c>
      <c r="NK19" s="30" t="str">
        <f>IF('E-Learning G SCH'!DP17="—",'E-Learning G SCH'!DP17,'E-Learning G SCH'!DP17/'Total G SCH'!DP17)</f>
        <v>—</v>
      </c>
    </row>
    <row r="20" spans="1:375" x14ac:dyDescent="0.25">
      <c r="A20" s="134" t="s">
        <v>19</v>
      </c>
      <c r="B20" s="30" t="str">
        <f>IF('Total UG SCH'!B18="—",'E-Learning UG SCH'!B18,'E-Learning UG SCH'!B18/'Total UG SCH'!B18)</f>
        <v>—</v>
      </c>
      <c r="C20" s="30" t="str">
        <f>IF('Total UG SCH'!C18="—",'E-Learning UG SCH'!C18,'E-Learning UG SCH'!C18/'Total UG SCH'!C18)</f>
        <v>—</v>
      </c>
      <c r="D20" s="30" t="str">
        <f>IF('Total UG SCH'!D18="—",'E-Learning UG SCH'!D18,'E-Learning UG SCH'!D18/'Total UG SCH'!D18)</f>
        <v>—</v>
      </c>
      <c r="E20" s="30" t="str">
        <f>IF('Total UG SCH'!E18="—",'E-Learning UG SCH'!E18,'E-Learning UG SCH'!E18/'Total UG SCH'!E18)</f>
        <v>—</v>
      </c>
      <c r="F20" s="30" t="str">
        <f>IF('Total UG SCH'!F18="—",'E-Learning UG SCH'!F18,'E-Learning UG SCH'!F18/'Total UG SCH'!F18)</f>
        <v>—</v>
      </c>
      <c r="G20" s="30" t="str">
        <f>IF('Total UG SCH'!G18="—",'E-Learning UG SCH'!G18,'E-Learning UG SCH'!G18/'Total UG SCH'!G18)</f>
        <v>—</v>
      </c>
      <c r="H20" s="30" t="str">
        <f>IF('Total UG SCH'!H18="—",'E-Learning UG SCH'!H18,'E-Learning UG SCH'!H18/'Total UG SCH'!H18)</f>
        <v>—</v>
      </c>
      <c r="I20" s="30">
        <f>IF('Total UG SCH'!I18="—",'E-Learning UG SCH'!I18,'E-Learning UG SCH'!I18/'Total UG SCH'!I18)</f>
        <v>3.8716703275752253E-2</v>
      </c>
      <c r="J20" s="30">
        <f>IF('Total UG SCH'!J18="—",'E-Learning UG SCH'!J18,'E-Learning UG SCH'!J18/'Total UG SCH'!J18)</f>
        <v>4.337083765176758E-2</v>
      </c>
      <c r="K20" s="30">
        <f>IF('Total UG SCH'!K18="—",'E-Learning UG SCH'!K18,'E-Learning UG SCH'!K18/'Total UG SCH'!K18)</f>
        <v>5.0251895962113123E-2</v>
      </c>
      <c r="L20" s="30">
        <f>IF('Total UG SCH'!L18="—",'E-Learning UG SCH'!L18,'E-Learning UG SCH'!L18/'Total UG SCH'!L18)</f>
        <v>5.7720041106463178E-2</v>
      </c>
      <c r="M20" s="30">
        <f>IF('Total UG SCH'!M18="—",'E-Learning UG SCH'!M18,'E-Learning UG SCH'!M18/'Total UG SCH'!M18)</f>
        <v>6.5081085062828531E-2</v>
      </c>
      <c r="N20" s="30">
        <f>IF('Total UG SCH'!N18="—",'E-Learning UG SCH'!N18,'E-Learning UG SCH'!N18/'Total UG SCH'!N18)</f>
        <v>7.578273642796475E-2</v>
      </c>
      <c r="O20" s="30">
        <f>IF('Total UG SCH'!O18="—",'E-Learning UG SCH'!O18,'E-Learning UG SCH'!O18/'Total UG SCH'!O18)</f>
        <v>8.5400652210622791E-2</v>
      </c>
      <c r="P20" s="30">
        <f>IF('Total UG SCH'!P18="—",'E-Learning UG SCH'!P18,'E-Learning UG SCH'!P18/'Total UG SCH'!P18)</f>
        <v>9.5070248048944983E-2</v>
      </c>
      <c r="Q20" s="30">
        <f>IF('Total UG SCH'!Q18="—",'E-Learning UG SCH'!Q18,'E-Learning UG SCH'!Q18/'Total UG SCH'!Q18)</f>
        <v>0.10663423117546617</v>
      </c>
      <c r="R20" s="30">
        <f>IF('Total UG SCH'!R18="—",'E-Learning UG SCH'!R18,'E-Learning UG SCH'!R18/'Total UG SCH'!R18)</f>
        <v>0.11232588045928724</v>
      </c>
      <c r="S20" s="31" t="str">
        <f>IF('E-Learning UG SCH'!S18="—",'E-Learning UG SCH'!S18,'E-Learning UG SCH'!S18/'Total UG SCH'!S18)</f>
        <v>—</v>
      </c>
      <c r="T20" s="30" t="str">
        <f>IF('E-Learning UG SCH'!T18="—",'E-Learning UG SCH'!T18,'E-Learning UG SCH'!T18/'Total UG SCH'!T18)</f>
        <v>—</v>
      </c>
      <c r="U20" s="30" t="str">
        <f>IF('E-Learning UG SCH'!U18="—",'E-Learning UG SCH'!U18,'E-Learning UG SCH'!U18/'Total UG SCH'!U18)</f>
        <v>—</v>
      </c>
      <c r="V20" s="30" t="str">
        <f>IF('E-Learning UG SCH'!V18="—",'E-Learning UG SCH'!V18,'E-Learning UG SCH'!V18/'Total UG SCH'!V18)</f>
        <v>—</v>
      </c>
      <c r="W20" s="30" t="str">
        <f>IF('E-Learning UG SCH'!W18="—",'E-Learning UG SCH'!W18,'E-Learning UG SCH'!W18/'Total UG SCH'!W18)</f>
        <v>—</v>
      </c>
      <c r="X20" s="30" t="str">
        <f>IF('E-Learning UG SCH'!X18="—",'E-Learning UG SCH'!X18,'E-Learning UG SCH'!X18/'Total UG SCH'!X18)</f>
        <v>—</v>
      </c>
      <c r="Y20" s="30" t="str">
        <f>IF('E-Learning UG SCH'!Y18="—",'E-Learning UG SCH'!Y18,'E-Learning UG SCH'!Y18/'Total UG SCH'!Y18)</f>
        <v>—</v>
      </c>
      <c r="Z20" s="30">
        <f>IF('E-Learning UG SCH'!Z18="—",'E-Learning UG SCH'!Z18,'E-Learning UG SCH'!Z18/'Total UG SCH'!Z18)</f>
        <v>1.9051136037094688E-2</v>
      </c>
      <c r="AA20" s="30">
        <f>IF('E-Learning UG SCH'!AA18="—",'E-Learning UG SCH'!AA18,'E-Learning UG SCH'!AA18/'Total UG SCH'!AA18)</f>
        <v>2.9412210064717764E-2</v>
      </c>
      <c r="AB20" s="30">
        <f>IF('E-Learning UG SCH'!AB18="—",'E-Learning UG SCH'!AB18,'E-Learning UG SCH'!AB18/'Total UG SCH'!AB18)</f>
        <v>3.3691054936540274E-2</v>
      </c>
      <c r="AC20" s="30">
        <f>IF('E-Learning UG SCH'!AC18="—",'E-Learning UG SCH'!AC18,'E-Learning UG SCH'!AC18/'Total UG SCH'!AC18)</f>
        <v>4.1843050342507855E-2</v>
      </c>
      <c r="AD20" s="30">
        <f>IF('E-Learning UG SCH'!AD18="—",'E-Learning UG SCH'!AD18,'E-Learning UG SCH'!AD18/'Total UG SCH'!AD18)</f>
        <v>5.4674490538292181E-2</v>
      </c>
      <c r="AE20" s="30">
        <f>IF('E-Learning UG SCH'!AE18="—",'E-Learning UG SCH'!AE18,'E-Learning UG SCH'!AE18/'Total UG SCH'!AE18)</f>
        <v>3.4347681182676532E-4</v>
      </c>
      <c r="AF20" s="30">
        <f>IF('E-Learning UG SCH'!AF18="—",'E-Learning UG SCH'!AF18,'E-Learning UG SCH'!AF18/'Total UG SCH'!AF18)</f>
        <v>2.4200004721952142E-3</v>
      </c>
      <c r="AG20" s="30">
        <f>IF('E-Learning UG SCH'!AG18="—",'E-Learning UG SCH'!AG18,'E-Learning UG SCH'!AG18/'Total UG SCH'!AG18)</f>
        <v>3.4913560780969696E-3</v>
      </c>
      <c r="AH20" s="30">
        <f>IF('E-Learning UG SCH'!AH18="—",'E-Learning UG SCH'!AH18,'E-Learning UG SCH'!AH18/'Total UG SCH'!AH18)</f>
        <v>3.9690946977722118E-3</v>
      </c>
      <c r="AI20" s="30">
        <f>IF('E-Learning UG SCH'!AI18="—",'E-Learning UG SCH'!AI18,'E-Learning UG SCH'!AI18/'Total UG SCH'!AI18)</f>
        <v>6.1256574356412258E-3</v>
      </c>
      <c r="AJ20" s="31" t="str">
        <f>IF('E-Learning UG SCH'!AJ18="—",'E-Learning UG SCH'!AJ18,'E-Learning UG SCH'!AJ18/'Total UG SCH'!AJ18)</f>
        <v>—</v>
      </c>
      <c r="AK20" s="30" t="str">
        <f>IF('E-Learning UG SCH'!AK18="—",'E-Learning UG SCH'!AK18,'E-Learning UG SCH'!AK18/'Total UG SCH'!AK18)</f>
        <v>—</v>
      </c>
      <c r="AL20" s="30" t="str">
        <f>IF('E-Learning UG SCH'!AL18="—",'E-Learning UG SCH'!AL18,'E-Learning UG SCH'!AL18/'Total UG SCH'!AL18)</f>
        <v>—</v>
      </c>
      <c r="AM20" s="30" t="str">
        <f>IF('E-Learning UG SCH'!AM18="—",'E-Learning UG SCH'!AM18,'E-Learning UG SCH'!AM18/'Total UG SCH'!AM18)</f>
        <v>—</v>
      </c>
      <c r="AN20" s="30" t="str">
        <f>IF('E-Learning UG SCH'!AN18="—",'E-Learning UG SCH'!AN18,'E-Learning UG SCH'!AN18/'Total UG SCH'!AN18)</f>
        <v>—</v>
      </c>
      <c r="AO20" s="30" t="str">
        <f>IF('E-Learning UG SCH'!AO18="—",'E-Learning UG SCH'!AO18,'E-Learning UG SCH'!AO18/'Total UG SCH'!AO18)</f>
        <v>—</v>
      </c>
      <c r="AP20" s="30" t="str">
        <f>IF('E-Learning UG SCH'!AP18="—",'E-Learning UG SCH'!AP18,'E-Learning UG SCH'!AP18/'Total UG SCH'!AP18)</f>
        <v>—</v>
      </c>
      <c r="AQ20" s="30">
        <f>IF('E-Learning UG SCH'!AQ18="—",'E-Learning UG SCH'!AQ18,'E-Learning UG SCH'!AQ18/'Total UG SCH'!AQ18)</f>
        <v>2.8097982708933718E-2</v>
      </c>
      <c r="AR20" s="30">
        <f>IF('E-Learning UG SCH'!AR18="—",'E-Learning UG SCH'!AR18,'E-Learning UG SCH'!AR18/'Total UG SCH'!AR18)</f>
        <v>5.7536183268090915E-2</v>
      </c>
      <c r="AS20" s="30">
        <f>IF('E-Learning UG SCH'!AS18="—",'E-Learning UG SCH'!AS18,'E-Learning UG SCH'!AS18/'Total UG SCH'!AS18)</f>
        <v>3.0486074809727801E-2</v>
      </c>
      <c r="AT20" s="30">
        <f>IF('E-Learning UG SCH'!AT18="—",'E-Learning UG SCH'!AT18,'E-Learning UG SCH'!AT18/'Total UG SCH'!AT18)</f>
        <v>3.7598558217485312E-2</v>
      </c>
      <c r="AU20" s="30">
        <f>IF('E-Learning UG SCH'!AU18="—",'E-Learning UG SCH'!AU18,'E-Learning UG SCH'!AU18/'Total UG SCH'!AU18)</f>
        <v>6.3074887132875512E-2</v>
      </c>
      <c r="AV20" s="30">
        <f>IF('E-Learning UG SCH'!AV18="—",'E-Learning UG SCH'!AV18,'E-Learning UG SCH'!AV18/'Total UG SCH'!AV18)</f>
        <v>6.9821068464890682E-2</v>
      </c>
      <c r="AW20" s="30">
        <f>IF('E-Learning UG SCH'!AW18="—",'E-Learning UG SCH'!AW18,'E-Learning UG SCH'!AW18/'Total UG SCH'!AW18)</f>
        <v>7.18156322196387E-2</v>
      </c>
      <c r="AX20" s="30">
        <f>IF('E-Learning UG SCH'!AX18="—",'E-Learning UG SCH'!AX18,'E-Learning UG SCH'!AX18/'Total UG SCH'!AX18)</f>
        <v>8.4836085205135317E-2</v>
      </c>
      <c r="AY20" s="30">
        <f>IF('E-Learning UG SCH'!AY18="—",'E-Learning UG SCH'!AY18,'E-Learning UG SCH'!AY18/'Total UG SCH'!AY18)</f>
        <v>9.4312248595622289E-2</v>
      </c>
      <c r="AZ20" s="30">
        <f>IF('E-Learning UG SCH'!AZ18="—",'E-Learning UG SCH'!AZ18,'E-Learning UG SCH'!AZ18/'Total UG SCH'!AZ18)</f>
        <v>9.962383236383579E-2</v>
      </c>
      <c r="BA20" s="31" t="str">
        <f>IF('E-Learning UG SCH'!BA18="—",'E-Learning UG SCH'!BA18,'E-Learning UG SCH'!BA18/'Total UG SCH'!BA18)</f>
        <v>—</v>
      </c>
      <c r="BB20" s="30" t="str">
        <f>IF('E-Learning UG SCH'!BB18="—",'E-Learning UG SCH'!BB18,'E-Learning UG SCH'!BB18/'Total UG SCH'!BB18)</f>
        <v>—</v>
      </c>
      <c r="BC20" s="30" t="str">
        <f>IF('E-Learning UG SCH'!BC18="—",'E-Learning UG SCH'!BC18,'E-Learning UG SCH'!BC18/'Total UG SCH'!BC18)</f>
        <v>—</v>
      </c>
      <c r="BD20" s="30" t="str">
        <f>IF('E-Learning UG SCH'!BD18="—",'E-Learning UG SCH'!BD18,'E-Learning UG SCH'!BD18/'Total UG SCH'!BD18)</f>
        <v>—</v>
      </c>
      <c r="BE20" s="30" t="str">
        <f>IF('E-Learning UG SCH'!BE18="—",'E-Learning UG SCH'!BE18,'E-Learning UG SCH'!BE18/'Total UG SCH'!BE18)</f>
        <v>—</v>
      </c>
      <c r="BF20" s="30" t="str">
        <f>IF('E-Learning UG SCH'!BF18="—",'E-Learning UG SCH'!BF18,'E-Learning UG SCH'!BF18/'Total UG SCH'!BF18)</f>
        <v>—</v>
      </c>
      <c r="BG20" s="30" t="str">
        <f>IF('E-Learning UG SCH'!BG18="—",'E-Learning UG SCH'!BG18,'E-Learning UG SCH'!BG18/'Total UG SCH'!BG18)</f>
        <v>—</v>
      </c>
      <c r="BH20" s="30">
        <f>IF('E-Learning UG SCH'!BH18="—",'E-Learning UG SCH'!BH18,'E-Learning UG SCH'!BH18/'Total UG SCH'!BH18)</f>
        <v>2.0145673216693302E-2</v>
      </c>
      <c r="BI20" s="30">
        <f>IF('E-Learning UG SCH'!BI18="—",'E-Learning UG SCH'!BI18,'E-Learning UG SCH'!BI18/'Total UG SCH'!BI18)</f>
        <v>5.0746351223020254E-3</v>
      </c>
      <c r="BJ20" s="30" t="str">
        <f>IF('E-Learning UG SCH'!BJ18="—",'E-Learning UG SCH'!BJ18,'E-Learning UG SCH'!BJ18/'Total UG SCH'!BJ18)</f>
        <v>—</v>
      </c>
      <c r="BK20" s="30" t="e">
        <f>IF('E-Learning UG SCH'!BK18="—",'E-Learning UG SCH'!BK18,'E-Learning UG SCH'!BK18/'Total UG SCH'!BK18)</f>
        <v>#VALUE!</v>
      </c>
      <c r="BL20" s="30" t="e">
        <f>IF('E-Learning UG SCH'!BL18="—",'E-Learning UG SCH'!BL18,'E-Learning UG SCH'!BL18/'Total UG SCH'!BL18)</f>
        <v>#VALUE!</v>
      </c>
      <c r="BM20" s="30" t="str">
        <f>IF('E-Learning UG SCH'!BM18="—",'E-Learning UG SCH'!BM18,'E-Learning UG SCH'!BM18/'Total UG SCH'!BM18)</f>
        <v>—</v>
      </c>
      <c r="BN20" s="30" t="str">
        <f>IF('E-Learning UG SCH'!BN18="—",'E-Learning UG SCH'!BN18,'E-Learning UG SCH'!BN18/'Total UG SCH'!BN18)</f>
        <v>—</v>
      </c>
      <c r="BO20" s="30" t="str">
        <f>IF('E-Learning UG SCH'!BO18="—",'E-Learning UG SCH'!BO18,'E-Learning UG SCH'!BO18/'Total UG SCH'!BO18)</f>
        <v>—</v>
      </c>
      <c r="BP20" s="30" t="e">
        <f>IF('E-Learning UG SCH'!BP18="—",'E-Learning UG SCH'!BP18,'E-Learning UG SCH'!BP18/'Total UG SCH'!BP18)</f>
        <v>#VALUE!</v>
      </c>
      <c r="BQ20" s="30" t="e">
        <f>IF('E-Learning UG SCH'!BQ18="—",'E-Learning UG SCH'!BQ18,'E-Learning UG SCH'!BQ18/'Total UG SCH'!BQ18)</f>
        <v>#VALUE!</v>
      </c>
      <c r="BR20" s="31" t="str">
        <f>IF('E-Learning UG SCH'!BR18="—",'E-Learning UG SCH'!BR18,'E-Learning UG SCH'!BR18/'Total UG SCH'!BR18)</f>
        <v>—</v>
      </c>
      <c r="BS20" s="30" t="str">
        <f>IF('E-Learning UG SCH'!BS18="—",'E-Learning UG SCH'!BS18,'E-Learning UG SCH'!BS18/'Total UG SCH'!BS18)</f>
        <v>—</v>
      </c>
      <c r="BT20" s="30" t="str">
        <f>IF('E-Learning UG SCH'!BT18="—",'E-Learning UG SCH'!BT18,'E-Learning UG SCH'!BT18/'Total UG SCH'!BT18)</f>
        <v>—</v>
      </c>
      <c r="BU20" s="30" t="str">
        <f>IF('E-Learning UG SCH'!BU18="—",'E-Learning UG SCH'!BU18,'E-Learning UG SCH'!BU18/'Total UG SCH'!BU18)</f>
        <v>—</v>
      </c>
      <c r="BV20" s="30" t="str">
        <f>IF('E-Learning UG SCH'!BV18="—",'E-Learning UG SCH'!BV18,'E-Learning UG SCH'!BV18/'Total UG SCH'!BV18)</f>
        <v>—</v>
      </c>
      <c r="BW20" s="30" t="str">
        <f>IF('E-Learning UG SCH'!BW18="—",'E-Learning UG SCH'!BW18,'E-Learning UG SCH'!BW18/'Total UG SCH'!BW18)</f>
        <v>—</v>
      </c>
      <c r="BX20" s="30" t="str">
        <f>IF('E-Learning UG SCH'!BX18="—",'E-Learning UG SCH'!BX18,'E-Learning UG SCH'!BX18/'Total UG SCH'!BX18)</f>
        <v>—</v>
      </c>
      <c r="BY20" s="30">
        <f>IF('E-Learning UG SCH'!BY18="—",'E-Learning UG SCH'!BY18,'E-Learning UG SCH'!BY18/'Total UG SCH'!BY18)</f>
        <v>2.1689372472316067E-2</v>
      </c>
      <c r="BZ20" s="30">
        <f>IF('E-Learning UG SCH'!BZ18="—",'E-Learning UG SCH'!BZ18,'E-Learning UG SCH'!BZ18/'Total UG SCH'!BZ18)</f>
        <v>4.7727245831410282E-2</v>
      </c>
      <c r="CA20" s="30" t="str">
        <f>IF('E-Learning UG SCH'!CA18="—",'E-Learning UG SCH'!CA18,'E-Learning UG SCH'!CA18/'Total UG SCH'!CA18)</f>
        <v>—</v>
      </c>
      <c r="CB20" s="30" t="str">
        <f>IF('E-Learning UG SCH'!CB18="—",'E-Learning UG SCH'!CB18,'E-Learning UG SCH'!CB18/'Total UG SCH'!CB18)</f>
        <v>—</v>
      </c>
      <c r="CC20" s="30" t="str">
        <f>IF('E-Learning UG SCH'!CC18="—",'E-Learning UG SCH'!CC18,'E-Learning UG SCH'!CC18/'Total UG SCH'!CC18)</f>
        <v>—</v>
      </c>
      <c r="CD20" s="30" t="str">
        <f>IF('E-Learning UG SCH'!CD18="—",'E-Learning UG SCH'!CD18,'E-Learning UG SCH'!CD18/'Total UG SCH'!CD18)</f>
        <v>—</v>
      </c>
      <c r="CE20" s="30" t="str">
        <f>IF('E-Learning UG SCH'!CE18="—",'E-Learning UG SCH'!CE18,'E-Learning UG SCH'!CE18/'Total UG SCH'!CE18)</f>
        <v>—</v>
      </c>
      <c r="CF20" s="30" t="str">
        <f>IF('E-Learning UG SCH'!CF18="—",'E-Learning UG SCH'!CF18,'E-Learning UG SCH'!CF18/'Total UG SCH'!CF18)</f>
        <v>—</v>
      </c>
      <c r="CG20" s="30" t="e">
        <f>IF('E-Learning UG SCH'!CG18="—",'E-Learning UG SCH'!CG18,'E-Learning UG SCH'!CG18/'Total UG SCH'!CG18)</f>
        <v>#VALUE!</v>
      </c>
      <c r="CH20" s="30">
        <f>IF('E-Learning UG SCH'!CH18="—",'E-Learning UG SCH'!CH18,'E-Learning UG SCH'!CH18/'Total UG SCH'!CH18)</f>
        <v>8.1480369663571842E-4</v>
      </c>
      <c r="CI20" s="31" t="str">
        <f>IF('E-Learning UG SCH'!CI18="NA",'E-Learning UG SCH'!CI18,'E-Learning UG SCH'!CI18/'Total UG SCH'!CI18)</f>
        <v>NA</v>
      </c>
      <c r="CJ20" s="30" t="str">
        <f>IF('E-Learning UG SCH'!CJ18="NA",'E-Learning UG SCH'!CJ18,'E-Learning UG SCH'!CJ18/'Total UG SCH'!CJ18)</f>
        <v>NA</v>
      </c>
      <c r="CK20" s="30" t="str">
        <f>IF('E-Learning UG SCH'!CK18="NA",'E-Learning UG SCH'!CK18,'E-Learning UG SCH'!CK18/'Total UG SCH'!CK18)</f>
        <v>NA</v>
      </c>
      <c r="CL20" s="30" t="str">
        <f>IF('E-Learning UG SCH'!CL18="NA",'E-Learning UG SCH'!CL18,'E-Learning UG SCH'!CL18/'Total UG SCH'!CL18)</f>
        <v>NA</v>
      </c>
      <c r="CM20" s="30" t="str">
        <f>IF('E-Learning UG SCH'!CM18="NA",'E-Learning UG SCH'!CM18,'E-Learning UG SCH'!CM18/'Total UG SCH'!CM18)</f>
        <v>NA</v>
      </c>
      <c r="CN20" s="30" t="str">
        <f>IF('E-Learning UG SCH'!CN18="NA",'E-Learning UG SCH'!CN18,'E-Learning UG SCH'!CN18/'Total UG SCH'!CN18)</f>
        <v>NA</v>
      </c>
      <c r="CO20" s="30" t="str">
        <f>IF('E-Learning UG SCH'!CO18="NA",'E-Learning UG SCH'!CO18,'E-Learning UG SCH'!CO18/'Total UG SCH'!CO18)</f>
        <v>NA</v>
      </c>
      <c r="CP20" s="30">
        <f>IF('E-Learning UG SCH'!CP18="NA",'E-Learning UG SCH'!CP18,'E-Learning UG SCH'!CP18/'Total UG SCH'!CP18)</f>
        <v>3.984983320280211E-2</v>
      </c>
      <c r="CQ20" s="30">
        <f>IF('E-Learning UG SCH'!CQ18="NA",'E-Learning UG SCH'!CQ18,'E-Learning UG SCH'!CQ18/'Total UG SCH'!CQ18)</f>
        <v>3.3347684840893968E-2</v>
      </c>
      <c r="CR20" s="30">
        <f>IF('E-Learning UG SCH'!CR18="NA",'E-Learning UG SCH'!CR18,'E-Learning UG SCH'!CR18/'Total UG SCH'!CR18)</f>
        <v>0.1130631801805148</v>
      </c>
      <c r="CS20" s="30">
        <f>IF('E-Learning UG SCH'!CS18="NA",'E-Learning UG SCH'!CS18,'E-Learning UG SCH'!CS18/'Total UG SCH'!CS18)</f>
        <v>0.12269794261282288</v>
      </c>
      <c r="CT20" s="30">
        <f>IF('E-Learning UG SCH'!CT18="NA",'E-Learning UG SCH'!CT18,'E-Learning UG SCH'!CT18/'Total UG SCH'!CT18)</f>
        <v>0.1962418145582234</v>
      </c>
      <c r="CU20" s="30">
        <f>IF('E-Learning UG SCH'!CU18="NA",'E-Learning UG SCH'!CU18,'E-Learning UG SCH'!CU18/'Total UG SCH'!CU18)</f>
        <v>0.19497497112052367</v>
      </c>
      <c r="CV20" s="30">
        <f>IF('E-Learning UG SCH'!CV18="NA",'E-Learning UG SCH'!CV18,'E-Learning UG SCH'!CV18/'Total UG SCH'!CV18)</f>
        <v>0.19686540506913366</v>
      </c>
      <c r="CW20" s="30">
        <f>IF('E-Learning UG SCH'!CW18="NA",'E-Learning UG SCH'!CW18,'E-Learning UG SCH'!CW18/'Total UG SCH'!CW18)</f>
        <v>0.22615172759138708</v>
      </c>
      <c r="CX20" s="30">
        <f>IF('E-Learning UG SCH'!CX18="NA",'E-Learning UG SCH'!CX18,'E-Learning UG SCH'!CX18/'Total UG SCH'!CX18)</f>
        <v>0.24852709497809525</v>
      </c>
      <c r="CY20" s="30">
        <f>IF('E-Learning UG SCH'!CY18="NA",'E-Learning UG SCH'!CY18,'E-Learning UG SCH'!CY18/'Total UG SCH'!CY18)</f>
        <v>0.25015283842794761</v>
      </c>
      <c r="CZ20" s="31" t="str">
        <f>IF('E-Learning UG SCH'!CZ18="—",'E-Learning UG SCH'!CZ18,'E-Learning UG SCH'!CZ18/'Total UG SCH'!CZ18)</f>
        <v>—</v>
      </c>
      <c r="DA20" s="30" t="str">
        <f>IF('E-Learning UG SCH'!DA18="—",'E-Learning UG SCH'!DA18,'E-Learning UG SCH'!DA18/'Total UG SCH'!DA18)</f>
        <v>—</v>
      </c>
      <c r="DB20" s="30" t="str">
        <f>IF('E-Learning UG SCH'!DB18="—",'E-Learning UG SCH'!DB18,'E-Learning UG SCH'!DB18/'Total UG SCH'!DB18)</f>
        <v>—</v>
      </c>
      <c r="DC20" s="30" t="str">
        <f>IF('E-Learning UG SCH'!DC18="—",'E-Learning UG SCH'!DC18,'E-Learning UG SCH'!DC18/'Total UG SCH'!DC18)</f>
        <v>—</v>
      </c>
      <c r="DD20" s="30" t="str">
        <f>IF('E-Learning UG SCH'!DD18="—",'E-Learning UG SCH'!DD18,'E-Learning UG SCH'!DD18/'Total UG SCH'!DD18)</f>
        <v>—</v>
      </c>
      <c r="DE20" s="30" t="str">
        <f>IF('E-Learning UG SCH'!DE18="—",'E-Learning UG SCH'!DE18,'E-Learning UG SCH'!DE18/'Total UG SCH'!DE18)</f>
        <v>—</v>
      </c>
      <c r="DF20" s="30" t="str">
        <f>IF('E-Learning UG SCH'!DF18="—",'E-Learning UG SCH'!DF18,'E-Learning UG SCH'!DF18/'Total UG SCH'!DF18)</f>
        <v>—</v>
      </c>
      <c r="DG20" s="30">
        <f>IF('E-Learning UG SCH'!DG18="—",'E-Learning UG SCH'!DG18,'E-Learning UG SCH'!DG18/'Total UG SCH'!DG18)</f>
        <v>3.0560266649633218E-2</v>
      </c>
      <c r="DH20" s="30">
        <f>IF('E-Learning UG SCH'!DH18="—",'E-Learning UG SCH'!DH18,'E-Learning UG SCH'!DH18/'Total UG SCH'!DH18)</f>
        <v>3.8676456487456365E-2</v>
      </c>
      <c r="DI20" s="30">
        <f>IF('E-Learning UG SCH'!DI18="—",'E-Learning UG SCH'!DI18,'E-Learning UG SCH'!DI18/'Total UG SCH'!DI18)</f>
        <v>4.0771653084520063E-2</v>
      </c>
      <c r="DJ20" s="30">
        <f>IF('E-Learning UG SCH'!DJ18="—",'E-Learning UG SCH'!DJ18,'E-Learning UG SCH'!DJ18/'Total UG SCH'!DJ18)</f>
        <v>4.8002944616973513E-2</v>
      </c>
      <c r="DK20" s="30">
        <f>IF('E-Learning UG SCH'!DK18="—",'E-Learning UG SCH'!DK18,'E-Learning UG SCH'!DK18/'Total UG SCH'!DK18)</f>
        <v>6.2115757912448333E-2</v>
      </c>
      <c r="DL20" s="30">
        <f>IF('E-Learning UG SCH'!DL18="—",'E-Learning UG SCH'!DL18,'E-Learning UG SCH'!DL18/'Total UG SCH'!DL18)</f>
        <v>7.0174197562959839E-2</v>
      </c>
      <c r="DM20" s="30">
        <f>IF('E-Learning UG SCH'!DM18="—",'E-Learning UG SCH'!DM18,'E-Learning UG SCH'!DM18/'Total UG SCH'!DM18)</f>
        <v>7.7043124529116963E-2</v>
      </c>
      <c r="DN20" s="30">
        <f>IF('E-Learning UG SCH'!DN18="—",'E-Learning UG SCH'!DN18,'E-Learning UG SCH'!DN18/'Total UG SCH'!DN18)</f>
        <v>8.7267692330176616E-2</v>
      </c>
      <c r="DO20" s="30">
        <f>IF('E-Learning UG SCH'!DO18="—",'E-Learning UG SCH'!DO18,'E-Learning UG SCH'!DO18/'Total UG SCH'!DO18)</f>
        <v>9.7707482473826449E-2</v>
      </c>
      <c r="DP20" s="30">
        <f>IF('E-Learning UG SCH'!DP18="—",'E-Learning UG SCH'!DP18,'E-Learning UG SCH'!DP18/'Total UG SCH'!DP18)</f>
        <v>0.10314340432620485</v>
      </c>
      <c r="DQ20" s="31" t="str">
        <f>IF('E-Learning UG SCH'!DQ18="NA",'E-Learning UG SCH'!DQ18,'E-Learning UG SCH'!DQ18/'Total UG SCH'!DQ18)</f>
        <v>NA</v>
      </c>
      <c r="DR20" s="30" t="str">
        <f>IF('E-Learning UG SCH'!DR18="NA",'E-Learning UG SCH'!DR18,'E-Learning UG SCH'!DR18/'Total UG SCH'!DR18)</f>
        <v>NA</v>
      </c>
      <c r="DS20" s="30" t="str">
        <f>IF('E-Learning UG SCH'!DS18="NA",'E-Learning UG SCH'!DS18,'E-Learning UG SCH'!DS18/'Total UG SCH'!DS18)</f>
        <v>NA</v>
      </c>
      <c r="DT20" s="30" t="str">
        <f>IF('E-Learning UG SCH'!DT18="NA",'E-Learning UG SCH'!DT18,'E-Learning UG SCH'!DT18/'Total UG SCH'!DT18)</f>
        <v>NA</v>
      </c>
      <c r="DU20" s="30" t="str">
        <f>IF('E-Learning UG SCH'!DU18="NA",'E-Learning UG SCH'!DU18,'E-Learning UG SCH'!DU18/'Total UG SCH'!DU18)</f>
        <v>NA</v>
      </c>
      <c r="DV20" s="30" t="str">
        <f>IF('E-Learning UG SCH'!DV18="NA",'E-Learning UG SCH'!DV18,'E-Learning UG SCH'!DV18/'Total UG SCH'!DV18)</f>
        <v>NA</v>
      </c>
      <c r="DW20" s="30" t="str">
        <f>IF('E-Learning UG SCH'!DW18="NA",'E-Learning UG SCH'!DW18,'E-Learning UG SCH'!DW18/'Total UG SCH'!DW18)</f>
        <v>NA</v>
      </c>
      <c r="DX20" s="30" t="str">
        <f>IF('E-Learning UG SCH'!DX18="NA",'E-Learning UG SCH'!DX18,'E-Learning UG SCH'!DX18/'Total UG SCH'!DX18)</f>
        <v>NA</v>
      </c>
      <c r="DY20" s="30" t="str">
        <f>IF('E-Learning UG SCH'!DY18="NA",'E-Learning UG SCH'!DY18,'E-Learning UG SCH'!DY18/'Total UG SCH'!DY18)</f>
        <v>NA</v>
      </c>
      <c r="DZ20" s="30" t="str">
        <f>IF('E-Learning UG SCH'!DZ18="NA",'E-Learning UG SCH'!DZ18,'E-Learning UG SCH'!DZ18/'Total UG SCH'!DZ18)</f>
        <v>NA</v>
      </c>
      <c r="EA20" s="30" t="str">
        <f>IF('E-Learning UG SCH'!EA18="NA",'E-Learning UG SCH'!EA18,'E-Learning UG SCH'!EA18/'Total UG SCH'!EA18)</f>
        <v>NA</v>
      </c>
      <c r="EB20" s="30" t="str">
        <f>IF('E-Learning UG SCH'!EB18="NA",'E-Learning UG SCH'!EB18,'E-Learning UG SCH'!EB18/'Total UG SCH'!EB18)</f>
        <v>NA</v>
      </c>
      <c r="EC20" s="30" t="str">
        <f>IF('E-Learning UG SCH'!EC18="NA",'E-Learning UG SCH'!EC18,'E-Learning UG SCH'!EC18/'Total UG SCH'!EC18)</f>
        <v>NA</v>
      </c>
      <c r="ED20" s="30" t="str">
        <f>IF('E-Learning UG SCH'!ED18="NA",'E-Learning UG SCH'!ED18,'E-Learning UG SCH'!ED18/'Total UG SCH'!ED18)</f>
        <v>NA</v>
      </c>
      <c r="EE20" s="30" t="str">
        <f>IF('E-Learning UG SCH'!EE18="NA",'E-Learning UG SCH'!EE18,'E-Learning UG SCH'!EE18/'Total UG SCH'!EE18)</f>
        <v>NA</v>
      </c>
      <c r="EF20" s="30" t="str">
        <f>IF('E-Learning UG SCH'!EF18="NA",'E-Learning UG SCH'!EF18,'E-Learning UG SCH'!EF18/'Total UG SCH'!EF18)</f>
        <v>NA</v>
      </c>
      <c r="EG20" s="30" t="str">
        <f>IF('E-Learning UG SCH'!EG18="NA",'E-Learning UG SCH'!EG18,'E-Learning UG SCH'!EG18/'Total UG SCH'!EG18)</f>
        <v>NA</v>
      </c>
      <c r="EH20" s="31" t="str">
        <f>IF('E-Learning UG SCH'!EH18="—",'E-Learning UG SCH'!EH18,'E-Learning UG SCH'!EH18/'Total UG SCH'!EH18)</f>
        <v>—</v>
      </c>
      <c r="EI20" s="30" t="str">
        <f>IF('E-Learning UG SCH'!EI18="—",'E-Learning UG SCH'!EI18,'E-Learning UG SCH'!EI18/'Total UG SCH'!EI18)</f>
        <v>—</v>
      </c>
      <c r="EJ20" s="30" t="str">
        <f>IF('E-Learning UG SCH'!EJ18="—",'E-Learning UG SCH'!EJ18,'E-Learning UG SCH'!EJ18/'Total UG SCH'!EJ18)</f>
        <v>—</v>
      </c>
      <c r="EK20" s="30" t="str">
        <f>IF('E-Learning UG SCH'!EK18="—",'E-Learning UG SCH'!EK18,'E-Learning UG SCH'!EK18/'Total UG SCH'!EK18)</f>
        <v>—</v>
      </c>
      <c r="EL20" s="30" t="str">
        <f>IF('E-Learning UG SCH'!EL18="—",'E-Learning UG SCH'!EL18,'E-Learning UG SCH'!EL18/'Total UG SCH'!EL18)</f>
        <v>—</v>
      </c>
      <c r="EM20" s="30" t="str">
        <f>IF('E-Learning UG SCH'!EM18="—",'E-Learning UG SCH'!EM18,'E-Learning UG SCH'!EM18/'Total UG SCH'!EM18)</f>
        <v>—</v>
      </c>
      <c r="EN20" s="30" t="str">
        <f>IF('E-Learning UG SCH'!EN18="—",'E-Learning UG SCH'!EN18,'E-Learning UG SCH'!EN18/'Total UG SCH'!EN18)</f>
        <v>—</v>
      </c>
      <c r="EO20" s="30">
        <f>IF('E-Learning UG SCH'!EO18="—",'E-Learning UG SCH'!EO18,'E-Learning UG SCH'!EO18/'Total UG SCH'!EO18)</f>
        <v>0.22563775171414152</v>
      </c>
      <c r="EP20" s="30">
        <f>IF('E-Learning UG SCH'!EP18="—",'E-Learning UG SCH'!EP18,'E-Learning UG SCH'!EP18/'Total UG SCH'!EP18)</f>
        <v>0.23661944888831141</v>
      </c>
      <c r="EQ20" s="30">
        <f>IF('E-Learning UG SCH'!EQ18="—",'E-Learning UG SCH'!EQ18,'E-Learning UG SCH'!EQ18/'Total UG SCH'!EQ18)</f>
        <v>0.25202077717753529</v>
      </c>
      <c r="ER20" s="30">
        <f>IF('E-Learning UG SCH'!ER18="—",'E-Learning UG SCH'!ER18,'E-Learning UG SCH'!ER18/'Total UG SCH'!ER18)</f>
        <v>0.25942698801658448</v>
      </c>
      <c r="ES20" s="30">
        <f>IF('E-Learning UG SCH'!ES18="—",'E-Learning UG SCH'!ES18,'E-Learning UG SCH'!ES18/'Total UG SCH'!ES18)</f>
        <v>0.26851061354941796</v>
      </c>
      <c r="ET20" s="30">
        <f>IF('E-Learning UG SCH'!ET18="—",'E-Learning UG SCH'!ET18,'E-Learning UG SCH'!ET18/'Total UG SCH'!ET18)</f>
        <v>0.27144158597762663</v>
      </c>
      <c r="EU20" s="30">
        <f>IF('E-Learning UG SCH'!EU18="—",'E-Learning UG SCH'!EU18,'E-Learning UG SCH'!EU18/'Total UG SCH'!EU18)</f>
        <v>0.27660956749649879</v>
      </c>
      <c r="EV20" s="30">
        <f>IF('E-Learning UG SCH'!EV18="—",'E-Learning UG SCH'!EV18,'E-Learning UG SCH'!EV18/'Total UG SCH'!EV18)</f>
        <v>0.27885686845491314</v>
      </c>
      <c r="EW20" s="30">
        <f>IF('E-Learning UG SCH'!EW18="—",'E-Learning UG SCH'!EW18,'E-Learning UG SCH'!EW18/'Total UG SCH'!EW18)</f>
        <v>0.28924798610776131</v>
      </c>
      <c r="EX20" s="30">
        <f>IF('E-Learning UG SCH'!EX18="—",'E-Learning UG SCH'!EX18,'E-Learning UG SCH'!EX18/'Total UG SCH'!EX18)</f>
        <v>0.28422225018393371</v>
      </c>
      <c r="EY20" s="31" t="str">
        <f>IF('E-Learning UG SCH'!EY18="—",'E-Learning UG SCH'!EY18,'E-Learning UG SCH'!EY18/'Total UG SCH'!EY18)</f>
        <v>—</v>
      </c>
      <c r="EZ20" s="30" t="str">
        <f>IF('E-Learning UG SCH'!EZ18="—",'E-Learning UG SCH'!EZ18,'E-Learning UG SCH'!EZ18/'Total UG SCH'!EZ18)</f>
        <v>—</v>
      </c>
      <c r="FA20" s="30" t="str">
        <f>IF('E-Learning UG SCH'!FA18="—",'E-Learning UG SCH'!FA18,'E-Learning UG SCH'!FA18/'Total UG SCH'!FA18)</f>
        <v>—</v>
      </c>
      <c r="FB20" s="30" t="str">
        <f>IF('E-Learning UG SCH'!FB18="—",'E-Learning UG SCH'!FB18,'E-Learning UG SCH'!FB18/'Total UG SCH'!FB18)</f>
        <v>—</v>
      </c>
      <c r="FC20" s="30" t="str">
        <f>IF('E-Learning UG SCH'!FC18="—",'E-Learning UG SCH'!FC18,'E-Learning UG SCH'!FC18/'Total UG SCH'!FC18)</f>
        <v>—</v>
      </c>
      <c r="FD20" s="30" t="str">
        <f>IF('E-Learning UG SCH'!FD18="—",'E-Learning UG SCH'!FD18,'E-Learning UG SCH'!FD18/'Total UG SCH'!FD18)</f>
        <v>—</v>
      </c>
      <c r="FE20" s="30" t="str">
        <f>IF('E-Learning UG SCH'!FE18="—",'E-Learning UG SCH'!FE18,'E-Learning UG SCH'!FE18/'Total UG SCH'!FE18)</f>
        <v>—</v>
      </c>
      <c r="FF20" s="30">
        <f>IF('E-Learning UG SCH'!FF18="—",'E-Learning UG SCH'!FF18,'E-Learning UG SCH'!FF18/'Total UG SCH'!FF18)</f>
        <v>0.23913954553910141</v>
      </c>
      <c r="FG20" s="30">
        <f>IF('E-Learning UG SCH'!FG18="—",'E-Learning UG SCH'!FG18,'E-Learning UG SCH'!FG18/'Total UG SCH'!FG18)</f>
        <v>0.28824836403300785</v>
      </c>
      <c r="FH20" s="30">
        <f>IF('E-Learning UG SCH'!FH18="—",'E-Learning UG SCH'!FH18,'E-Learning UG SCH'!FH18/'Total UG SCH'!FH18)</f>
        <v>0.29054062234893091</v>
      </c>
      <c r="FI20" s="30">
        <f>IF('E-Learning UG SCH'!FI18="—",'E-Learning UG SCH'!FI18,'E-Learning UG SCH'!FI18/'Total UG SCH'!FI18)</f>
        <v>0.29211350984192969</v>
      </c>
      <c r="FJ20" s="30">
        <f>IF('E-Learning UG SCH'!FJ18="—",'E-Learning UG SCH'!FJ18,'E-Learning UG SCH'!FJ18/'Total UG SCH'!FJ18)</f>
        <v>0.29201900379478291</v>
      </c>
      <c r="FK20" s="30">
        <f>IF('E-Learning UG SCH'!FK18="—",'E-Learning UG SCH'!FK18,'E-Learning UG SCH'!FK18/'Total UG SCH'!FK18)</f>
        <v>0.3032141330390607</v>
      </c>
      <c r="FL20" s="30">
        <f>IF('E-Learning UG SCH'!FL18="—",'E-Learning UG SCH'!FL18,'E-Learning UG SCH'!FL18/'Total UG SCH'!FL18)</f>
        <v>0.31291303606418802</v>
      </c>
      <c r="FM20" s="30">
        <f>IF('E-Learning UG SCH'!FM18="—",'E-Learning UG SCH'!FM18,'E-Learning UG SCH'!FM18/'Total UG SCH'!FM18)</f>
        <v>0.30252644498555753</v>
      </c>
      <c r="FN20" s="30">
        <f>IF('E-Learning UG SCH'!FN18="—",'E-Learning UG SCH'!FN18,'E-Learning UG SCH'!FN18/'Total UG SCH'!FN18)</f>
        <v>0.32957034929649348</v>
      </c>
      <c r="FO20" s="30">
        <f>IF('E-Learning UG SCH'!FO18="—",'E-Learning UG SCH'!FO18,'E-Learning UG SCH'!FO18/'Total UG SCH'!FO18)</f>
        <v>0.35484872793310718</v>
      </c>
      <c r="FP20" s="31" t="str">
        <f>IF('E-Learning UG SCH'!FP18="—",'E-Learning UG SCH'!FP18,'E-Learning UG SCH'!FP18/'Total UG SCH'!FP18)</f>
        <v>—</v>
      </c>
      <c r="FQ20" s="30" t="str">
        <f>IF('E-Learning UG SCH'!FQ18="—",'E-Learning UG SCH'!FQ18,'E-Learning UG SCH'!FQ18/'Total UG SCH'!FQ18)</f>
        <v>—</v>
      </c>
      <c r="FR20" s="30" t="str">
        <f>IF('E-Learning UG SCH'!FR18="—",'E-Learning UG SCH'!FR18,'E-Learning UG SCH'!FR18/'Total UG SCH'!FR18)</f>
        <v>—</v>
      </c>
      <c r="FS20" s="30" t="str">
        <f>IF('E-Learning UG SCH'!FS18="—",'E-Learning UG SCH'!FS18,'E-Learning UG SCH'!FS18/'Total UG SCH'!FS18)</f>
        <v>—</v>
      </c>
      <c r="FT20" s="30" t="str">
        <f>IF('E-Learning UG SCH'!FT18="—",'E-Learning UG SCH'!FT18,'E-Learning UG SCH'!FT18/'Total UG SCH'!FT18)</f>
        <v>—</v>
      </c>
      <c r="FU20" s="30" t="str">
        <f>IF('E-Learning UG SCH'!FU18="—",'E-Learning UG SCH'!FU18,'E-Learning UG SCH'!FU18/'Total UG SCH'!FU18)</f>
        <v>—</v>
      </c>
      <c r="FV20" s="30" t="str">
        <f>IF('E-Learning UG SCH'!FV18="—",'E-Learning UG SCH'!FV18,'E-Learning UG SCH'!FV18/'Total UG SCH'!FV18)</f>
        <v>—</v>
      </c>
      <c r="FW20" s="30">
        <f>IF('E-Learning UG SCH'!FW18="—",'E-Learning UG SCH'!FW18,'E-Learning UG SCH'!FW18/'Total UG SCH'!FW18)</f>
        <v>0.29925133397742054</v>
      </c>
      <c r="FX20" s="30">
        <f>IF('E-Learning UG SCH'!FX18="—",'E-Learning UG SCH'!FX18,'E-Learning UG SCH'!FX18/'Total UG SCH'!FX18)</f>
        <v>0.25053718026555449</v>
      </c>
      <c r="FY20" s="30">
        <f>IF('E-Learning UG SCH'!FY18="—",'E-Learning UG SCH'!FY18,'E-Learning UG SCH'!FY18/'Total UG SCH'!FY18)</f>
        <v>0.29083936826915369</v>
      </c>
      <c r="FZ20" s="30">
        <f>IF('E-Learning UG SCH'!FZ18="—",'E-Learning UG SCH'!FZ18,'E-Learning UG SCH'!FZ18/'Total UG SCH'!FZ18)</f>
        <v>0.33202363547758285</v>
      </c>
      <c r="GA20" s="30">
        <f>IF('E-Learning UG SCH'!GA18="—",'E-Learning UG SCH'!GA18,'E-Learning UG SCH'!GA18/'Total UG SCH'!GA18)</f>
        <v>0.3473458201547176</v>
      </c>
      <c r="GB20" s="30">
        <f>IF('E-Learning UG SCH'!GB18="—",'E-Learning UG SCH'!GB18,'E-Learning UG SCH'!GB18/'Total UG SCH'!GB18)</f>
        <v>0.35417707867532944</v>
      </c>
      <c r="GC20" s="30">
        <f>IF('E-Learning UG SCH'!GC18="—",'E-Learning UG SCH'!GC18,'E-Learning UG SCH'!GC18/'Total UG SCH'!GC18)</f>
        <v>0.35739705465781479</v>
      </c>
      <c r="GD20" s="30">
        <f>IF('E-Learning UG SCH'!GD18="—",'E-Learning UG SCH'!GD18,'E-Learning UG SCH'!GD18/'Total UG SCH'!GD18)</f>
        <v>0.3935882382970034</v>
      </c>
      <c r="GE20" s="30">
        <f>IF('E-Learning UG SCH'!GE18="—",'E-Learning UG SCH'!GE18,'E-Learning UG SCH'!GE18/'Total UG SCH'!GE18)</f>
        <v>0.38574732408871887</v>
      </c>
      <c r="GF20" s="30">
        <f>IF('E-Learning UG SCH'!GF18="—",'E-Learning UG SCH'!GF18,'E-Learning UG SCH'!GF18/'Total UG SCH'!GF18)</f>
        <v>0.39818584503143017</v>
      </c>
      <c r="GG20" s="31" t="str">
        <f>IF('E-Learning UG SCH'!GH18="—",'E-Learning UG SCH'!GH18,'E-Learning UG SCH'!GH18/'Total UG SCH'!GH18)</f>
        <v>—</v>
      </c>
      <c r="GH20" s="30" t="str">
        <f>IF('E-Learning UG SCH'!GH18="—",'E-Learning UG SCH'!GH18,'E-Learning UG SCH'!GH18/'Total UG SCH'!GH18)</f>
        <v>—</v>
      </c>
      <c r="GI20" s="30" t="str">
        <f>IF('E-Learning UG SCH'!GI18="—",'E-Learning UG SCH'!GI18,'E-Learning UG SCH'!GI18/'Total UG SCH'!GI18)</f>
        <v>—</v>
      </c>
      <c r="GJ20" s="30" t="str">
        <f>IF('E-Learning UG SCH'!GJ18="—",'E-Learning UG SCH'!GJ18,'E-Learning UG SCH'!GJ18/'Total UG SCH'!GJ18)</f>
        <v>—</v>
      </c>
      <c r="GK20" s="30" t="str">
        <f>IF('E-Learning UG SCH'!GK18="—",'E-Learning UG SCH'!GK18,'E-Learning UG SCH'!GK18/'Total UG SCH'!GK18)</f>
        <v>—</v>
      </c>
      <c r="GL20" s="30" t="str">
        <f>IF('E-Learning UG SCH'!GL18="—",'E-Learning UG SCH'!GL18,'E-Learning UG SCH'!GL18/'Total UG SCH'!GL18)</f>
        <v>—</v>
      </c>
      <c r="GM20" s="30">
        <f>IF('E-Learning UG SCH'!GN18="—",'E-Learning UG SCH'!GN18,'E-Learning UG SCH'!GN18/'Total UG SCH'!GN18)</f>
        <v>0.23626908433774432</v>
      </c>
      <c r="GN20" s="30">
        <f>IF('E-Learning UG SCH'!GN18="—",'E-Learning UG SCH'!GN18,'E-Learning UG SCH'!GN18/'Total UG SCH'!GN18)</f>
        <v>0.23626908433774432</v>
      </c>
      <c r="GO20" s="30">
        <f>IF('E-Learning UG SCH'!GO18="—",'E-Learning UG SCH'!GO18,'E-Learning UG SCH'!GO18/'Total UG SCH'!GO18)</f>
        <v>0.25531929589214136</v>
      </c>
      <c r="GP20" s="30">
        <f>IF('E-Learning UG SCH'!GP18="—",'E-Learning UG SCH'!GP18,'E-Learning UG SCH'!GP18/'Total UG SCH'!GP18)</f>
        <v>0.26660957381469863</v>
      </c>
      <c r="GQ20" s="30">
        <f>IF('E-Learning UG SCH'!GQ18="—",'E-Learning UG SCH'!GQ18,'E-Learning UG SCH'!GQ18/'Total UG SCH'!GQ18)</f>
        <v>0.27500025371071957</v>
      </c>
      <c r="GR20" s="30">
        <f>IF('E-Learning UG SCH'!GR18="—",'E-Learning UG SCH'!GR18,'E-Learning UG SCH'!GR18/'Total UG SCH'!GR18)</f>
        <v>0.28119210621136947</v>
      </c>
      <c r="GS20" s="30">
        <f>IF('E-Learning UG SCH'!GS18="—",'E-Learning UG SCH'!GS18,'E-Learning UG SCH'!GS18/'Total UG SCH'!GS18)</f>
        <v>0.28796225129985298</v>
      </c>
      <c r="GT20" s="30">
        <f>IF('E-Learning UG SCH'!GT18="—",'E-Learning UG SCH'!GT18,'E-Learning UG SCH'!GT18/'Total UG SCH'!GT18)</f>
        <v>0.29461785432823373</v>
      </c>
      <c r="GU20" s="30">
        <f>IF('E-Learning UG SCH'!GU18="—",'E-Learning UG SCH'!GU18,'E-Learning UG SCH'!GU18/'Total UG SCH'!GU18)</f>
        <v>0.29920842469090686</v>
      </c>
      <c r="GV20" s="30">
        <f>IF('E-Learning UG SCH'!GV18="—",'E-Learning UG SCH'!GV18,'E-Learning UG SCH'!GV18/'Total UG SCH'!GV18)</f>
        <v>0.31284732281598143</v>
      </c>
      <c r="GW20" s="30">
        <f>IF('E-Learning UG SCH'!GW18="—",'E-Learning UG SCH'!GW18,'E-Learning UG SCH'!GW18/'Total UG SCH'!GW18)</f>
        <v>0.31781551198095581</v>
      </c>
      <c r="GX20" s="31" t="str">
        <f>IF('E-Learning UG SCH'!GX18="NA",'E-Learning UG SCH'!GX18,'E-Learning UG SCH'!GX18/'Total UG SCH'!GX18)</f>
        <v>NA</v>
      </c>
      <c r="GY20" s="30" t="str">
        <f>IF('E-Learning UG SCH'!GY18="NA",'E-Learning UG SCH'!GY18,'E-Learning UG SCH'!GY18/'Total UG SCH'!GY18)</f>
        <v>NA</v>
      </c>
      <c r="GZ20" s="30" t="str">
        <f>IF('E-Learning UG SCH'!GZ18="NA",'E-Learning UG SCH'!GZ18,'E-Learning UG SCH'!GZ18/'Total UG SCH'!GZ18)</f>
        <v>NA</v>
      </c>
      <c r="HA20" s="30" t="str">
        <f>IF('E-Learning UG SCH'!HA18="NA",'E-Learning UG SCH'!HA18,'E-Learning UG SCH'!HA18/'Total UG SCH'!HA18)</f>
        <v>NA</v>
      </c>
      <c r="HB20" s="30" t="str">
        <f>IF('E-Learning UG SCH'!HB18="NA",'E-Learning UG SCH'!HB18,'E-Learning UG SCH'!HB18/'Total UG SCH'!HB18)</f>
        <v>NA</v>
      </c>
      <c r="HC20" s="30" t="str">
        <f>IF('E-Learning UG SCH'!HC18="NA",'E-Learning UG SCH'!HC18,'E-Learning UG SCH'!HC18/'Total UG SCH'!HC18)</f>
        <v>NA</v>
      </c>
      <c r="HD20" s="30" t="str">
        <f>IF('E-Learning UG SCH'!HD18="NA",'E-Learning UG SCH'!HD18,'E-Learning UG SCH'!HD18/'Total UG SCH'!HD18)</f>
        <v>NA</v>
      </c>
      <c r="HE20" s="30" t="str">
        <f>IF('E-Learning UG SCH'!HE18="NA",'E-Learning UG SCH'!HE18,'E-Learning UG SCH'!HE18/'Total UG SCH'!HE18)</f>
        <v>NA</v>
      </c>
      <c r="HF20" s="30" t="str">
        <f>IF('E-Learning UG SCH'!HF18="NA",'E-Learning UG SCH'!HF18,'E-Learning UG SCH'!HF18/'Total UG SCH'!HF18)</f>
        <v>NA</v>
      </c>
      <c r="HG20" s="30" t="str">
        <f>IF('E-Learning UG SCH'!HG18="NA",'E-Learning UG SCH'!HG18,'E-Learning UG SCH'!HG18/'Total UG SCH'!HG18)</f>
        <v>NA</v>
      </c>
      <c r="HH20" s="30" t="str">
        <f>IF('E-Learning UG SCH'!HH18="NA",'E-Learning UG SCH'!HH18,'E-Learning UG SCH'!HH18/'Total UG SCH'!HH18)</f>
        <v>NA</v>
      </c>
      <c r="HI20" s="30" t="str">
        <f>IF('E-Learning UG SCH'!HI18="NA",'E-Learning UG SCH'!HI18,'E-Learning UG SCH'!HI18/'Total UG SCH'!HI18)</f>
        <v>NA</v>
      </c>
      <c r="HJ20" s="30" t="str">
        <f>IF('E-Learning UG SCH'!HJ18="NA",'E-Learning UG SCH'!HJ18,'E-Learning UG SCH'!HJ18/'Total UG SCH'!HJ18)</f>
        <v>NA</v>
      </c>
      <c r="HK20" s="30" t="str">
        <f>IF('E-Learning UG SCH'!HK18="NA",'E-Learning UG SCH'!HK18,'E-Learning UG SCH'!HK18/'Total UG SCH'!HK18)</f>
        <v>NA</v>
      </c>
      <c r="HL20" s="30" t="str">
        <f>IF('E-Learning UG SCH'!HL18="NA",'E-Learning UG SCH'!HL18,'E-Learning UG SCH'!HL18/'Total UG SCH'!HL18)</f>
        <v>NA</v>
      </c>
      <c r="HM20" s="30" t="str">
        <f>IF('E-Learning UG SCH'!HM18="NA",'E-Learning UG SCH'!HM18,'E-Learning UG SCH'!HM18/'Total UG SCH'!HM18)</f>
        <v>NA</v>
      </c>
      <c r="HN20" s="30" t="str">
        <f>IF('E-Learning UG SCH'!HN18="NA",'E-Learning UG SCH'!HN18,'E-Learning UG SCH'!HN18/'Total UG SCH'!HN18)</f>
        <v>NA</v>
      </c>
      <c r="HO20" s="31" t="str">
        <f>IF('E-Learning UG SCH'!HO18="NA",'E-Learning UG SCH'!HO18,'E-Learning UG SCH'!HO18/'Total UG SCH'!HO18)</f>
        <v>NA</v>
      </c>
      <c r="HP20" s="30" t="str">
        <f>IF('E-Learning UG SCH'!HP18="NA",'E-Learning UG SCH'!HP18,'E-Learning UG SCH'!HP18/'Total UG SCH'!HP18)</f>
        <v>NA</v>
      </c>
      <c r="HQ20" s="30" t="str">
        <f>IF('E-Learning UG SCH'!HQ18="NA",'E-Learning UG SCH'!HQ18,'E-Learning UG SCH'!HQ18/'Total UG SCH'!HQ18)</f>
        <v>NA</v>
      </c>
      <c r="HR20" s="30" t="str">
        <f>IF('E-Learning UG SCH'!HR18="NA",'E-Learning UG SCH'!HR18,'E-Learning UG SCH'!HR18/'Total UG SCH'!HR18)</f>
        <v>NA</v>
      </c>
      <c r="HS20" s="30" t="str">
        <f>IF('E-Learning UG SCH'!HS18="NA",'E-Learning UG SCH'!HS18,'E-Learning UG SCH'!HS18/'Total UG SCH'!HS18)</f>
        <v>NA</v>
      </c>
      <c r="HT20" s="30" t="str">
        <f>IF('E-Learning UG SCH'!HT18="NA",'E-Learning UG SCH'!HT18,'E-Learning UG SCH'!HT18/'Total UG SCH'!HT18)</f>
        <v>NA</v>
      </c>
      <c r="HU20" s="30" t="str">
        <f>IF('E-Learning UG SCH'!HU18="NA",'E-Learning UG SCH'!HU18,'E-Learning UG SCH'!HU18/'Total UG SCH'!HU18)</f>
        <v>NA</v>
      </c>
      <c r="HV20" s="30" t="str">
        <f>IF('E-Learning UG SCH'!HV18="NA",'E-Learning UG SCH'!HV18,'E-Learning UG SCH'!HV18/'Total UG SCH'!HV18)</f>
        <v>NA</v>
      </c>
      <c r="HW20" s="30" t="str">
        <f>IF('E-Learning UG SCH'!HW18="NA",'E-Learning UG SCH'!HW18,'E-Learning UG SCH'!HW18/'Total UG SCH'!HW18)</f>
        <v>NA</v>
      </c>
      <c r="HX20" s="30" t="str">
        <f>IF('E-Learning UG SCH'!HX18="NA",'E-Learning UG SCH'!HX18,'E-Learning UG SCH'!HX18/'Total UG SCH'!HX18)</f>
        <v>NA</v>
      </c>
      <c r="HY20" s="30" t="str">
        <f>IF('E-Learning UG SCH'!HY18="NA",'E-Learning UG SCH'!HY18,'E-Learning UG SCH'!HY18/'Total UG SCH'!HY18)</f>
        <v>NA</v>
      </c>
      <c r="HZ20" s="30" t="str">
        <f>IF('E-Learning UG SCH'!HZ18="NA",'E-Learning UG SCH'!HZ18,'E-Learning UG SCH'!HZ18/'Total UG SCH'!HZ18)</f>
        <v>NA</v>
      </c>
      <c r="IA20" s="30" t="str">
        <f>IF('E-Learning UG SCH'!IA18="NA",'E-Learning UG SCH'!IA18,'E-Learning UG SCH'!IA18/'Total UG SCH'!IA18)</f>
        <v>NA</v>
      </c>
      <c r="IB20" s="30" t="str">
        <f>IF('E-Learning UG SCH'!IB18="NA",'E-Learning UG SCH'!IB18,'E-Learning UG SCH'!IB18/'Total UG SCH'!IB18)</f>
        <v>NA</v>
      </c>
      <c r="IC20" s="30" t="str">
        <f>IF('E-Learning UG SCH'!IC18="NA",'E-Learning UG SCH'!IC18,'E-Learning UG SCH'!IC18/'Total UG SCH'!IC18)</f>
        <v>NA</v>
      </c>
      <c r="ID20" s="30" t="str">
        <f>IF('E-Learning UG SCH'!ID18="NA",'E-Learning UG SCH'!ID18,'E-Learning UG SCH'!ID18/'Total UG SCH'!ID18)</f>
        <v>NA</v>
      </c>
      <c r="IE20" s="30" t="str">
        <f>IF('E-Learning UG SCH'!IE18="NA",'E-Learning UG SCH'!IE18,'E-Learning UG SCH'!IE18/'Total UG SCH'!IE18)</f>
        <v>NA</v>
      </c>
      <c r="IF20" s="31" t="str">
        <f>IF('E-Learning UG SCH'!IF18="NA",'E-Learning UG SCH'!IF18,'E-Learning UG SCH'!IF18/'Total UG SCH'!IF18)</f>
        <v>NA</v>
      </c>
      <c r="IG20" s="30" t="str">
        <f>IF('E-Learning UG SCH'!IG18="NA",'E-Learning UG SCH'!IG18,'E-Learning UG SCH'!IG18/'Total UG SCH'!IG18)</f>
        <v>NA</v>
      </c>
      <c r="IH20" s="30" t="str">
        <f>IF('E-Learning UG SCH'!IH18="NA",'E-Learning UG SCH'!IH18,'E-Learning UG SCH'!IH18/'Total UG SCH'!IH18)</f>
        <v>NA</v>
      </c>
      <c r="II20" s="30" t="str">
        <f>IF('E-Learning UG SCH'!II18="NA",'E-Learning UG SCH'!II18,'E-Learning UG SCH'!II18/'Total UG SCH'!II18)</f>
        <v>NA</v>
      </c>
      <c r="IJ20" s="30" t="str">
        <f>IF('E-Learning UG SCH'!IJ18="NA",'E-Learning UG SCH'!IJ18,'E-Learning UG SCH'!IJ18/'Total UG SCH'!IJ18)</f>
        <v>NA</v>
      </c>
      <c r="IK20" s="30" t="str">
        <f>IF('E-Learning UG SCH'!IK18="NA",'E-Learning UG SCH'!IK18,'E-Learning UG SCH'!IK18/'Total UG SCH'!IK18)</f>
        <v>NA</v>
      </c>
      <c r="IL20" s="30" t="str">
        <f>IF('E-Learning UG SCH'!IL18="NA",'E-Learning UG SCH'!IL18,'E-Learning UG SCH'!IL18/'Total UG SCH'!IL18)</f>
        <v>NA</v>
      </c>
      <c r="IM20" s="30" t="str">
        <f>IF('E-Learning UG SCH'!IM18="NA",'E-Learning UG SCH'!IM18,'E-Learning UG SCH'!IM18/'Total UG SCH'!IM18)</f>
        <v>NA</v>
      </c>
      <c r="IN20" s="30" t="str">
        <f>IF('E-Learning UG SCH'!IN18="NA",'E-Learning UG SCH'!IN18,'E-Learning UG SCH'!IN18/'Total UG SCH'!IN18)</f>
        <v>NA</v>
      </c>
      <c r="IO20" s="30" t="str">
        <f>IF('E-Learning UG SCH'!IO18="NA",'E-Learning UG SCH'!IO18,'E-Learning UG SCH'!IO18/'Total UG SCH'!IO18)</f>
        <v>NA</v>
      </c>
      <c r="IP20" s="30" t="str">
        <f>IF('E-Learning UG SCH'!IP18="NA",'E-Learning UG SCH'!IP18,'E-Learning UG SCH'!IP18/'Total UG SCH'!IP18)</f>
        <v>NA</v>
      </c>
      <c r="IQ20" s="30" t="str">
        <f>IF('E-Learning UG SCH'!IQ18="NA",'E-Learning UG SCH'!IQ18,'E-Learning UG SCH'!IQ18/'Total UG SCH'!IQ18)</f>
        <v>NA</v>
      </c>
      <c r="IR20" s="30" t="str">
        <f>IF('E-Learning UG SCH'!IR18="NA",'E-Learning UG SCH'!IR18,'E-Learning UG SCH'!IR18/'Total UG SCH'!IR18)</f>
        <v>NA</v>
      </c>
      <c r="IS20" s="30" t="str">
        <f>IF('E-Learning UG SCH'!IS18="NA",'E-Learning UG SCH'!IS18,'E-Learning UG SCH'!IS18/'Total UG SCH'!IS18)</f>
        <v>NA</v>
      </c>
      <c r="IT20" s="30" t="str">
        <f>IF('E-Learning UG SCH'!IT18="NA",'E-Learning UG SCH'!IT18,'E-Learning UG SCH'!IT18/'Total UG SCH'!IT18)</f>
        <v>NA</v>
      </c>
      <c r="IU20" s="30" t="str">
        <f>IF('E-Learning UG SCH'!IU18="NA",'E-Learning UG SCH'!IU18,'E-Learning UG SCH'!IU18/'Total UG SCH'!IU18)</f>
        <v>NA</v>
      </c>
      <c r="IV20" s="30" t="str">
        <f>IF('E-Learning UG SCH'!IV18="NA",'E-Learning UG SCH'!IV18,'E-Learning UG SCH'!IV18/'Total UG SCH'!IV18)</f>
        <v>NA</v>
      </c>
      <c r="IW20" s="31" t="str">
        <f>IF('E-Learning G SCH'!B18="—",'E-Learning G SCH'!B18,'E-Learning G SCH'!B18/'Total G SCH'!B18)</f>
        <v>—</v>
      </c>
      <c r="IX20" s="30" t="str">
        <f>IF('E-Learning G SCH'!C18="—",'E-Learning G SCH'!C18,'E-Learning G SCH'!C18/'Total G SCH'!C18)</f>
        <v>—</v>
      </c>
      <c r="IY20" s="30" t="str">
        <f>IF('E-Learning G SCH'!D18="—",'E-Learning G SCH'!D18,'E-Learning G SCH'!D18/'Total G SCH'!D18)</f>
        <v>—</v>
      </c>
      <c r="IZ20" s="30" t="str">
        <f>IF('E-Learning G SCH'!E18="—",'E-Learning G SCH'!E18,'E-Learning G SCH'!E18/'Total G SCH'!E18)</f>
        <v>—</v>
      </c>
      <c r="JA20" s="30" t="str">
        <f>IF('E-Learning G SCH'!F18="—",'E-Learning G SCH'!F18,'E-Learning G SCH'!F18/'Total G SCH'!F18)</f>
        <v>—</v>
      </c>
      <c r="JB20" s="30" t="str">
        <f>IF('E-Learning G SCH'!G18="—",'E-Learning G SCH'!G18,'E-Learning G SCH'!G18/'Total G SCH'!G18)</f>
        <v>—</v>
      </c>
      <c r="JC20" s="30" t="str">
        <f>IF('E-Learning G SCH'!H18="—",'E-Learning G SCH'!H18,'E-Learning G SCH'!H18/'Total G SCH'!H18)</f>
        <v>—</v>
      </c>
      <c r="JD20" s="30">
        <f>IF('E-Learning G SCH'!I18="—",'E-Learning G SCH'!I18,'E-Learning G SCH'!I18/'Total G SCH'!I18)</f>
        <v>9.3174223157879515E-2</v>
      </c>
      <c r="JE20" s="30">
        <f>IF('E-Learning G SCH'!J18="—",'E-Learning G SCH'!J18,'E-Learning G SCH'!J18/'Total G SCH'!J18)</f>
        <v>8.7175450443918751E-2</v>
      </c>
      <c r="JF20" s="30">
        <f>IF('E-Learning G SCH'!K18="—",'E-Learning G SCH'!K18,'E-Learning G SCH'!K18/'Total G SCH'!K18)</f>
        <v>9.4706547678970091E-2</v>
      </c>
      <c r="JG20" s="30">
        <f>IF('E-Learning G SCH'!L18="—",'E-Learning G SCH'!L18,'E-Learning G SCH'!L18/'Total G SCH'!L18)</f>
        <v>0.10562406316789155</v>
      </c>
      <c r="JH20" s="30">
        <f>IF('E-Learning G SCH'!M18="—",'E-Learning G SCH'!M18,'E-Learning G SCH'!M18/'Total G SCH'!M18)</f>
        <v>0.11466502162133815</v>
      </c>
      <c r="JI20" s="30">
        <f>IF('E-Learning G SCH'!N18="—",'E-Learning G SCH'!N18,'E-Learning G SCH'!N18/'Total G SCH'!N18)</f>
        <v>0.11752171858160997</v>
      </c>
      <c r="JJ20" s="30">
        <f>IF('E-Learning G SCH'!O18="—",'E-Learning G SCH'!O18,'E-Learning G SCH'!O18/'Total G SCH'!O18)</f>
        <v>0.12494716406686733</v>
      </c>
      <c r="JK20" s="30">
        <f>IF('E-Learning G SCH'!P18="—",'E-Learning G SCH'!P18,'E-Learning G SCH'!P18/'Total G SCH'!P18)</f>
        <v>0.13955059104095913</v>
      </c>
      <c r="JL20" s="30">
        <f>IF('E-Learning G SCH'!Q18="—",'E-Learning G SCH'!Q18,'E-Learning G SCH'!Q18/'Total G SCH'!Q18)</f>
        <v>0.1536847694879874</v>
      </c>
      <c r="JM20" s="30">
        <f>IF('E-Learning G SCH'!R18="—",'E-Learning G SCH'!R18,'E-Learning G SCH'!R18/'Total G SCH'!R18)</f>
        <v>0.16877938971585682</v>
      </c>
      <c r="JN20" s="31" t="str">
        <f>IF('E-Learning G SCH'!S18="—",'E-Learning G SCH'!S18,'E-Learning G SCH'!S18/'Total G SCH'!S18)</f>
        <v>—</v>
      </c>
      <c r="JO20" s="30" t="str">
        <f>IF('E-Learning G SCH'!T18="—",'E-Learning G SCH'!T18,'E-Learning G SCH'!T18/'Total G SCH'!T18)</f>
        <v>—</v>
      </c>
      <c r="JP20" s="30" t="str">
        <f>IF('E-Learning G SCH'!U18="—",'E-Learning G SCH'!U18,'E-Learning G SCH'!U18/'Total G SCH'!U18)</f>
        <v>—</v>
      </c>
      <c r="JQ20" s="30" t="str">
        <f>IF('E-Learning G SCH'!V18="—",'E-Learning G SCH'!V18,'E-Learning G SCH'!V18/'Total G SCH'!V18)</f>
        <v>—</v>
      </c>
      <c r="JR20" s="30" t="str">
        <f>IF('E-Learning G SCH'!W18="—",'E-Learning G SCH'!W18,'E-Learning G SCH'!W18/'Total G SCH'!W18)</f>
        <v>—</v>
      </c>
      <c r="JS20" s="30" t="str">
        <f>IF('E-Learning G SCH'!X18="—",'E-Learning G SCH'!X18,'E-Learning G SCH'!X18/'Total G SCH'!X18)</f>
        <v>—</v>
      </c>
      <c r="JT20" s="30" t="str">
        <f>IF('E-Learning G SCH'!Y18="—",'E-Learning G SCH'!Y18,'E-Learning G SCH'!Y18/'Total G SCH'!Y18)</f>
        <v>—</v>
      </c>
      <c r="JU20" s="30">
        <f>IF('E-Learning G SCH'!Z18="—",'E-Learning G SCH'!Z18,'E-Learning G SCH'!Z18/'Total G SCH'!Z18)</f>
        <v>4.0121910799771732E-2</v>
      </c>
      <c r="JV20" s="30">
        <f>IF('E-Learning G SCH'!AA18="—",'E-Learning G SCH'!AA18,'E-Learning G SCH'!AA18/'Total G SCH'!AA18)</f>
        <v>5.0477751385184975E-2</v>
      </c>
      <c r="JW20" s="30">
        <f>IF('E-Learning G SCH'!AB18="—",'E-Learning G SCH'!AB18,'E-Learning G SCH'!AB18/'Total G SCH'!AB18)</f>
        <v>4.5971973339865149E-2</v>
      </c>
      <c r="JX20" s="30">
        <f>IF('E-Learning G SCH'!AC18="—",'E-Learning G SCH'!AC18,'E-Learning G SCH'!AC18/'Total G SCH'!AC18)</f>
        <v>4.810395784973976E-2</v>
      </c>
      <c r="JY20" s="30">
        <f>IF('E-Learning G SCH'!AD18="—",'E-Learning G SCH'!AD18,'E-Learning G SCH'!AD18/'Total G SCH'!AD18)</f>
        <v>5.2976024980216863E-2</v>
      </c>
      <c r="JZ20" s="30">
        <f>IF('E-Learning G SCH'!AE18="—",'E-Learning G SCH'!AE18,'E-Learning G SCH'!AE18/'Total G SCH'!AE18)</f>
        <v>1.1806202825447301E-2</v>
      </c>
      <c r="KA20" s="30">
        <f>IF('E-Learning G SCH'!AF18="—",'E-Learning G SCH'!AF18,'E-Learning G SCH'!AF18/'Total G SCH'!AF18)</f>
        <v>4.1593975091980033E-2</v>
      </c>
      <c r="KB20" s="30">
        <f>IF('E-Learning G SCH'!AG18="—",'E-Learning G SCH'!AG18,'E-Learning G SCH'!AG18/'Total G SCH'!AG18)</f>
        <v>9.403589093733393E-2</v>
      </c>
      <c r="KC20" s="30">
        <f>IF('E-Learning G SCH'!AH18="—",'E-Learning G SCH'!AH18,'E-Learning G SCH'!AH18/'Total G SCH'!AH18)</f>
        <v>0.12423241590214067</v>
      </c>
      <c r="KD20" s="30">
        <f>IF('E-Learning G SCH'!AI18="—",'E-Learning G SCH'!AI18,'E-Learning G SCH'!AI18/'Total G SCH'!AI18)</f>
        <v>0.15822393693422854</v>
      </c>
      <c r="KE20" s="31" t="str">
        <f>IF('E-Learning G SCH'!AJ18="—",'E-Learning G SCH'!AJ18,'E-Learning G SCH'!AJ18/'Total G SCH'!AJ18)</f>
        <v>—</v>
      </c>
      <c r="KF20" s="30" t="str">
        <f>IF('E-Learning G SCH'!AK18="—",'E-Learning G SCH'!AK18,'E-Learning G SCH'!AK18/'Total G SCH'!AK18)</f>
        <v>—</v>
      </c>
      <c r="KG20" s="30" t="str">
        <f>IF('E-Learning G SCH'!AL18="—",'E-Learning G SCH'!AL18,'E-Learning G SCH'!AL18/'Total G SCH'!AL18)</f>
        <v>—</v>
      </c>
      <c r="KH20" s="30" t="str">
        <f>IF('E-Learning G SCH'!AM18="—",'E-Learning G SCH'!AM18,'E-Learning G SCH'!AM18/'Total G SCH'!AM18)</f>
        <v>—</v>
      </c>
      <c r="KI20" s="30" t="str">
        <f>IF('E-Learning G SCH'!AN18="—",'E-Learning G SCH'!AN18,'E-Learning G SCH'!AN18/'Total G SCH'!AN18)</f>
        <v>—</v>
      </c>
      <c r="KJ20" s="30" t="str">
        <f>IF('E-Learning G SCH'!AO18="—",'E-Learning G SCH'!AO18,'E-Learning G SCH'!AO18/'Total G SCH'!AO18)</f>
        <v>—</v>
      </c>
      <c r="KK20" s="30" t="str">
        <f>IF('E-Learning G SCH'!AP18="—",'E-Learning G SCH'!AP18,'E-Learning G SCH'!AP18/'Total G SCH'!AP18)</f>
        <v>—</v>
      </c>
      <c r="KL20" s="30">
        <f>IF('E-Learning G SCH'!AQ18="—",'E-Learning G SCH'!AQ18,'E-Learning G SCH'!AQ18/'Total G SCH'!AQ18)</f>
        <v>9.2209821919918999E-2</v>
      </c>
      <c r="KM20" s="30">
        <f>IF('E-Learning G SCH'!AR18="—",'E-Learning G SCH'!AR18,'E-Learning G SCH'!AR18/'Total G SCH'!AR18)</f>
        <v>0.12097868520490178</v>
      </c>
      <c r="KN20" s="30">
        <f>IF('E-Learning G SCH'!AS18="—",'E-Learning G SCH'!AS18,'E-Learning G SCH'!AS18/'Total G SCH'!AS18)</f>
        <v>0.11339761268183828</v>
      </c>
      <c r="KO20" s="30">
        <f>IF('E-Learning G SCH'!AT18="—",'E-Learning G SCH'!AT18,'E-Learning G SCH'!AT18/'Total G SCH'!AT18)</f>
        <v>0.13231006098347683</v>
      </c>
      <c r="KP20" s="30">
        <f>IF('E-Learning G SCH'!AU18="—",'E-Learning G SCH'!AU18,'E-Learning G SCH'!AU18/'Total G SCH'!AU18)</f>
        <v>0.1878188275850062</v>
      </c>
      <c r="KQ20" s="110">
        <f>IF('E-Learning G SCH'!AV18="—",'E-Learning G SCH'!AV18,'E-Learning G SCH'!AV18/'Total G SCH'!AV18)</f>
        <v>0.18864299421547032</v>
      </c>
      <c r="KR20" s="110">
        <f>IF('E-Learning G SCH'!AW18="—",'E-Learning G SCH'!AW18,'E-Learning G SCH'!AW18/'Total G SCH'!AW18)</f>
        <v>0.19428044917938384</v>
      </c>
      <c r="KS20" s="110">
        <f>IF('E-Learning G SCH'!AX18="—",'E-Learning G SCH'!AX18,'E-Learning G SCH'!AX18/'Total G SCH'!AX18)</f>
        <v>0.22719568652148453</v>
      </c>
      <c r="KT20" s="110">
        <f>IF('E-Learning G SCH'!AY18="—",'E-Learning G SCH'!AY18,'E-Learning G SCH'!AY18/'Total G SCH'!AY18)</f>
        <v>0.25933895849915228</v>
      </c>
      <c r="KU20" s="110">
        <f>IF('E-Learning G SCH'!AZ18="—",'E-Learning G SCH'!AZ18,'E-Learning G SCH'!AZ18/'Total G SCH'!AZ18)</f>
        <v>0.3199585543256358</v>
      </c>
      <c r="KV20" s="31" t="str">
        <f>IF('E-Learning G SCH'!BA18="—",'E-Learning G SCH'!BA18,'E-Learning G SCH'!BA18/'Total G SCH'!BA18)</f>
        <v>—</v>
      </c>
      <c r="KW20" s="30" t="str">
        <f>IF('E-Learning G SCH'!BB18="—",'E-Learning G SCH'!BB18,'E-Learning G SCH'!BB18/'Total G SCH'!BB18)</f>
        <v>—</v>
      </c>
      <c r="KX20" s="30" t="str">
        <f>IF('E-Learning G SCH'!BC18="—",'E-Learning G SCH'!BC18,'E-Learning G SCH'!BC18/'Total G SCH'!BC18)</f>
        <v>—</v>
      </c>
      <c r="KY20" s="30" t="str">
        <f>IF('E-Learning G SCH'!BD18="—",'E-Learning G SCH'!BD18,'E-Learning G SCH'!BD18/'Total G SCH'!BD18)</f>
        <v>—</v>
      </c>
      <c r="KZ20" s="30" t="str">
        <f>IF('E-Learning G SCH'!BE18="—",'E-Learning G SCH'!BE18,'E-Learning G SCH'!BE18/'Total G SCH'!BE18)</f>
        <v>—</v>
      </c>
      <c r="LA20" s="30" t="str">
        <f>IF('E-Learning G SCH'!BF18="—",'E-Learning G SCH'!BF18,'E-Learning G SCH'!BF18/'Total G SCH'!BF18)</f>
        <v>—</v>
      </c>
      <c r="LB20" s="30" t="str">
        <f>IF('E-Learning G SCH'!BG18="—",'E-Learning G SCH'!BG18,'E-Learning G SCH'!BG18/'Total G SCH'!BG18)</f>
        <v>—</v>
      </c>
      <c r="LC20" s="30">
        <f>IF('E-Learning G SCH'!BH18="—",'E-Learning G SCH'!BH18,'E-Learning G SCH'!BH18/'Total G SCH'!BH18)</f>
        <v>6.3604052835393346E-2</v>
      </c>
      <c r="LD20" s="30">
        <f>IF('E-Learning G SCH'!BI18="—",'E-Learning G SCH'!BI18,'E-Learning G SCH'!BI18/'Total G SCH'!BI18)</f>
        <v>5.0719971903535471E-2</v>
      </c>
      <c r="LE20" s="30" t="str">
        <f>IF('E-Learning G SCH'!BJ18="—",'E-Learning G SCH'!BJ18,'E-Learning G SCH'!BJ18/'Total G SCH'!BJ18)</f>
        <v>—</v>
      </c>
      <c r="LF20" s="30" t="str">
        <f>IF('E-Learning G SCH'!BK18="—",'E-Learning G SCH'!BK18,'E-Learning G SCH'!BK18/'Total G SCH'!BK18)</f>
        <v>—</v>
      </c>
      <c r="LG20" s="30" t="str">
        <f>IF('E-Learning G SCH'!BL18="—",'E-Learning G SCH'!BL18,'E-Learning G SCH'!BL18/'Total G SCH'!BL18)</f>
        <v>—</v>
      </c>
      <c r="LH20" s="30" t="str">
        <f>IF('E-Learning G SCH'!BM18="—",'E-Learning G SCH'!BM18,'E-Learning G SCH'!BM18/'Total G SCH'!BM18)</f>
        <v>—</v>
      </c>
      <c r="LI20" s="30" t="str">
        <f>IF('E-Learning G SCH'!BN18="—",'E-Learning G SCH'!BN18,'E-Learning G SCH'!BN18/'Total G SCH'!BN18)</f>
        <v>—</v>
      </c>
      <c r="LJ20" s="30" t="str">
        <f>IF('E-Learning G SCH'!BO18="—",'E-Learning G SCH'!BO18,'E-Learning G SCH'!BO18/'Total G SCH'!BO18)</f>
        <v>—</v>
      </c>
      <c r="LK20" s="30" t="e">
        <f>IF('E-Learning G SCH'!BP18="—",'E-Learning G SCH'!BP18,'E-Learning G SCH'!BP18/'Total G SCH'!BP18)</f>
        <v>#VALUE!</v>
      </c>
      <c r="LL20" s="30" t="e">
        <f>IF('E-Learning G SCH'!BQ18="—",'E-Learning G SCH'!BQ18,'E-Learning G SCH'!BQ18/'Total G SCH'!BQ18)</f>
        <v>#VALUE!</v>
      </c>
      <c r="LM20" s="31" t="str">
        <f>IF('E-Learning G SCH'!BR18="—",'E-Learning G SCH'!BR18,'E-Learning G SCH'!BR18/'Total G SCH'!BR18)</f>
        <v>—</v>
      </c>
      <c r="LN20" s="30" t="str">
        <f>IF('E-Learning G SCH'!BS18="—",'E-Learning G SCH'!BS18,'E-Learning G SCH'!BS18/'Total G SCH'!BS18)</f>
        <v>—</v>
      </c>
      <c r="LO20" s="30" t="str">
        <f>IF('E-Learning G SCH'!BT18="—",'E-Learning G SCH'!BT18,'E-Learning G SCH'!BT18/'Total G SCH'!BT18)</f>
        <v>—</v>
      </c>
      <c r="LP20" s="30" t="str">
        <f>IF('E-Learning G SCH'!BU18="—",'E-Learning G SCH'!BU18,'E-Learning G SCH'!BU18/'Total G SCH'!BU18)</f>
        <v>—</v>
      </c>
      <c r="LQ20" s="30" t="str">
        <f>IF('E-Learning G SCH'!BV18="—",'E-Learning G SCH'!BV18,'E-Learning G SCH'!BV18/'Total G SCH'!BV18)</f>
        <v>—</v>
      </c>
      <c r="LR20" s="30" t="str">
        <f>IF('E-Learning G SCH'!BW18="—",'E-Learning G SCH'!BW18,'E-Learning G SCH'!BW18/'Total G SCH'!BW18)</f>
        <v>—</v>
      </c>
      <c r="LS20" s="30" t="str">
        <f>IF('E-Learning G SCH'!BX18="—",'E-Learning G SCH'!BX18,'E-Learning G SCH'!BX18/'Total G SCH'!BX18)</f>
        <v>—</v>
      </c>
      <c r="LT20" s="30">
        <f>IF('E-Learning G SCH'!BY18="—",'E-Learning G SCH'!BY18,'E-Learning G SCH'!BY18/'Total G SCH'!BY18)</f>
        <v>0.11192940552016985</v>
      </c>
      <c r="LU20" s="30">
        <f>IF('E-Learning G SCH'!BZ18="—",'E-Learning G SCH'!BZ18,'E-Learning G SCH'!BZ18/'Total G SCH'!BZ18)</f>
        <v>0.19332875615058931</v>
      </c>
      <c r="LV20" s="30" t="str">
        <f>IF('E-Learning G SCH'!CA18="—",'E-Learning G SCH'!CA18,'E-Learning G SCH'!CA18/'Total G SCH'!CA18)</f>
        <v>—</v>
      </c>
      <c r="LW20" s="30" t="str">
        <f>IF('E-Learning G SCH'!CB18="—",'E-Learning G SCH'!CB18,'E-Learning G SCH'!CB18/'Total G SCH'!CB18)</f>
        <v>—</v>
      </c>
      <c r="LX20" s="30" t="str">
        <f>IF('E-Learning G SCH'!CC18="—",'E-Learning G SCH'!CC18,'E-Learning G SCH'!CC18/'Total G SCH'!CC18)</f>
        <v>—</v>
      </c>
      <c r="LY20" s="30" t="str">
        <f>IF('E-Learning G SCH'!CD18="—",'E-Learning G SCH'!CD18,'E-Learning G SCH'!CD18/'Total G SCH'!CD18)</f>
        <v>—</v>
      </c>
      <c r="LZ20" s="30" t="str">
        <f>IF('E-Learning G SCH'!CE18="—",'E-Learning G SCH'!CE18,'E-Learning G SCH'!CE18/'Total G SCH'!CE18)</f>
        <v>—</v>
      </c>
      <c r="MA20" s="30" t="str">
        <f>IF('E-Learning G SCH'!CF18="—",'E-Learning G SCH'!CF18,'E-Learning G SCH'!CF18/'Total G SCH'!CF18)</f>
        <v>—</v>
      </c>
      <c r="MB20" s="30" t="e">
        <f>IF('E-Learning G SCH'!CG18="—",'E-Learning G SCH'!CG18,'E-Learning G SCH'!CG18/'Total G SCH'!CG18)</f>
        <v>#VALUE!</v>
      </c>
      <c r="MC20" s="30" t="e">
        <f>IF('E-Learning G SCH'!CH18="—",'E-Learning G SCH'!CH18,'E-Learning G SCH'!CH18/'Total G SCH'!CH18)</f>
        <v>#VALUE!</v>
      </c>
      <c r="MD20" s="31" t="str">
        <f>IF('E-Learning G SCH'!CI18="—",'E-Learning G SCH'!CI18,'E-Learning G SCH'!CI18/'Total G SCH'!CI18)</f>
        <v>—</v>
      </c>
      <c r="ME20" s="30" t="str">
        <f>IF('E-Learning G SCH'!CJ18="—",'E-Learning G SCH'!CJ18,'E-Learning G SCH'!CJ18/'Total G SCH'!CJ18)</f>
        <v>—</v>
      </c>
      <c r="MF20" s="30" t="str">
        <f>IF('E-Learning G SCH'!CK18="—",'E-Learning G SCH'!CK18,'E-Learning G SCH'!CK18/'Total G SCH'!CK18)</f>
        <v>—</v>
      </c>
      <c r="MG20" s="30" t="str">
        <f>IF('E-Learning G SCH'!CL18="—",'E-Learning G SCH'!CL18,'E-Learning G SCH'!CL18/'Total G SCH'!CL18)</f>
        <v>—</v>
      </c>
      <c r="MH20" s="30" t="str">
        <f>IF('E-Learning G SCH'!CM18="—",'E-Learning G SCH'!CM18,'E-Learning G SCH'!CM18/'Total G SCH'!CM18)</f>
        <v>—</v>
      </c>
      <c r="MI20" s="30" t="str">
        <f>IF('E-Learning G SCH'!CN18="—",'E-Learning G SCH'!CN18,'E-Learning G SCH'!CN18/'Total G SCH'!CN18)</f>
        <v>—</v>
      </c>
      <c r="MJ20" s="30" t="str">
        <f>IF('E-Learning G SCH'!CO18="—",'E-Learning G SCH'!CO18,'E-Learning G SCH'!CO18/'Total G SCH'!CO18)</f>
        <v>—</v>
      </c>
      <c r="MK20" s="30" t="str">
        <f>IF('E-Learning G SCH'!CP18="—",'E-Learning G SCH'!CP18,'E-Learning G SCH'!CP18/'Total G SCH'!CP18)</f>
        <v>—</v>
      </c>
      <c r="ML20" s="30" t="str">
        <f>IF('E-Learning G SCH'!CQ18="—",'E-Learning G SCH'!CQ18,'E-Learning G SCH'!CQ18/'Total G SCH'!CQ18)</f>
        <v>—</v>
      </c>
      <c r="MM20" s="30" t="str">
        <f>IF('E-Learning G SCH'!CR18="—",'E-Learning G SCH'!CR18,'E-Learning G SCH'!CR18/'Total G SCH'!CR18)</f>
        <v>—</v>
      </c>
      <c r="MN20" s="30" t="str">
        <f>IF('E-Learning G SCH'!CS18="—",'E-Learning G SCH'!CS18,'E-Learning G SCH'!CS18/'Total G SCH'!CS18)</f>
        <v>—</v>
      </c>
      <c r="MO20" s="30" t="str">
        <f>IF('E-Learning G SCH'!CT18="—",'E-Learning G SCH'!CT18,'E-Learning G SCH'!CT18/'Total G SCH'!CT18)</f>
        <v>—</v>
      </c>
      <c r="MP20" s="30" t="str">
        <f>IF('E-Learning G SCH'!CU18="—",'E-Learning G SCH'!CU18,'E-Learning G SCH'!CU18/'Total G SCH'!CU18)</f>
        <v>—</v>
      </c>
      <c r="MQ20" s="30" t="str">
        <f>IF('E-Learning G SCH'!CV18="—",'E-Learning G SCH'!CV18,'E-Learning G SCH'!CV18/'Total G SCH'!CV18)</f>
        <v>—</v>
      </c>
      <c r="MR20" s="30" t="str">
        <f>IF('E-Learning G SCH'!CW18="—",'E-Learning G SCH'!CW18,'E-Learning G SCH'!CW18/'Total G SCH'!CW18)</f>
        <v>—</v>
      </c>
      <c r="MS20" s="30" t="e">
        <f>IF('E-Learning G SCH'!CX18="—",'E-Learning G SCH'!CX18,'E-Learning G SCH'!CX18/'Total G SCH'!CX18)</f>
        <v>#VALUE!</v>
      </c>
      <c r="MT20" s="30" t="e">
        <f>IF('E-Learning G SCH'!CY18="—",'E-Learning G SCH'!CY18,'E-Learning G SCH'!CY18/'Total G SCH'!CY18)</f>
        <v>#VALUE!</v>
      </c>
      <c r="MU20" s="31" t="str">
        <f>IF('E-Learning G SCH'!CZ18="—",'E-Learning G SCH'!CZ18,'E-Learning G SCH'!CZ18/'Total G SCH'!CZ18)</f>
        <v>—</v>
      </c>
      <c r="MV20" s="30" t="str">
        <f>IF('E-Learning G SCH'!DA18="—",'E-Learning G SCH'!DA18,'E-Learning G SCH'!DA18/'Total G SCH'!DA18)</f>
        <v>—</v>
      </c>
      <c r="MW20" s="30" t="str">
        <f>IF('E-Learning G SCH'!DB18="—",'E-Learning G SCH'!DB18,'E-Learning G SCH'!DB18/'Total G SCH'!DB18)</f>
        <v>—</v>
      </c>
      <c r="MX20" s="30" t="str">
        <f>IF('E-Learning G SCH'!DC18="—",'E-Learning G SCH'!DC18,'E-Learning G SCH'!DC18/'Total G SCH'!DC18)</f>
        <v>—</v>
      </c>
      <c r="MY20" s="30" t="str">
        <f>IF('E-Learning G SCH'!DD18="—",'E-Learning G SCH'!DD18,'E-Learning G SCH'!DD18/'Total G SCH'!DD18)</f>
        <v>—</v>
      </c>
      <c r="MZ20" s="30" t="str">
        <f>IF('E-Learning G SCH'!DE18="—",'E-Learning G SCH'!DE18,'E-Learning G SCH'!DE18/'Total G SCH'!DE18)</f>
        <v>—</v>
      </c>
      <c r="NA20" s="30" t="str">
        <f>IF('E-Learning G SCH'!DF18="—",'E-Learning G SCH'!DF18,'E-Learning G SCH'!DF18/'Total G SCH'!DF18)</f>
        <v>—</v>
      </c>
      <c r="NB20" s="30">
        <f>IF('E-Learning G SCH'!DG18="—",'E-Learning G SCH'!DG18,'E-Learning G SCH'!DG18/'Total G SCH'!DG18)</f>
        <v>8.0296544900024372E-2</v>
      </c>
      <c r="NC20" s="30">
        <f>IF('E-Learning G SCH'!DH18="—",'E-Learning G SCH'!DH18,'E-Learning G SCH'!DH18/'Total G SCH'!DH18)</f>
        <v>8.1669413743098454E-2</v>
      </c>
      <c r="ND20" s="30">
        <f>IF('E-Learning G SCH'!DI18="—",'E-Learning G SCH'!DI18,'E-Learning G SCH'!DI18/'Total G SCH'!DI18)</f>
        <v>8.5581835682785004E-2</v>
      </c>
      <c r="NE20" s="30">
        <f>IF('E-Learning G SCH'!DJ18="—",'E-Learning G SCH'!DJ18,'E-Learning G SCH'!DJ18/'Total G SCH'!DJ18)</f>
        <v>9.5539724649851943E-2</v>
      </c>
      <c r="NF20" s="30">
        <f>IF('E-Learning G SCH'!DK18="—",'E-Learning G SCH'!DK18,'E-Learning G SCH'!DK18/'Total G SCH'!DK18)</f>
        <v>0.10851930810441072</v>
      </c>
      <c r="NG20" s="30">
        <f>IF('E-Learning G SCH'!DL18="—",'E-Learning G SCH'!DL18,'E-Learning G SCH'!DL18/'Total G SCH'!DL18)</f>
        <v>0.11757115167666891</v>
      </c>
      <c r="NH20" s="30">
        <f>IF('E-Learning G SCH'!DM18="—",'E-Learning G SCH'!DM18,'E-Learning G SCH'!DM18/'Total G SCH'!DM18)</f>
        <v>0.12587895848312008</v>
      </c>
      <c r="NI20" s="30">
        <f>IF('E-Learning G SCH'!DN18="—",'E-Learning G SCH'!DN18,'E-Learning G SCH'!DN18/'Total G SCH'!DN18)</f>
        <v>0.14497114144837392</v>
      </c>
      <c r="NJ20" s="30">
        <f>IF('E-Learning G SCH'!DO18="—",'E-Learning G SCH'!DO18,'E-Learning G SCH'!DO18/'Total G SCH'!DO18)</f>
        <v>0.16213995023635017</v>
      </c>
      <c r="NK20" s="30">
        <f>IF('E-Learning G SCH'!DP18="—",'E-Learning G SCH'!DP18,'E-Learning G SCH'!DP18/'Total G SCH'!DP18)</f>
        <v>0.18441216336007962</v>
      </c>
    </row>
    <row r="21" spans="1:375" ht="14.5" x14ac:dyDescent="0.25">
      <c r="A21" s="32" t="s">
        <v>49</v>
      </c>
      <c r="B21" s="33">
        <f>IF('Total UG SCH'!B19="—",'E-Learning UG SCH'!B19,'E-Learning UG SCH'!B19/'Total UG SCH'!B19)</f>
        <v>8.6654604710415355E-3</v>
      </c>
      <c r="C21" s="33">
        <f>IF('Total UG SCH'!C19="—",'E-Learning UG SCH'!C19,'E-Learning UG SCH'!C19/'Total UG SCH'!C19)</f>
        <v>2.1125388239270834E-2</v>
      </c>
      <c r="D21" s="33">
        <f>IF('Total UG SCH'!D19="—",'E-Learning UG SCH'!D19,'E-Learning UG SCH'!D19/'Total UG SCH'!D19)</f>
        <v>3.229410950818868E-2</v>
      </c>
      <c r="E21" s="33">
        <f>IF('Total UG SCH'!E19="—",'E-Learning UG SCH'!E19,'E-Learning UG SCH'!E19/'Total UG SCH'!E19)</f>
        <v>4.8867581806238854E-2</v>
      </c>
      <c r="F21" s="33">
        <f>IF('Total UG SCH'!F19="—",'E-Learning UG SCH'!F19,'E-Learning UG SCH'!F19/'Total UG SCH'!F19)</f>
        <v>4.6173150519425853E-2</v>
      </c>
      <c r="G21" s="33">
        <f>IF('Total UG SCH'!G19="—",'E-Learning UG SCH'!G19,'E-Learning UG SCH'!G19/'Total UG SCH'!G19)</f>
        <v>4.9583035314275832E-2</v>
      </c>
      <c r="H21" s="33">
        <f>IF('Total UG SCH'!H19="—",'E-Learning UG SCH'!H19,'E-Learning UG SCH'!H19/'Total UG SCH'!H19)</f>
        <v>6.0504789205061874E-2</v>
      </c>
      <c r="I21" s="33">
        <f>IF('Total UG SCH'!I19="—",'E-Learning UG SCH'!I19,'E-Learning UG SCH'!I19/'Total UG SCH'!I19)</f>
        <v>6.5356241178152877E-2</v>
      </c>
      <c r="J21" s="33">
        <f>IF('Total UG SCH'!J19="—",'E-Learning UG SCH'!J19,'E-Learning UG SCH'!J19/'Total UG SCH'!J19)</f>
        <v>7.1868316436883004E-2</v>
      </c>
      <c r="K21" s="33">
        <f>IF('Total UG SCH'!K19="—",'E-Learning UG SCH'!K19,'E-Learning UG SCH'!K19/'Total UG SCH'!K19)</f>
        <v>7.6783421887147443E-2</v>
      </c>
      <c r="L21" s="33">
        <f>IF('Total UG SCH'!L19="—",'E-Learning UG SCH'!L19,'E-Learning UG SCH'!L19/'Total UG SCH'!L19)</f>
        <v>7.927547408948514E-2</v>
      </c>
      <c r="M21" s="33">
        <f>IF('Total UG SCH'!M19="—",'E-Learning UG SCH'!M19,'E-Learning UG SCH'!M19/'Total UG SCH'!M19)</f>
        <v>9.0303295727582777E-2</v>
      </c>
      <c r="N21" s="33">
        <f>IF('Total UG SCH'!N19="—",'E-Learning UG SCH'!N19,'E-Learning UG SCH'!N19/'Total UG SCH'!N19)</f>
        <v>9.8565264277012135E-2</v>
      </c>
      <c r="O21" s="33">
        <f>IF('Total UG SCH'!O19="—",'E-Learning UG SCH'!O19,'E-Learning UG SCH'!O19/'Total UG SCH'!O19)</f>
        <v>0.10568299559417188</v>
      </c>
      <c r="P21" s="33">
        <f>IF('Total UG SCH'!P19="—",'E-Learning UG SCH'!P19,'E-Learning UG SCH'!P19/'Total UG SCH'!P19)</f>
        <v>0.11538632473131133</v>
      </c>
      <c r="Q21" s="33">
        <f>IF('Total UG SCH'!Q19="—",'E-Learning UG SCH'!Q19,'E-Learning UG SCH'!Q19/'Total UG SCH'!Q19)</f>
        <v>0.11676187889005185</v>
      </c>
      <c r="R21" s="33">
        <f>IF('Total UG SCH'!R19="—",'E-Learning UG SCH'!R19,'E-Learning UG SCH'!R19/'Total UG SCH'!R19)</f>
        <v>0.131921722754442</v>
      </c>
      <c r="S21" s="34" t="str">
        <f>IF('E-Learning UG SCH'!S19="NA",'E-Learning UG SCH'!S19,'E-Learning UG SCH'!S19/'Total UG SCH'!S19)</f>
        <v>NA</v>
      </c>
      <c r="T21" s="33" t="str">
        <f>IF('E-Learning UG SCH'!T19="NA",'E-Learning UG SCH'!T19,'E-Learning UG SCH'!T19/'Total UG SCH'!T19)</f>
        <v>NA</v>
      </c>
      <c r="U21" s="33" t="str">
        <f>IF('E-Learning UG SCH'!U19="NA",'E-Learning UG SCH'!U19,'E-Learning UG SCH'!U19/'Total UG SCH'!U19)</f>
        <v>NA</v>
      </c>
      <c r="V21" s="33" t="str">
        <f>IF('E-Learning UG SCH'!V19="NA",'E-Learning UG SCH'!V19,'E-Learning UG SCH'!V19/'Total UG SCH'!V19)</f>
        <v>NA</v>
      </c>
      <c r="W21" s="33" t="str">
        <f>IF('E-Learning UG SCH'!W19="NA",'E-Learning UG SCH'!W19,'E-Learning UG SCH'!W19/'Total UG SCH'!W19)</f>
        <v>NA</v>
      </c>
      <c r="X21" s="33" t="str">
        <f>IF('E-Learning UG SCH'!X19="NA",'E-Learning UG SCH'!X19,'E-Learning UG SCH'!X19/'Total UG SCH'!X19)</f>
        <v>NA</v>
      </c>
      <c r="Y21" s="33" t="str">
        <f>IF('E-Learning UG SCH'!Y19="NA",'E-Learning UG SCH'!Y19,'E-Learning UG SCH'!Y19/'Total UG SCH'!Y19)</f>
        <v>NA</v>
      </c>
      <c r="Z21" s="33" t="str">
        <f>IF('E-Learning UG SCH'!Z19="NA",'E-Learning UG SCH'!Z19,'E-Learning UG SCH'!Z19/'Total UG SCH'!Z19)</f>
        <v>NA</v>
      </c>
      <c r="AA21" s="33" t="str">
        <f>IF('E-Learning UG SCH'!AA19="NA",'E-Learning UG SCH'!AA19,'E-Learning UG SCH'!AA19/'Total UG SCH'!AA19)</f>
        <v>NA</v>
      </c>
      <c r="AB21" s="33" t="str">
        <f>IF('E-Learning UG SCH'!AB19="NA",'E-Learning UG SCH'!AB19,'E-Learning UG SCH'!AB19/'Total UG SCH'!AB19)</f>
        <v>NA</v>
      </c>
      <c r="AC21" s="33" t="str">
        <f>IF('E-Learning UG SCH'!AC19="NA",'E-Learning UG SCH'!AC19,'E-Learning UG SCH'!AC19/'Total UG SCH'!AC19)</f>
        <v>NA</v>
      </c>
      <c r="AD21" s="33" t="str">
        <f>IF('E-Learning UG SCH'!AD19="NA",'E-Learning UG SCH'!AD19,'E-Learning UG SCH'!AD19/'Total UG SCH'!AD19)</f>
        <v>NA</v>
      </c>
      <c r="AE21" s="33" t="str">
        <f>IF('E-Learning UG SCH'!AE19="NA",'E-Learning UG SCH'!AE19,'E-Learning UG SCH'!AE19/'Total UG SCH'!AE19)</f>
        <v>NA</v>
      </c>
      <c r="AF21" s="33" t="str">
        <f>IF('E-Learning UG SCH'!AF19="NA",'E-Learning UG SCH'!AF19,'E-Learning UG SCH'!AF19/'Total UG SCH'!AF19)</f>
        <v>NA</v>
      </c>
      <c r="AG21" s="33" t="str">
        <f>IF('E-Learning UG SCH'!AG19="NA",'E-Learning UG SCH'!AG19,'E-Learning UG SCH'!AG19/'Total UG SCH'!AG19)</f>
        <v>NA</v>
      </c>
      <c r="AH21" s="33" t="str">
        <f>IF('E-Learning UG SCH'!AH19="NA",'E-Learning UG SCH'!AH19,'E-Learning UG SCH'!AH19/'Total UG SCH'!AH19)</f>
        <v>NA</v>
      </c>
      <c r="AI21" s="33" t="str">
        <f>IF('E-Learning UG SCH'!AI19="NA",'E-Learning UG SCH'!AI19,'E-Learning UG SCH'!AI19/'Total UG SCH'!AI19)</f>
        <v>NA</v>
      </c>
      <c r="AJ21" s="34">
        <f>IF('E-Learning UG SCH'!AJ19="—",'E-Learning UG SCH'!AJ19,'E-Learning UG SCH'!AJ19/'Total UG SCH'!AJ19)</f>
        <v>4.1828414004434392E-2</v>
      </c>
      <c r="AK21" s="33">
        <f>IF('E-Learning UG SCH'!AK19="—",'E-Learning UG SCH'!AK19,'E-Learning UG SCH'!AK19/'Total UG SCH'!AK19)</f>
        <v>5.6196773163650945E-2</v>
      </c>
      <c r="AL21" s="33">
        <f>IF('E-Learning UG SCH'!AL19="—",'E-Learning UG SCH'!AL19,'E-Learning UG SCH'!AL19/'Total UG SCH'!AL19)</f>
        <v>7.0796129003285704E-2</v>
      </c>
      <c r="AM21" s="33">
        <f>IF('E-Learning UG SCH'!AM19="—",'E-Learning UG SCH'!AM19,'E-Learning UG SCH'!AM19/'Total UG SCH'!AM19)</f>
        <v>8.8994526402395122E-2</v>
      </c>
      <c r="AN21" s="33">
        <f>IF('E-Learning UG SCH'!AN19="—",'E-Learning UG SCH'!AN19,'E-Learning UG SCH'!AN19/'Total UG SCH'!AN19)</f>
        <v>0.10164446585945879</v>
      </c>
      <c r="AO21" s="33">
        <f>IF('E-Learning UG SCH'!AO19="—",'E-Learning UG SCH'!AO19,'E-Learning UG SCH'!AO19/'Total UG SCH'!AO19)</f>
        <v>0.11833813610310649</v>
      </c>
      <c r="AP21" s="33">
        <f>IF('E-Learning UG SCH'!AP19="—",'E-Learning UG SCH'!AP19,'E-Learning UG SCH'!AP19/'Total UG SCH'!AP19)</f>
        <v>0.12324890390903132</v>
      </c>
      <c r="AQ21" s="33">
        <f>IF('E-Learning UG SCH'!AQ19="—",'E-Learning UG SCH'!AQ19,'E-Learning UG SCH'!AQ19/'Total UG SCH'!AQ19)</f>
        <v>0.13000977517106549</v>
      </c>
      <c r="AR21" s="33">
        <f>IF('E-Learning UG SCH'!AR19="—",'E-Learning UG SCH'!AR19,'E-Learning UG SCH'!AR19/'Total UG SCH'!AR19)</f>
        <v>0.14175957272939529</v>
      </c>
      <c r="AS21" s="33">
        <f>IF('E-Learning UG SCH'!AS19="—",'E-Learning UG SCH'!AS19,'E-Learning UG SCH'!AS19/'Total UG SCH'!AS19)</f>
        <v>0.13952722181039454</v>
      </c>
      <c r="AT21" s="33">
        <f>IF('E-Learning UG SCH'!AT19="—",'E-Learning UG SCH'!AT19,'E-Learning UG SCH'!AT19/'Total UG SCH'!AT19)</f>
        <v>0.13090538982427016</v>
      </c>
      <c r="AU21" s="33">
        <f>IF('E-Learning UG SCH'!AU19="—",'E-Learning UG SCH'!AU19,'E-Learning UG SCH'!AU19/'Total UG SCH'!AU19)</f>
        <v>0.14291856887004445</v>
      </c>
      <c r="AV21" s="33">
        <f>IF('E-Learning UG SCH'!AV19="—",'E-Learning UG SCH'!AV19,'E-Learning UG SCH'!AV19/'Total UG SCH'!AV19)</f>
        <v>0.13337699931866007</v>
      </c>
      <c r="AW21" s="33">
        <f>IF('E-Learning UG SCH'!AW19="—",'E-Learning UG SCH'!AW19,'E-Learning UG SCH'!AW19/'Total UG SCH'!AW19)</f>
        <v>0.14572852917369564</v>
      </c>
      <c r="AX21" s="33">
        <f>IF('E-Learning UG SCH'!AX19="—",'E-Learning UG SCH'!AX19,'E-Learning UG SCH'!AX19/'Total UG SCH'!AX19)</f>
        <v>0.167405145629582</v>
      </c>
      <c r="AY21" s="33">
        <f>IF('E-Learning UG SCH'!AY19="—",'E-Learning UG SCH'!AY19,'E-Learning UG SCH'!AY19/'Total UG SCH'!AY19)</f>
        <v>0.17708978810801543</v>
      </c>
      <c r="AZ21" s="33">
        <f>IF('E-Learning UG SCH'!AZ19="—",'E-Learning UG SCH'!AZ19,'E-Learning UG SCH'!AZ19/'Total UG SCH'!AZ19)</f>
        <v>0.19382364397701821</v>
      </c>
      <c r="BA21" s="34" t="str">
        <f>IF('E-Learning UG SCH'!BA19="NA",'E-Learning UG SCH'!BA19,'E-Learning UG SCH'!BA19/'Total UG SCH'!BA19)</f>
        <v>NA</v>
      </c>
      <c r="BB21" s="33" t="str">
        <f>IF('E-Learning UG SCH'!BB19="NA",'E-Learning UG SCH'!BB19,'E-Learning UG SCH'!BB19/'Total UG SCH'!BB19)</f>
        <v>NA</v>
      </c>
      <c r="BC21" s="33" t="str">
        <f>IF('E-Learning UG SCH'!BC19="NA",'E-Learning UG SCH'!BC19,'E-Learning UG SCH'!BC19/'Total UG SCH'!BC19)</f>
        <v>NA</v>
      </c>
      <c r="BD21" s="33" t="str">
        <f>IF('E-Learning UG SCH'!BD19="NA",'E-Learning UG SCH'!BD19,'E-Learning UG SCH'!BD19/'Total UG SCH'!BD19)</f>
        <v>NA</v>
      </c>
      <c r="BE21" s="33" t="str">
        <f>IF('E-Learning UG SCH'!BE19="NA",'E-Learning UG SCH'!BE19,'E-Learning UG SCH'!BE19/'Total UG SCH'!BE19)</f>
        <v>NA</v>
      </c>
      <c r="BF21" s="33" t="str">
        <f>IF('E-Learning UG SCH'!BF19="NA",'E-Learning UG SCH'!BF19,'E-Learning UG SCH'!BF19/'Total UG SCH'!BF19)</f>
        <v>NA</v>
      </c>
      <c r="BG21" s="33" t="str">
        <f>IF('E-Learning UG SCH'!BG19="NA",'E-Learning UG SCH'!BG19,'E-Learning UG SCH'!BG19/'Total UG SCH'!BG19)</f>
        <v>NA</v>
      </c>
      <c r="BH21" s="33" t="str">
        <f>IF('E-Learning UG SCH'!BH19="NA",'E-Learning UG SCH'!BH19,'E-Learning UG SCH'!BH19/'Total UG SCH'!BH19)</f>
        <v>NA</v>
      </c>
      <c r="BI21" s="33" t="str">
        <f>IF('E-Learning UG SCH'!BI19="NA",'E-Learning UG SCH'!BI19,'E-Learning UG SCH'!BI19/'Total UG SCH'!BI19)</f>
        <v>NA</v>
      </c>
      <c r="BJ21" s="33" t="str">
        <f>IF('E-Learning UG SCH'!BJ19="NA",'E-Learning UG SCH'!BJ19,'E-Learning UG SCH'!BJ19/'Total UG SCH'!BJ19)</f>
        <v>NA</v>
      </c>
      <c r="BK21" s="33" t="str">
        <f>IF('E-Learning UG SCH'!BK19="NA",'E-Learning UG SCH'!BK19,'E-Learning UG SCH'!BK19/'Total UG SCH'!BK19)</f>
        <v>NA</v>
      </c>
      <c r="BL21" s="33" t="str">
        <f>IF('E-Learning UG SCH'!BL19="NA",'E-Learning UG SCH'!BL19,'E-Learning UG SCH'!BL19/'Total UG SCH'!BL19)</f>
        <v>NA</v>
      </c>
      <c r="BM21" s="33" t="str">
        <f>IF('E-Learning UG SCH'!BM19="NA",'E-Learning UG SCH'!BM19,'E-Learning UG SCH'!BM19/'Total UG SCH'!BM19)</f>
        <v>NA</v>
      </c>
      <c r="BN21" s="33" t="str">
        <f>IF('E-Learning UG SCH'!BN19="NA",'E-Learning UG SCH'!BN19,'E-Learning UG SCH'!BN19/'Total UG SCH'!BN19)</f>
        <v>NA</v>
      </c>
      <c r="BO21" s="33" t="str">
        <f>IF('E-Learning UG SCH'!BO19="NA",'E-Learning UG SCH'!BO19,'E-Learning UG SCH'!BO19/'Total UG SCH'!BO19)</f>
        <v>NA</v>
      </c>
      <c r="BP21" s="33" t="str">
        <f>IF('E-Learning UG SCH'!BP19="NA",'E-Learning UG SCH'!BP19,'E-Learning UG SCH'!BP19/'Total UG SCH'!BP19)</f>
        <v>NA</v>
      </c>
      <c r="BQ21" s="33" t="str">
        <f>IF('E-Learning UG SCH'!BQ19="NA",'E-Learning UG SCH'!BQ19,'E-Learning UG SCH'!BQ19/'Total UG SCH'!BQ19)</f>
        <v>NA</v>
      </c>
      <c r="BR21" s="34" t="str">
        <f>IF('E-Learning UG SCH'!BR19="NA",'E-Learning UG SCH'!BR19,'E-Learning UG SCH'!BR19/'Total UG SCH'!BR19)</f>
        <v>NA</v>
      </c>
      <c r="BS21" s="33" t="str">
        <f>IF('E-Learning UG SCH'!BS19="NA",'E-Learning UG SCH'!BS19,'E-Learning UG SCH'!BS19/'Total UG SCH'!BS19)</f>
        <v>NA</v>
      </c>
      <c r="BT21" s="33" t="str">
        <f>IF('E-Learning UG SCH'!BT19="NA",'E-Learning UG SCH'!BT19,'E-Learning UG SCH'!BT19/'Total UG SCH'!BT19)</f>
        <v>NA</v>
      </c>
      <c r="BU21" s="33" t="str">
        <f>IF('E-Learning UG SCH'!BU19="NA",'E-Learning UG SCH'!BU19,'E-Learning UG SCH'!BU19/'Total UG SCH'!BU19)</f>
        <v>NA</v>
      </c>
      <c r="BV21" s="33" t="str">
        <f>IF('E-Learning UG SCH'!BV19="NA",'E-Learning UG SCH'!BV19,'E-Learning UG SCH'!BV19/'Total UG SCH'!BV19)</f>
        <v>NA</v>
      </c>
      <c r="BW21" s="33">
        <f>IF('E-Learning UG SCH'!BW19="NA",'E-Learning UG SCH'!BW19,'E-Learning UG SCH'!BW19/'Total UG SCH'!BW19)</f>
        <v>9.7331101911389065E-2</v>
      </c>
      <c r="BX21" s="33">
        <f>IF('E-Learning UG SCH'!BX19="NA",'E-Learning UG SCH'!BX19,'E-Learning UG SCH'!BX19/'Total UG SCH'!BX19)</f>
        <v>6.5135043163663711E-2</v>
      </c>
      <c r="BY21" s="33">
        <f>IF('E-Learning UG SCH'!BY19="NA",'E-Learning UG SCH'!BY19,'E-Learning UG SCH'!BY19/'Total UG SCH'!BY19)</f>
        <v>6.8915870806738014E-2</v>
      </c>
      <c r="BZ21" s="33">
        <f>IF('E-Learning UG SCH'!BZ19="NA",'E-Learning UG SCH'!BZ19,'E-Learning UG SCH'!BZ19/'Total UG SCH'!BZ19)</f>
        <v>6.8513239346446514E-2</v>
      </c>
      <c r="CA21" s="33">
        <f>IF('E-Learning UG SCH'!CA19="NA",'E-Learning UG SCH'!CA19,'E-Learning UG SCH'!CA19/'Total UG SCH'!CA19)</f>
        <v>7.3400408810168155E-2</v>
      </c>
      <c r="CB21" s="33">
        <f>IF('E-Learning UG SCH'!CB19="NA",'E-Learning UG SCH'!CB19,'E-Learning UG SCH'!CB19/'Total UG SCH'!CB19)</f>
        <v>7.8961062674031135E-2</v>
      </c>
      <c r="CC21" s="33">
        <f>IF('E-Learning UG SCH'!CC19="NA",'E-Learning UG SCH'!CC19,'E-Learning UG SCH'!CC19/'Total UG SCH'!CC19)</f>
        <v>8.5009677698922453E-2</v>
      </c>
      <c r="CD21" s="33">
        <f>IF('E-Learning UG SCH'!CD19="NA",'E-Learning UG SCH'!CD19,'E-Learning UG SCH'!CD19/'Total UG SCH'!CD19)</f>
        <v>0.10810511143142255</v>
      </c>
      <c r="CE21" s="33">
        <f>IF('E-Learning UG SCH'!CE19="NA",'E-Learning UG SCH'!CE19,'E-Learning UG SCH'!CE19/'Total UG SCH'!CE19)</f>
        <v>0.13835982504128169</v>
      </c>
      <c r="CF21" s="33">
        <f>IF('E-Learning UG SCH'!CF19="NA",'E-Learning UG SCH'!CF19,'E-Learning UG SCH'!CF19/'Total UG SCH'!CF19)</f>
        <v>0.13219768885618746</v>
      </c>
      <c r="CG21" s="33">
        <f>IF('E-Learning UG SCH'!CG19="NA",'E-Learning UG SCH'!CG19,'E-Learning UG SCH'!CG19/'Total UG SCH'!CG19)</f>
        <v>0.16806103355903457</v>
      </c>
      <c r="CH21" s="33">
        <f>IF('E-Learning UG SCH'!CH19="NA",'E-Learning UG SCH'!CH19,'E-Learning UG SCH'!CH19/'Total UG SCH'!CH19)</f>
        <v>0.19196359764043211</v>
      </c>
      <c r="CI21" s="34">
        <f>IF('E-Learning UG SCH'!CI19="—",'E-Learning UG SCH'!CI19,'E-Learning UG SCH'!CI19/'Total UG SCH'!CI19)</f>
        <v>1.9962535340102734E-2</v>
      </c>
      <c r="CJ21" s="33">
        <f>IF('E-Learning UG SCH'!CJ19="—",'E-Learning UG SCH'!CJ19,'E-Learning UG SCH'!CJ19/'Total UG SCH'!CJ19)</f>
        <v>2.6442294108767306E-2</v>
      </c>
      <c r="CK21" s="33">
        <f>IF('E-Learning UG SCH'!CK19="—",'E-Learning UG SCH'!CK19,'E-Learning UG SCH'!CK19/'Total UG SCH'!CK19)</f>
        <v>3.3891393449734679E-2</v>
      </c>
      <c r="CL21" s="33">
        <f>IF('E-Learning UG SCH'!CL19="—",'E-Learning UG SCH'!CL19,'E-Learning UG SCH'!CL19/'Total UG SCH'!CL19)</f>
        <v>3.8301625299231451E-2</v>
      </c>
      <c r="CM21" s="33">
        <f>IF('E-Learning UG SCH'!CM19="—",'E-Learning UG SCH'!CM19,'E-Learning UG SCH'!CM19/'Total UG SCH'!CM19)</f>
        <v>5.2968581750757096E-2</v>
      </c>
      <c r="CN21" s="33">
        <f>IF('E-Learning UG SCH'!CN19="—",'E-Learning UG SCH'!CN19,'E-Learning UG SCH'!CN19/'Total UG SCH'!CN19)</f>
        <v>5.3421853537665973E-2</v>
      </c>
      <c r="CO21" s="33">
        <f>IF('E-Learning UG SCH'!CO19="—",'E-Learning UG SCH'!CO19,'E-Learning UG SCH'!CO19/'Total UG SCH'!CO19)</f>
        <v>8.5553866674938736E-2</v>
      </c>
      <c r="CP21" s="33">
        <f>IF('E-Learning UG SCH'!CP19="—",'E-Learning UG SCH'!CP19,'E-Learning UG SCH'!CP19/'Total UG SCH'!CP19)</f>
        <v>0.10933572318520624</v>
      </c>
      <c r="CQ21" s="33">
        <f>IF('E-Learning UG SCH'!CQ19="—",'E-Learning UG SCH'!CQ19,'E-Learning UG SCH'!CQ19/'Total UG SCH'!CQ19)</f>
        <v>0.1353201189847377</v>
      </c>
      <c r="CR21" s="33">
        <f>IF('E-Learning UG SCH'!CR19="—",'E-Learning UG SCH'!CR19,'E-Learning UG SCH'!CR19/'Total UG SCH'!CR19)</f>
        <v>0.15833011411990577</v>
      </c>
      <c r="CS21" s="33">
        <f>IF('E-Learning UG SCH'!CS19="—",'E-Learning UG SCH'!CS19,'E-Learning UG SCH'!CS19/'Total UG SCH'!CS19)</f>
        <v>0.16365256953531085</v>
      </c>
      <c r="CT21" s="33">
        <f>IF('E-Learning UG SCH'!CT19="—",'E-Learning UG SCH'!CT19,'E-Learning UG SCH'!CT19/'Total UG SCH'!CT19)</f>
        <v>0.18039891313524212</v>
      </c>
      <c r="CU21" s="33">
        <f>IF('E-Learning UG SCH'!CU19="—",'E-Learning UG SCH'!CU19,'E-Learning UG SCH'!CU19/'Total UG SCH'!CU19)</f>
        <v>0.20384734973080007</v>
      </c>
      <c r="CV21" s="33">
        <f>IF('E-Learning UG SCH'!CV19="—",'E-Learning UG SCH'!CV19,'E-Learning UG SCH'!CV19/'Total UG SCH'!CV19)</f>
        <v>0.25960262018236818</v>
      </c>
      <c r="CW21" s="33">
        <f>IF('E-Learning UG SCH'!CW19="—",'E-Learning UG SCH'!CW19,'E-Learning UG SCH'!CW19/'Total UG SCH'!CW19)</f>
        <v>0.25600686660379807</v>
      </c>
      <c r="CX21" s="33">
        <f>IF('E-Learning UG SCH'!CX19="—",'E-Learning UG SCH'!CX19,'E-Learning UG SCH'!CX19/'Total UG SCH'!CX19)</f>
        <v>0.28081512614510912</v>
      </c>
      <c r="CY21" s="33">
        <f>IF('E-Learning UG SCH'!CY19="—",'E-Learning UG SCH'!CY19,'E-Learning UG SCH'!CY19/'Total UG SCH'!CY19)</f>
        <v>0.29191564543173198</v>
      </c>
      <c r="CZ21" s="34">
        <f>IF('E-Learning UG SCH'!CZ19="—",'E-Learning UG SCH'!CZ19,'E-Learning UG SCH'!CZ19/'Total UG SCH'!CZ19)</f>
        <v>2.0069760348372916E-2</v>
      </c>
      <c r="DA21" s="33">
        <f>IF('E-Learning UG SCH'!DA19="—",'E-Learning UG SCH'!DA19,'E-Learning UG SCH'!DA19/'Total UG SCH'!DA19)</f>
        <v>3.003379391793385E-2</v>
      </c>
      <c r="DB21" s="33">
        <f>IF('E-Learning UG SCH'!DB19="—",'E-Learning UG SCH'!DB19,'E-Learning UG SCH'!DB19/'Total UG SCH'!DB19)</f>
        <v>4.0218569345006012E-2</v>
      </c>
      <c r="DC21" s="33">
        <f>IF('E-Learning UG SCH'!DC19="—",'E-Learning UG SCH'!DC19,'E-Learning UG SCH'!DC19/'Total UG SCH'!DC19)</f>
        <v>5.201034685446259E-2</v>
      </c>
      <c r="DD21" s="33">
        <f>IF('E-Learning UG SCH'!DD19="—",'E-Learning UG SCH'!DD19,'E-Learning UG SCH'!DD19/'Total UG SCH'!DD19)</f>
        <v>5.8753762579408987E-2</v>
      </c>
      <c r="DE21" s="33">
        <f>IF('E-Learning UG SCH'!DE19="—",'E-Learning UG SCH'!DE19,'E-Learning UG SCH'!DE19/'Total UG SCH'!DE19)</f>
        <v>6.6505278498192155E-2</v>
      </c>
      <c r="DF21" s="33">
        <f>IF('E-Learning UG SCH'!DF19="—",'E-Learning UG SCH'!DF19,'E-Learning UG SCH'!DF19/'Total UG SCH'!DF19)</f>
        <v>7.8049401665055709E-2</v>
      </c>
      <c r="DG21" s="33">
        <f>IF('E-Learning UG SCH'!DG19="—",'E-Learning UG SCH'!DG19,'E-Learning UG SCH'!DG19/'Total UG SCH'!DG19)</f>
        <v>8.7978387934981458E-2</v>
      </c>
      <c r="DH21" s="33">
        <f>IF('E-Learning UG SCH'!DH19="—",'E-Learning UG SCH'!DH19,'E-Learning UG SCH'!DH19/'Total UG SCH'!DH19)</f>
        <v>9.8852632606032109E-2</v>
      </c>
      <c r="DI21" s="33">
        <f>IF('E-Learning UG SCH'!DI19="—",'E-Learning UG SCH'!DI19,'E-Learning UG SCH'!DI19/'Total UG SCH'!DI19)</f>
        <v>0.10605528207301464</v>
      </c>
      <c r="DJ21" s="33">
        <f>IF('E-Learning UG SCH'!DJ19="—",'E-Learning UG SCH'!DJ19,'E-Learning UG SCH'!DJ19/'Total UG SCH'!DJ19)</f>
        <v>0.10736985039812048</v>
      </c>
      <c r="DK21" s="33">
        <f>IF('E-Learning UG SCH'!DK19="—",'E-Learning UG SCH'!DK19,'E-Learning UG SCH'!DK19/'Total UG SCH'!DK19)</f>
        <v>0.11889105074337693</v>
      </c>
      <c r="DL21" s="33">
        <f>IF('E-Learning UG SCH'!DL19="—",'E-Learning UG SCH'!DL19,'E-Learning UG SCH'!DL19/'Total UG SCH'!DL19)</f>
        <v>0.13198954969338511</v>
      </c>
      <c r="DM21" s="33">
        <f>IF('E-Learning UG SCH'!DM19="—",'E-Learning UG SCH'!DM19,'E-Learning UG SCH'!DM19/'Total UG SCH'!DM19)</f>
        <v>0.14420669083039267</v>
      </c>
      <c r="DN21" s="33">
        <f>IF('E-Learning UG SCH'!DN19="—",'E-Learning UG SCH'!DN19,'E-Learning UG SCH'!DN19/'Total UG SCH'!DN19)</f>
        <v>0.14664296013461411</v>
      </c>
      <c r="DO21" s="33">
        <f>IF('E-Learning UG SCH'!DO19="—",'E-Learning UG SCH'!DO19,'E-Learning UG SCH'!DO19/'Total UG SCH'!DO19)</f>
        <v>0.16085937672711731</v>
      </c>
      <c r="DP21" s="33">
        <f>IF('E-Learning UG SCH'!DP19="—",'E-Learning UG SCH'!DP19,'E-Learning UG SCH'!DP19/'Total UG SCH'!DP19)</f>
        <v>0.17799558890804268</v>
      </c>
      <c r="DQ21" s="34">
        <f>IF('E-Learning UG SCH'!DQ19="NA",'E-Learning UG SCH'!DQ19,'E-Learning UG SCH'!DQ19/'Total UG SCH'!DQ19)</f>
        <v>8.5886800242552477E-2</v>
      </c>
      <c r="DR21" s="33">
        <f>IF('E-Learning UG SCH'!DR19="NA",'E-Learning UG SCH'!DR19,'E-Learning UG SCH'!DR19/'Total UG SCH'!DR19)</f>
        <v>5.147008129164081E-2</v>
      </c>
      <c r="DS21" s="33">
        <f>IF('E-Learning UG SCH'!DS19="NA",'E-Learning UG SCH'!DS19,'E-Learning UG SCH'!DS19/'Total UG SCH'!DS19)</f>
        <v>7.6730862993661622E-2</v>
      </c>
      <c r="DT21" s="33">
        <f>IF('E-Learning UG SCH'!DT19="NA",'E-Learning UG SCH'!DT19,'E-Learning UG SCH'!DT19/'Total UG SCH'!DT19)</f>
        <v>0.14287447231791936</v>
      </c>
      <c r="DU21" s="33">
        <f>IF('E-Learning UG SCH'!DU19="NA",'E-Learning UG SCH'!DU19,'E-Learning UG SCH'!DU19/'Total UG SCH'!DU19)</f>
        <v>0.16978985172278918</v>
      </c>
      <c r="DV21" s="33">
        <f>IF('E-Learning UG SCH'!DV19="NA",'E-Learning UG SCH'!DV19,'E-Learning UG SCH'!DV19/'Total UG SCH'!DV19)</f>
        <v>0.15169504894593944</v>
      </c>
      <c r="DW21" s="33">
        <f>IF('E-Learning UG SCH'!DW19="NA",'E-Learning UG SCH'!DW19,'E-Learning UG SCH'!DW19/'Total UG SCH'!DW19)</f>
        <v>0.16312315895447257</v>
      </c>
      <c r="DX21" s="33">
        <f>IF('E-Learning UG SCH'!DX19="NA",'E-Learning UG SCH'!DX19,'E-Learning UG SCH'!DX19/'Total UG SCH'!DX19)</f>
        <v>0.18137938861480329</v>
      </c>
      <c r="DY21" s="33">
        <f>IF('E-Learning UG SCH'!DY19="NA",'E-Learning UG SCH'!DY19,'E-Learning UG SCH'!DY19/'Total UG SCH'!DY19)</f>
        <v>0.21127983522474861</v>
      </c>
      <c r="DZ21" s="33">
        <f>IF('E-Learning UG SCH'!DZ19="NA",'E-Learning UG SCH'!DZ19,'E-Learning UG SCH'!DZ19/'Total UG SCH'!DZ19)</f>
        <v>0.21938513135830073</v>
      </c>
      <c r="EA21" s="33">
        <f>IF('E-Learning UG SCH'!EA19="NA",'E-Learning UG SCH'!EA19,'E-Learning UG SCH'!EA19/'Total UG SCH'!EA19)</f>
        <v>0.2188705465174785</v>
      </c>
      <c r="EB21" s="33">
        <f>IF('E-Learning UG SCH'!EB19="NA",'E-Learning UG SCH'!EB19,'E-Learning UG SCH'!EB19/'Total UG SCH'!EB19)</f>
        <v>5.9113888047856285E-2</v>
      </c>
      <c r="EC21" s="33">
        <f>IF('E-Learning UG SCH'!EC19="NA",'E-Learning UG SCH'!EC19,'E-Learning UG SCH'!EC19/'Total UG SCH'!EC19)</f>
        <v>9.5440988495952284E-2</v>
      </c>
      <c r="ED21" s="33">
        <f>IF('E-Learning UG SCH'!ED19="NA",'E-Learning UG SCH'!ED19,'E-Learning UG SCH'!ED19/'Total UG SCH'!ED19)</f>
        <v>8.766737543819321E-2</v>
      </c>
      <c r="EE21" s="33">
        <f>IF('E-Learning UG SCH'!EE19="NA",'E-Learning UG SCH'!EE19,'E-Learning UG SCH'!EE19/'Total UG SCH'!EE19)</f>
        <v>0.25276534105873055</v>
      </c>
      <c r="EF21" s="33">
        <f>IF('E-Learning UG SCH'!EF19="NA",'E-Learning UG SCH'!EF19,'E-Learning UG SCH'!EF19/'Total UG SCH'!EF19)</f>
        <v>0.31798567756151302</v>
      </c>
      <c r="EG21" s="33">
        <f>IF('E-Learning UG SCH'!EG19="NA",'E-Learning UG SCH'!EG19,'E-Learning UG SCH'!EG19/'Total UG SCH'!EG19)</f>
        <v>0.36779535572208344</v>
      </c>
      <c r="EH21" s="34" t="str">
        <f>IF('E-Learning UG SCH'!EH19="NA",'E-Learning UG SCH'!EH19,'E-Learning UG SCH'!EH19/'Total UG SCH'!EH19)</f>
        <v>NA</v>
      </c>
      <c r="EI21" s="33" t="str">
        <f>IF('E-Learning UG SCH'!EI19="NA",'E-Learning UG SCH'!EI19,'E-Learning UG SCH'!EI19/'Total UG SCH'!EI19)</f>
        <v>NA</v>
      </c>
      <c r="EJ21" s="33" t="str">
        <f>IF('E-Learning UG SCH'!EJ19="NA",'E-Learning UG SCH'!EJ19,'E-Learning UG SCH'!EJ19/'Total UG SCH'!EJ19)</f>
        <v>NA</v>
      </c>
      <c r="EK21" s="33" t="str">
        <f>IF('E-Learning UG SCH'!EK19="NA",'E-Learning UG SCH'!EK19,'E-Learning UG SCH'!EK19/'Total UG SCH'!EK19)</f>
        <v>NA</v>
      </c>
      <c r="EL21" s="33" t="str">
        <f>IF('E-Learning UG SCH'!EL19="NA",'E-Learning UG SCH'!EL19,'E-Learning UG SCH'!EL19/'Total UG SCH'!EL19)</f>
        <v>NA</v>
      </c>
      <c r="EM21" s="33" t="str">
        <f>IF('E-Learning UG SCH'!EM19="NA",'E-Learning UG SCH'!EM19,'E-Learning UG SCH'!EM19/'Total UG SCH'!EM19)</f>
        <v>NA</v>
      </c>
      <c r="EN21" s="33" t="str">
        <f>IF('E-Learning UG SCH'!EN19="NA",'E-Learning UG SCH'!EN19,'E-Learning UG SCH'!EN19/'Total UG SCH'!EN19)</f>
        <v>NA</v>
      </c>
      <c r="EO21" s="33" t="str">
        <f>IF('E-Learning UG SCH'!EO19="NA",'E-Learning UG SCH'!EO19,'E-Learning UG SCH'!EO19/'Total UG SCH'!EO19)</f>
        <v>NA</v>
      </c>
      <c r="EP21" s="33" t="str">
        <f>IF('E-Learning UG SCH'!EP19="NA",'E-Learning UG SCH'!EP19,'E-Learning UG SCH'!EP19/'Total UG SCH'!EP19)</f>
        <v>NA</v>
      </c>
      <c r="EQ21" s="33" t="str">
        <f>IF('E-Learning UG SCH'!EQ19="NA",'E-Learning UG SCH'!EQ19,'E-Learning UG SCH'!EQ19/'Total UG SCH'!EQ19)</f>
        <v>NA</v>
      </c>
      <c r="ER21" s="33" t="str">
        <f>IF('E-Learning UG SCH'!ER19="NA",'E-Learning UG SCH'!ER19,'E-Learning UG SCH'!ER19/'Total UG SCH'!ER19)</f>
        <v>NA</v>
      </c>
      <c r="ES21" s="33" t="str">
        <f>IF('E-Learning UG SCH'!ES19="NA",'E-Learning UG SCH'!ES19,'E-Learning UG SCH'!ES19/'Total UG SCH'!ES19)</f>
        <v>NA</v>
      </c>
      <c r="ET21" s="33" t="str">
        <f>IF('E-Learning UG SCH'!ET19="NA",'E-Learning UG SCH'!ET19,'E-Learning UG SCH'!ET19/'Total UG SCH'!ET19)</f>
        <v>NA</v>
      </c>
      <c r="EU21" s="33" t="str">
        <f>IF('E-Learning UG SCH'!EU19="NA",'E-Learning UG SCH'!EU19,'E-Learning UG SCH'!EU19/'Total UG SCH'!EU19)</f>
        <v>NA</v>
      </c>
      <c r="EV21" s="33" t="str">
        <f>IF('E-Learning UG SCH'!EV19="NA",'E-Learning UG SCH'!EV19,'E-Learning UG SCH'!EV19/'Total UG SCH'!EV19)</f>
        <v>NA</v>
      </c>
      <c r="EW21" s="33" t="str">
        <f>IF('E-Learning UG SCH'!EW19="NA",'E-Learning UG SCH'!EW19,'E-Learning UG SCH'!EW19/'Total UG SCH'!EW19)</f>
        <v>NA</v>
      </c>
      <c r="EX21" s="33" t="str">
        <f>IF('E-Learning UG SCH'!EX19="NA",'E-Learning UG SCH'!EX19,'E-Learning UG SCH'!EX19/'Total UG SCH'!EX19)</f>
        <v>NA</v>
      </c>
      <c r="EY21" s="34">
        <f>IF('E-Learning UG SCH'!EY19="—",'E-Learning UG SCH'!EY19,'E-Learning UG SCH'!EY19/'Total UG SCH'!EY19)</f>
        <v>1.1695817950735338E-2</v>
      </c>
      <c r="EZ21" s="33">
        <f>IF('E-Learning UG SCH'!EZ19="—",'E-Learning UG SCH'!EZ19,'E-Learning UG SCH'!EZ19/'Total UG SCH'!EZ19)</f>
        <v>2.4842038274467022E-2</v>
      </c>
      <c r="FA21" s="33">
        <f>IF('E-Learning UG SCH'!FA19="—",'E-Learning UG SCH'!FA19,'E-Learning UG SCH'!FA19/'Total UG SCH'!FA19)</f>
        <v>3.8026160055840488E-2</v>
      </c>
      <c r="FB21" s="33">
        <f>IF('E-Learning UG SCH'!FB19="—",'E-Learning UG SCH'!FB19,'E-Learning UG SCH'!FB19/'Total UG SCH'!FB19)</f>
        <v>5.2359650715570888E-2</v>
      </c>
      <c r="FC21" s="33">
        <f>IF('E-Learning UG SCH'!FC19="—",'E-Learning UG SCH'!FC19,'E-Learning UG SCH'!FC19/'Total UG SCH'!FC19)</f>
        <v>7.0949219450924098E-2</v>
      </c>
      <c r="FD21" s="33" t="str">
        <f>IF('E-Learning UG SCH'!FD19="NA",'E-Learning UG SCH'!FD19,'E-Learning UG SCH'!FD19/'Total UG SCH'!FD19)</f>
        <v>NA</v>
      </c>
      <c r="FE21" s="33" t="str">
        <f>IF('E-Learning UG SCH'!FE19="NA",'E-Learning UG SCH'!FE19,'E-Learning UG SCH'!FE19/'Total UG SCH'!FE19)</f>
        <v>NA</v>
      </c>
      <c r="FF21" s="33">
        <f>IF('E-Learning UG SCH'!FF19="NA",'E-Learning UG SCH'!FF19,'E-Learning UG SCH'!FF19/'Total UG SCH'!FF19)</f>
        <v>0.15767093626901105</v>
      </c>
      <c r="FG21" s="33">
        <f>IF('E-Learning UG SCH'!FG19="NA",'E-Learning UG SCH'!FG19,'E-Learning UG SCH'!FG19/'Total UG SCH'!FG19)</f>
        <v>0.24293249239527809</v>
      </c>
      <c r="FH21" s="33">
        <f>IF('E-Learning UG SCH'!FH19="NA",'E-Learning UG SCH'!FH19,'E-Learning UG SCH'!FH19/'Total UG SCH'!FH19)</f>
        <v>0.19494192185850054</v>
      </c>
      <c r="FI21" s="33">
        <f>IF('E-Learning UG SCH'!FI19="NA",'E-Learning UG SCH'!FI19,'E-Learning UG SCH'!FI19/'Total UG SCH'!FI19)</f>
        <v>0.20192277057380445</v>
      </c>
      <c r="FJ21" s="33">
        <f>IF('E-Learning UG SCH'!FJ19="NA",'E-Learning UG SCH'!FJ19,'E-Learning UG SCH'!FJ19/'Total UG SCH'!FJ19)</f>
        <v>0.22173991680231506</v>
      </c>
      <c r="FK21" s="33">
        <f>IF('E-Learning UG SCH'!FK19="NA",'E-Learning UG SCH'!FK19,'E-Learning UG SCH'!FK19/'Total UG SCH'!FK19)</f>
        <v>0.25240684562990096</v>
      </c>
      <c r="FL21" s="33" t="str">
        <f>IF('E-Learning UG SCH'!FL19="NA",'E-Learning UG SCH'!FL19,'E-Learning UG SCH'!FL19/'Total UG SCH'!FL19)</f>
        <v>NA</v>
      </c>
      <c r="FM21" s="33" t="str">
        <f>IF('E-Learning UG SCH'!FM19="NA",'E-Learning UG SCH'!FM19,'E-Learning UG SCH'!FM19/'Total UG SCH'!FM19)</f>
        <v>NA</v>
      </c>
      <c r="FN21" s="33" t="str">
        <f>IF('E-Learning UG SCH'!FN19="NA",'E-Learning UG SCH'!FN19,'E-Learning UG SCH'!FN19/'Total UG SCH'!FN19)</f>
        <v>NA</v>
      </c>
      <c r="FO21" s="33">
        <f>IF('E-Learning UG SCH'!FO19="NA",'E-Learning UG SCH'!FO19,'E-Learning UG SCH'!FO19/'Total UG SCH'!FO19)</f>
        <v>0.22939331344197078</v>
      </c>
      <c r="FP21" s="34">
        <f>IF('E-Learning UG SCH'!FP19="—",'E-Learning UG SCH'!FP19,'E-Learning UG SCH'!FP19/'Total UG SCH'!FP19)</f>
        <v>5.7530290050177457E-2</v>
      </c>
      <c r="FQ21" s="33">
        <f>IF('E-Learning UG SCH'!FQ19="—",'E-Learning UG SCH'!FQ19,'E-Learning UG SCH'!FQ19/'Total UG SCH'!FQ19)</f>
        <v>7.1455256358348151E-2</v>
      </c>
      <c r="FR21" s="33">
        <f>IF('E-Learning UG SCH'!FR19="—",'E-Learning UG SCH'!FR19,'E-Learning UG SCH'!FR19/'Total UG SCH'!FR19)</f>
        <v>8.0721345225452962E-2</v>
      </c>
      <c r="FS21" s="33">
        <f>IF('E-Learning UG SCH'!FS19="—",'E-Learning UG SCH'!FS19,'E-Learning UG SCH'!FS19/'Total UG SCH'!FS19)</f>
        <v>9.3645114656189604E-2</v>
      </c>
      <c r="FT21" s="33">
        <f>IF('E-Learning UG SCH'!FT19="—",'E-Learning UG SCH'!FT19,'E-Learning UG SCH'!FT19/'Total UG SCH'!FT19)</f>
        <v>0.15987812138829546</v>
      </c>
      <c r="FU21" s="33">
        <f>IF('E-Learning UG SCH'!FU19="—",'E-Learning UG SCH'!FU19,'E-Learning UG SCH'!FU19/'Total UG SCH'!FU19)</f>
        <v>0.11841764963848377</v>
      </c>
      <c r="FV21" s="33">
        <f>IF('E-Learning UG SCH'!FV19="—",'E-Learning UG SCH'!FV19,'E-Learning UG SCH'!FV19/'Total UG SCH'!FV19)</f>
        <v>0.14643563448050889</v>
      </c>
      <c r="FW21" s="33">
        <f>IF('E-Learning UG SCH'!FW19="—",'E-Learning UG SCH'!FW19,'E-Learning UG SCH'!FW19/'Total UG SCH'!FW19)</f>
        <v>0.1742986511127344</v>
      </c>
      <c r="FX21" s="33">
        <f>IF('E-Learning UG SCH'!FX19="—",'E-Learning UG SCH'!FX19,'E-Learning UG SCH'!FX19/'Total UG SCH'!FX19)</f>
        <v>0.18643256228829094</v>
      </c>
      <c r="FY21" s="33">
        <f>IF('E-Learning UG SCH'!FY19="—",'E-Learning UG SCH'!FY19,'E-Learning UG SCH'!FY19/'Total UG SCH'!FY19)</f>
        <v>0.20198591041415642</v>
      </c>
      <c r="FZ21" s="33">
        <f>IF('E-Learning UG SCH'!FZ19="—",'E-Learning UG SCH'!FZ19,'E-Learning UG SCH'!FZ19/'Total UG SCH'!FZ19)</f>
        <v>0.21020426099120409</v>
      </c>
      <c r="GA21" s="33">
        <f>IF('E-Learning UG SCH'!GA19="—",'E-Learning UG SCH'!GA19,'E-Learning UG SCH'!GA19/'Total UG SCH'!GA19)</f>
        <v>0.21990375466445305</v>
      </c>
      <c r="GB21" s="33">
        <f>IF('E-Learning UG SCH'!GB19="—",'E-Learning UG SCH'!GB19,'E-Learning UG SCH'!GB19/'Total UG SCH'!GB19)</f>
        <v>0.25323193916349812</v>
      </c>
      <c r="GC21" s="33">
        <f>IF('E-Learning UG SCH'!GC19="—",'E-Learning UG SCH'!GC19,'E-Learning UG SCH'!GC19/'Total UG SCH'!GC19)</f>
        <v>0.26796231804978254</v>
      </c>
      <c r="GD21" s="33">
        <f>IF('E-Learning UG SCH'!GD19="—",'E-Learning UG SCH'!GD19,'E-Learning UG SCH'!GD19/'Total UG SCH'!GD19)</f>
        <v>0.27825843406621559</v>
      </c>
      <c r="GE21" s="33">
        <f>IF('E-Learning UG SCH'!GE19="—",'E-Learning UG SCH'!GE19,'E-Learning UG SCH'!GE19/'Total UG SCH'!GE19)</f>
        <v>0.30867978234163301</v>
      </c>
      <c r="GF21" s="33">
        <f>IF('E-Learning UG SCH'!GF19="—",'E-Learning UG SCH'!GF19,'E-Learning UG SCH'!GF19/'Total UG SCH'!GF19)</f>
        <v>0.34919583949660726</v>
      </c>
      <c r="GG21" s="34">
        <f>IF('E-Learning UG SCH'!GH19="—",'E-Learning UG SCH'!GH19,'E-Learning UG SCH'!GH19/'Total UG SCH'!GH19)</f>
        <v>3.8604882909815647E-2</v>
      </c>
      <c r="GH21" s="33">
        <f>IF('E-Learning UG SCH'!GH19="—",'E-Learning UG SCH'!GH19,'E-Learning UG SCH'!GH19/'Total UG SCH'!GH19)</f>
        <v>3.8604882909815647E-2</v>
      </c>
      <c r="GI21" s="33">
        <f>IF('E-Learning UG SCH'!GI19="—",'E-Learning UG SCH'!GI19,'E-Learning UG SCH'!GI19/'Total UG SCH'!GI19)</f>
        <v>7.3816725431061006E-2</v>
      </c>
      <c r="GJ21" s="33">
        <f>IF('E-Learning UG SCH'!GJ19="—",'E-Learning UG SCH'!GJ19,'E-Learning UG SCH'!GJ19/'Total UG SCH'!GJ19)</f>
        <v>9.7036607889601334E-2</v>
      </c>
      <c r="GK21" s="33">
        <f>IF('E-Learning UG SCH'!GK19="—",'E-Learning UG SCH'!GK19,'E-Learning UG SCH'!GK19/'Total UG SCH'!GK19)</f>
        <v>0.13545051348338591</v>
      </c>
      <c r="GL21" s="33">
        <f>IF('E-Learning UG SCH'!GL19="—",'E-Learning UG SCH'!GL19,'E-Learning UG SCH'!GL19/'Total UG SCH'!GL19)</f>
        <v>0.12683471836324955</v>
      </c>
      <c r="GM21" s="33">
        <f>IF('E-Learning UG SCH'!GN19="—",'E-Learning UG SCH'!GN19,'E-Learning UG SCH'!GN19/'Total UG SCH'!GN19)</f>
        <v>0.17393266031244711</v>
      </c>
      <c r="GN21" s="33">
        <f>IF('E-Learning UG SCH'!GN19="—",'E-Learning UG SCH'!GN19,'E-Learning UG SCH'!GN19/'Total UG SCH'!GN19)</f>
        <v>0.17393266031244711</v>
      </c>
      <c r="GO21" s="33">
        <f>IF('E-Learning UG SCH'!GO19="—",'E-Learning UG SCH'!GO19,'E-Learning UG SCH'!GO19/'Total UG SCH'!GO19)</f>
        <v>0.19964829010943982</v>
      </c>
      <c r="GP21" s="33">
        <f>IF('E-Learning UG SCH'!GP19="—",'E-Learning UG SCH'!GP19,'E-Learning UG SCH'!GP19/'Total UG SCH'!GP19)</f>
        <v>0.20380161059354565</v>
      </c>
      <c r="GQ21" s="33">
        <f>IF('E-Learning UG SCH'!GQ19="—",'E-Learning UG SCH'!GQ19,'E-Learning UG SCH'!GQ19/'Total UG SCH'!GQ19)</f>
        <v>0.21029090888265714</v>
      </c>
      <c r="GR21" s="33">
        <f>IF('E-Learning UG SCH'!GR19="—",'E-Learning UG SCH'!GR19,'E-Learning UG SCH'!GR19/'Total UG SCH'!GR19)</f>
        <v>0.18298244903958605</v>
      </c>
      <c r="GS21" s="33">
        <f>IF('E-Learning UG SCH'!GS19="—",'E-Learning UG SCH'!GS19,'E-Learning UG SCH'!GS19/'Total UG SCH'!GS19)</f>
        <v>0.23676617147626408</v>
      </c>
      <c r="GT21" s="33">
        <f>IF('E-Learning UG SCH'!GT19="—",'E-Learning UG SCH'!GT19,'E-Learning UG SCH'!GT19/'Total UG SCH'!GT19)</f>
        <v>0.24984625689678569</v>
      </c>
      <c r="GU21" s="33">
        <f>IF('E-Learning UG SCH'!GU19="—",'E-Learning UG SCH'!GU19,'E-Learning UG SCH'!GU19/'Total UG SCH'!GU19)</f>
        <v>0.27220701278200776</v>
      </c>
      <c r="GV21" s="33">
        <f>IF('E-Learning UG SCH'!GV19="—",'E-Learning UG SCH'!GV19,'E-Learning UG SCH'!GV19/'Total UG SCH'!GV19)</f>
        <v>0.31087373544698688</v>
      </c>
      <c r="GW21" s="33">
        <f>IF('E-Learning UG SCH'!GW19="—",'E-Learning UG SCH'!GW19,'E-Learning UG SCH'!GW19/'Total UG SCH'!GW19)</f>
        <v>0.33214084028268936</v>
      </c>
      <c r="GX21" s="34" t="str">
        <f>IF('E-Learning UG SCH'!GX19="—",'E-Learning UG SCH'!GX19,'E-Learning UG SCH'!GX19/'Total UG SCH'!GX19)</f>
        <v>—</v>
      </c>
      <c r="GY21" s="33" t="str">
        <f>IF('E-Learning UG SCH'!GY19="—",'E-Learning UG SCH'!GY19,'E-Learning UG SCH'!GY19/'Total UG SCH'!GY19)</f>
        <v>—</v>
      </c>
      <c r="GZ21" s="33" t="str">
        <f>IF('E-Learning UG SCH'!GZ19="—",'E-Learning UG SCH'!GZ19,'E-Learning UG SCH'!GZ19/'Total UG SCH'!GZ19)</f>
        <v>—</v>
      </c>
      <c r="HA21" s="33" t="str">
        <f>IF('E-Learning UG SCH'!HA19="—",'E-Learning UG SCH'!HA19,'E-Learning UG SCH'!HA19/'Total UG SCH'!HA19)</f>
        <v>—</v>
      </c>
      <c r="HB21" s="33" t="str">
        <f>IF('E-Learning UG SCH'!HB19="—",'E-Learning UG SCH'!HB19,'E-Learning UG SCH'!HB19/'Total UG SCH'!HB19)</f>
        <v>—</v>
      </c>
      <c r="HC21" s="33" t="str">
        <f>IF('E-Learning UG SCH'!HC19="—",'E-Learning UG SCH'!HC19,'E-Learning UG SCH'!HC19/'Total UG SCH'!HC19)</f>
        <v>—</v>
      </c>
      <c r="HD21" s="33" t="str">
        <f>IF('E-Learning UG SCH'!HD19="—",'E-Learning UG SCH'!HD19,'E-Learning UG SCH'!HD19/'Total UG SCH'!HD19)</f>
        <v>—</v>
      </c>
      <c r="HE21" s="33" t="str">
        <f>IF('E-Learning UG SCH'!HE19="—",'E-Learning UG SCH'!HE19,'E-Learning UG SCH'!HE19/'Total UG SCH'!HE19)</f>
        <v>—</v>
      </c>
      <c r="HF21" s="33" t="str">
        <f>IF('E-Learning UG SCH'!HF19="—",'E-Learning UG SCH'!HF19,'E-Learning UG SCH'!HF19/'Total UG SCH'!HF19)</f>
        <v>—</v>
      </c>
      <c r="HG21" s="33" t="str">
        <f>IF('E-Learning UG SCH'!HG19="—",'E-Learning UG SCH'!HG19,'E-Learning UG SCH'!HG19/'Total UG SCH'!HG19)</f>
        <v>—</v>
      </c>
      <c r="HH21" s="33" t="str">
        <f>IF('E-Learning UG SCH'!HH19="—",'E-Learning UG SCH'!HH19,'E-Learning UG SCH'!HH19/'Total UG SCH'!HH19)</f>
        <v>—</v>
      </c>
      <c r="HI21" s="33" t="str">
        <f>IF('E-Learning UG SCH'!HI19="—",'E-Learning UG SCH'!HI19,'E-Learning UG SCH'!HI19/'Total UG SCH'!HI19)</f>
        <v>—</v>
      </c>
      <c r="HJ21" s="33" t="str">
        <f>IF('E-Learning UG SCH'!HJ19="—",'E-Learning UG SCH'!HJ19,'E-Learning UG SCH'!HJ19/'Total UG SCH'!HJ19)</f>
        <v>—</v>
      </c>
      <c r="HK21" s="33" t="str">
        <f>IF('E-Learning UG SCH'!HK19="—",'E-Learning UG SCH'!HK19,'E-Learning UG SCH'!HK19/'Total UG SCH'!HK19)</f>
        <v>—</v>
      </c>
      <c r="HL21" s="33" t="str">
        <f>IF('E-Learning UG SCH'!HL19="—",'E-Learning UG SCH'!HL19,'E-Learning UG SCH'!HL19/'Total UG SCH'!HL19)</f>
        <v>—</v>
      </c>
      <c r="HM21" s="33" t="e">
        <f>IF('E-Learning UG SCH'!HM19="—",'E-Learning UG SCH'!HM19,'E-Learning UG SCH'!HM19/'Total UG SCH'!HM19)</f>
        <v>#VALUE!</v>
      </c>
      <c r="HN21" s="33" t="e">
        <f>IF('E-Learning UG SCH'!HN19="—",'E-Learning UG SCH'!HN19,'E-Learning UG SCH'!HN19/'Total UG SCH'!HN19)</f>
        <v>#VALUE!</v>
      </c>
      <c r="HO21" s="34" t="str">
        <f>IF('E-Learning UG SCH'!HO19="—",'E-Learning UG SCH'!HO19,'E-Learning UG SCH'!HO19/'Total UG SCH'!HO19)</f>
        <v>—</v>
      </c>
      <c r="HP21" s="33" t="str">
        <f>IF('E-Learning UG SCH'!HP19="—",'E-Learning UG SCH'!HP19,'E-Learning UG SCH'!HP19/'Total UG SCH'!HP19)</f>
        <v>—</v>
      </c>
      <c r="HQ21" s="33" t="str">
        <f>IF('E-Learning UG SCH'!HQ19="—",'E-Learning UG SCH'!HQ19,'E-Learning UG SCH'!HQ19/'Total UG SCH'!HQ19)</f>
        <v>—</v>
      </c>
      <c r="HR21" s="33" t="str">
        <f>IF('E-Learning UG SCH'!HR19="—",'E-Learning UG SCH'!HR19,'E-Learning UG SCH'!HR19/'Total UG SCH'!HR19)</f>
        <v>—</v>
      </c>
      <c r="HS21" s="33" t="str">
        <f>IF('E-Learning UG SCH'!HS19="—",'E-Learning UG SCH'!HS19,'E-Learning UG SCH'!HS19/'Total UG SCH'!HS19)</f>
        <v>—</v>
      </c>
      <c r="HT21" s="33" t="str">
        <f>IF('E-Learning UG SCH'!HT19="—",'E-Learning UG SCH'!HT19,'E-Learning UG SCH'!HT19/'Total UG SCH'!HT19)</f>
        <v>—</v>
      </c>
      <c r="HU21" s="33" t="str">
        <f>IF('E-Learning UG SCH'!HU19="—",'E-Learning UG SCH'!HU19,'E-Learning UG SCH'!HU19/'Total UG SCH'!HU19)</f>
        <v>—</v>
      </c>
      <c r="HV21" s="33" t="str">
        <f>IF('E-Learning UG SCH'!HV19="—",'E-Learning UG SCH'!HV19,'E-Learning UG SCH'!HV19/'Total UG SCH'!HV19)</f>
        <v>—</v>
      </c>
      <c r="HW21" s="33" t="str">
        <f>IF('E-Learning UG SCH'!HW19="—",'E-Learning UG SCH'!HW19,'E-Learning UG SCH'!HW19/'Total UG SCH'!HW19)</f>
        <v>—</v>
      </c>
      <c r="HX21" s="33" t="str">
        <f>IF('E-Learning UG SCH'!HX19="—",'E-Learning UG SCH'!HX19,'E-Learning UG SCH'!HX19/'Total UG SCH'!HX19)</f>
        <v>—</v>
      </c>
      <c r="HY21" s="33" t="str">
        <f>IF('E-Learning UG SCH'!HY19="—",'E-Learning UG SCH'!HY19,'E-Learning UG SCH'!HY19/'Total UG SCH'!HY19)</f>
        <v>—</v>
      </c>
      <c r="HZ21" s="33" t="str">
        <f>IF('E-Learning UG SCH'!HZ19="—",'E-Learning UG SCH'!HZ19,'E-Learning UG SCH'!HZ19/'Total UG SCH'!HZ19)</f>
        <v>—</v>
      </c>
      <c r="IA21" s="33" t="str">
        <f>IF('E-Learning UG SCH'!IA19="—",'E-Learning UG SCH'!IA19,'E-Learning UG SCH'!IA19/'Total UG SCH'!IA19)</f>
        <v>—</v>
      </c>
      <c r="IB21" s="33" t="str">
        <f>IF('E-Learning UG SCH'!IB19="—",'E-Learning UG SCH'!IB19,'E-Learning UG SCH'!IB19/'Total UG SCH'!IB19)</f>
        <v>—</v>
      </c>
      <c r="IC21" s="33" t="str">
        <f>IF('E-Learning UG SCH'!IC19="—",'E-Learning UG SCH'!IC19,'E-Learning UG SCH'!IC19/'Total UG SCH'!IC19)</f>
        <v>—</v>
      </c>
      <c r="ID21" s="33" t="e">
        <f>IF('E-Learning UG SCH'!ID19="—",'E-Learning UG SCH'!ID19,'E-Learning UG SCH'!ID19/'Total UG SCH'!ID19)</f>
        <v>#VALUE!</v>
      </c>
      <c r="IE21" s="33" t="e">
        <f>IF('E-Learning UG SCH'!IE19="—",'E-Learning UG SCH'!IE19,'E-Learning UG SCH'!IE19/'Total UG SCH'!IE19)</f>
        <v>#VALUE!</v>
      </c>
      <c r="IF21" s="34" t="str">
        <f>IF('E-Learning UG SCH'!IF19="—",'E-Learning UG SCH'!IF19,'E-Learning UG SCH'!IF19/'Total UG SCH'!IF19)</f>
        <v>—</v>
      </c>
      <c r="IG21" s="33" t="str">
        <f>IF('E-Learning UG SCH'!IG19="—",'E-Learning UG SCH'!IG19,'E-Learning UG SCH'!IG19/'Total UG SCH'!IG19)</f>
        <v>—</v>
      </c>
      <c r="IH21" s="33" t="str">
        <f>IF('E-Learning UG SCH'!IH19="—",'E-Learning UG SCH'!IH19,'E-Learning UG SCH'!IH19/'Total UG SCH'!IH19)</f>
        <v>—</v>
      </c>
      <c r="II21" s="33" t="str">
        <f>IF('E-Learning UG SCH'!II19="—",'E-Learning UG SCH'!II19,'E-Learning UG SCH'!II19/'Total UG SCH'!II19)</f>
        <v>—</v>
      </c>
      <c r="IJ21" s="33" t="str">
        <f>IF('E-Learning UG SCH'!IJ19="—",'E-Learning UG SCH'!IJ19,'E-Learning UG SCH'!IJ19/'Total UG SCH'!IJ19)</f>
        <v>—</v>
      </c>
      <c r="IK21" s="33" t="str">
        <f>IF('E-Learning UG SCH'!IK19="—",'E-Learning UG SCH'!IK19,'E-Learning UG SCH'!IK19/'Total UG SCH'!IK19)</f>
        <v>—</v>
      </c>
      <c r="IL21" s="33" t="str">
        <f>IF('E-Learning UG SCH'!IL19="—",'E-Learning UG SCH'!IL19,'E-Learning UG SCH'!IL19/'Total UG SCH'!IL19)</f>
        <v>—</v>
      </c>
      <c r="IM21" s="33" t="str">
        <f>IF('E-Learning UG SCH'!IM19="—",'E-Learning UG SCH'!IM19,'E-Learning UG SCH'!IM19/'Total UG SCH'!IM19)</f>
        <v>—</v>
      </c>
      <c r="IN21" s="33" t="str">
        <f>IF('E-Learning UG SCH'!IN19="—",'E-Learning UG SCH'!IN19,'E-Learning UG SCH'!IN19/'Total UG SCH'!IN19)</f>
        <v>—</v>
      </c>
      <c r="IO21" s="33" t="str">
        <f>IF('E-Learning UG SCH'!IO19="—",'E-Learning UG SCH'!IO19,'E-Learning UG SCH'!IO19/'Total UG SCH'!IO19)</f>
        <v>—</v>
      </c>
      <c r="IP21" s="33" t="str">
        <f>IF('E-Learning UG SCH'!IP19="—",'E-Learning UG SCH'!IP19,'E-Learning UG SCH'!IP19/'Total UG SCH'!IP19)</f>
        <v>—</v>
      </c>
      <c r="IQ21" s="33" t="str">
        <f>IF('E-Learning UG SCH'!IQ19="—",'E-Learning UG SCH'!IQ19,'E-Learning UG SCH'!IQ19/'Total UG SCH'!IQ19)</f>
        <v>—</v>
      </c>
      <c r="IR21" s="33" t="str">
        <f>IF('E-Learning UG SCH'!IR19="—",'E-Learning UG SCH'!IR19,'E-Learning UG SCH'!IR19/'Total UG SCH'!IR19)</f>
        <v>—</v>
      </c>
      <c r="IS21" s="33" t="str">
        <f>IF('E-Learning UG SCH'!IS19="—",'E-Learning UG SCH'!IS19,'E-Learning UG SCH'!IS19/'Total UG SCH'!IS19)</f>
        <v>—</v>
      </c>
      <c r="IT21" s="33" t="str">
        <f>IF('E-Learning UG SCH'!IT19="—",'E-Learning UG SCH'!IT19,'E-Learning UG SCH'!IT19/'Total UG SCH'!IT19)</f>
        <v>—</v>
      </c>
      <c r="IU21" s="33" t="str">
        <f>IF('E-Learning UG SCH'!IU19="—",'E-Learning UG SCH'!IU19,'E-Learning UG SCH'!IU19/'Total UG SCH'!IU19)</f>
        <v>—</v>
      </c>
      <c r="IV21" s="33" t="str">
        <f>IF('E-Learning UG SCH'!IV19="—",'E-Learning UG SCH'!IV19,'E-Learning UG SCH'!IV19/'Total UG SCH'!IV19)</f>
        <v>—</v>
      </c>
      <c r="IW21" s="34">
        <f>IF('E-Learning G SCH'!B19="—",'E-Learning G SCH'!B19,'E-Learning G SCH'!B19/'Total G SCH'!B19)</f>
        <v>7.0197847592129575E-2</v>
      </c>
      <c r="IX21" s="33">
        <f>IF('E-Learning G SCH'!C19="—",'E-Learning G SCH'!C19,'E-Learning G SCH'!C19/'Total G SCH'!C19)</f>
        <v>8.8437364295019777E-2</v>
      </c>
      <c r="IY21" s="33">
        <f>IF('E-Learning G SCH'!D19="—",'E-Learning G SCH'!D19,'E-Learning G SCH'!D19/'Total G SCH'!D19)</f>
        <v>0.10701532613008295</v>
      </c>
      <c r="IZ21" s="33">
        <f>IF('E-Learning G SCH'!E19="—",'E-Learning G SCH'!E19,'E-Learning G SCH'!E19/'Total G SCH'!E19)</f>
        <v>0.13622062681467237</v>
      </c>
      <c r="JA21" s="33">
        <f>IF('E-Learning G SCH'!F19="—",'E-Learning G SCH'!F19,'E-Learning G SCH'!F19/'Total G SCH'!F19)</f>
        <v>0.17848338161990968</v>
      </c>
      <c r="JB21" s="33">
        <f>IF('E-Learning G SCH'!G19="—",'E-Learning G SCH'!G19,'E-Learning G SCH'!G19/'Total G SCH'!G19)</f>
        <v>0.21040514411619227</v>
      </c>
      <c r="JC21" s="33">
        <f>IF('E-Learning G SCH'!H19="—",'E-Learning G SCH'!H19,'E-Learning G SCH'!H19/'Total G SCH'!H19)</f>
        <v>0.2354841868207187</v>
      </c>
      <c r="JD21" s="33">
        <f>IF('E-Learning G SCH'!I19="—",'E-Learning G SCH'!I19,'E-Learning G SCH'!I19/'Total G SCH'!I19)</f>
        <v>0.24332143461192662</v>
      </c>
      <c r="JE21" s="33">
        <f>IF('E-Learning G SCH'!J19="—",'E-Learning G SCH'!J19,'E-Learning G SCH'!J19/'Total G SCH'!J19)</f>
        <v>0.25456316057500739</v>
      </c>
      <c r="JF21" s="33">
        <f>IF('E-Learning G SCH'!K19="—",'E-Learning G SCH'!K19,'E-Learning G SCH'!K19/'Total G SCH'!K19)</f>
        <v>0.27203134472867446</v>
      </c>
      <c r="JG21" s="33">
        <f>IF('E-Learning G SCH'!L19="—",'E-Learning G SCH'!L19,'E-Learning G SCH'!L19/'Total G SCH'!L19)</f>
        <v>0.28853429367762695</v>
      </c>
      <c r="JH21" s="33">
        <f>IF('E-Learning G SCH'!M19="—",'E-Learning G SCH'!M19,'E-Learning G SCH'!M19/'Total G SCH'!M19)</f>
        <v>0.27427421617281444</v>
      </c>
      <c r="JI21" s="33">
        <f>IF('E-Learning G SCH'!N19="—",'E-Learning G SCH'!N19,'E-Learning G SCH'!N19/'Total G SCH'!N19)</f>
        <v>0.29211603957184562</v>
      </c>
      <c r="JJ21" s="33">
        <f>IF('E-Learning G SCH'!O19="—",'E-Learning G SCH'!O19,'E-Learning G SCH'!O19/'Total G SCH'!O19)</f>
        <v>0.30554122490234681</v>
      </c>
      <c r="JK21" s="33">
        <f>IF('E-Learning G SCH'!P19="—",'E-Learning G SCH'!P19,'E-Learning G SCH'!P19/'Total G SCH'!P19)</f>
        <v>0.29362701522185275</v>
      </c>
      <c r="JL21" s="33">
        <f>IF('E-Learning G SCH'!Q19="—",'E-Learning G SCH'!Q19,'E-Learning G SCH'!Q19/'Total G SCH'!Q19)</f>
        <v>0.28613884374274434</v>
      </c>
      <c r="JM21" s="33">
        <f>IF('E-Learning G SCH'!R19="—",'E-Learning G SCH'!R19,'E-Learning G SCH'!R19/'Total G SCH'!R19)</f>
        <v>0.29639193244469259</v>
      </c>
      <c r="JN21" s="34" t="str">
        <f>IF('E-Learning G SCH'!S19="NA",'E-Learning G SCH'!S19,'E-Learning G SCH'!S19/'Total G SCH'!S19)</f>
        <v>NA</v>
      </c>
      <c r="JO21" s="33" t="str">
        <f>IF('E-Learning G SCH'!T19="NA",'E-Learning G SCH'!T19,'E-Learning G SCH'!T19/'Total G SCH'!T19)</f>
        <v>NA</v>
      </c>
      <c r="JP21" s="33" t="str">
        <f>IF('E-Learning G SCH'!U19="NA",'E-Learning G SCH'!U19,'E-Learning G SCH'!U19/'Total G SCH'!U19)</f>
        <v>NA</v>
      </c>
      <c r="JQ21" s="33" t="str">
        <f>IF('E-Learning G SCH'!V19="NA",'E-Learning G SCH'!V19,'E-Learning G SCH'!V19/'Total G SCH'!V19)</f>
        <v>NA</v>
      </c>
      <c r="JR21" s="33" t="str">
        <f>IF('E-Learning G SCH'!W19="NA",'E-Learning G SCH'!W19,'E-Learning G SCH'!W19/'Total G SCH'!W19)</f>
        <v>NA</v>
      </c>
      <c r="JS21" s="33" t="str">
        <f>IF('E-Learning G SCH'!X19="NA",'E-Learning G SCH'!X19,'E-Learning G SCH'!X19/'Total G SCH'!X19)</f>
        <v>NA</v>
      </c>
      <c r="JT21" s="33" t="str">
        <f>IF('E-Learning G SCH'!Y19="NA",'E-Learning G SCH'!Y19,'E-Learning G SCH'!Y19/'Total G SCH'!Y19)</f>
        <v>NA</v>
      </c>
      <c r="JU21" s="33" t="str">
        <f>IF('E-Learning G SCH'!Z19="NA",'E-Learning G SCH'!Z19,'E-Learning G SCH'!Z19/'Total G SCH'!Z19)</f>
        <v>NA</v>
      </c>
      <c r="JV21" s="33" t="str">
        <f>IF('E-Learning G SCH'!AA19="NA",'E-Learning G SCH'!AA19,'E-Learning G SCH'!AA19/'Total G SCH'!AA19)</f>
        <v>NA</v>
      </c>
      <c r="JW21" s="33" t="str">
        <f>IF('E-Learning G SCH'!AB19="NA",'E-Learning G SCH'!AB19,'E-Learning G SCH'!AB19/'Total G SCH'!AB19)</f>
        <v>NA</v>
      </c>
      <c r="JX21" s="33" t="str">
        <f>IF('E-Learning G SCH'!AC19="NA",'E-Learning G SCH'!AC19,'E-Learning G SCH'!AC19/'Total G SCH'!AC19)</f>
        <v>NA</v>
      </c>
      <c r="JY21" s="33" t="str">
        <f>IF('E-Learning G SCH'!AD19="NA",'E-Learning G SCH'!AD19,'E-Learning G SCH'!AD19/'Total G SCH'!AD19)</f>
        <v>NA</v>
      </c>
      <c r="JZ21" s="33" t="str">
        <f>IF('E-Learning G SCH'!AE19="NA",'E-Learning G SCH'!AE19,'E-Learning G SCH'!AE19/'Total G SCH'!AE19)</f>
        <v>NA</v>
      </c>
      <c r="KA21" s="33" t="str">
        <f>IF('E-Learning G SCH'!AF19="NA",'E-Learning G SCH'!AF19,'E-Learning G SCH'!AF19/'Total G SCH'!AF19)</f>
        <v>NA</v>
      </c>
      <c r="KB21" s="33" t="str">
        <f>IF('E-Learning G SCH'!AG19="NA",'E-Learning G SCH'!AG19,'E-Learning G SCH'!AG19/'Total G SCH'!AG19)</f>
        <v>NA</v>
      </c>
      <c r="KC21" s="33" t="str">
        <f>IF('E-Learning G SCH'!AH19="NA",'E-Learning G SCH'!AH19,'E-Learning G SCH'!AH19/'Total G SCH'!AH19)</f>
        <v>NA</v>
      </c>
      <c r="KD21" s="33" t="str">
        <f>IF('E-Learning G SCH'!AI19="NA",'E-Learning G SCH'!AI19,'E-Learning G SCH'!AI19/'Total G SCH'!AI19)</f>
        <v>NA</v>
      </c>
      <c r="KE21" s="34">
        <f>IF('E-Learning G SCH'!AJ19="—",'E-Learning G SCH'!AJ19,'E-Learning G SCH'!AJ19/'Total G SCH'!AJ19)</f>
        <v>0.21755169042920117</v>
      </c>
      <c r="KF21" s="33">
        <f>IF('E-Learning G SCH'!AK19="—",'E-Learning G SCH'!AK19,'E-Learning G SCH'!AK19/'Total G SCH'!AK19)</f>
        <v>0.20646459104832443</v>
      </c>
      <c r="KG21" s="33">
        <f>IF('E-Learning G SCH'!AL19="—",'E-Learning G SCH'!AL19,'E-Learning G SCH'!AL19/'Total G SCH'!AL19)</f>
        <v>0.19556466236309566</v>
      </c>
      <c r="KH21" s="33">
        <f>IF('E-Learning G SCH'!AM19="—",'E-Learning G SCH'!AM19,'E-Learning G SCH'!AM19/'Total G SCH'!AM19)</f>
        <v>0.21825777166934915</v>
      </c>
      <c r="KI21" s="33">
        <f>IF('E-Learning G SCH'!AN19="—",'E-Learning G SCH'!AN19,'E-Learning G SCH'!AN19/'Total G SCH'!AN19)</f>
        <v>0.23810022882495765</v>
      </c>
      <c r="KJ21" s="33">
        <f>IF('E-Learning G SCH'!AO19="—",'E-Learning G SCH'!AO19,'E-Learning G SCH'!AO19/'Total G SCH'!AO19)</f>
        <v>0.23662457349889199</v>
      </c>
      <c r="KK21" s="33">
        <f>IF('E-Learning G SCH'!AP19="—",'E-Learning G SCH'!AP19,'E-Learning G SCH'!AP19/'Total G SCH'!AP19)</f>
        <v>0.23237377813648999</v>
      </c>
      <c r="KL21" s="33">
        <f>IF('E-Learning G SCH'!AQ19="—",'E-Learning G SCH'!AQ19,'E-Learning G SCH'!AQ19/'Total G SCH'!AQ19)</f>
        <v>0.22310735479230354</v>
      </c>
      <c r="KM21" s="33">
        <f>IF('E-Learning G SCH'!AR19="—",'E-Learning G SCH'!AR19,'E-Learning G SCH'!AR19/'Total G SCH'!AR19)</f>
        <v>0.20204459616502032</v>
      </c>
      <c r="KN21" s="33">
        <f>IF('E-Learning G SCH'!AS19="—",'E-Learning G SCH'!AS19,'E-Learning G SCH'!AS19/'Total G SCH'!AS19)</f>
        <v>0.30908432172686012</v>
      </c>
      <c r="KO21" s="33">
        <f>IF('E-Learning G SCH'!AT19="—",'E-Learning G SCH'!AT19,'E-Learning G SCH'!AT19/'Total G SCH'!AT19)</f>
        <v>0.29590932918783103</v>
      </c>
      <c r="KP21" s="33">
        <f>IF('E-Learning G SCH'!AU19="—",'E-Learning G SCH'!AU19,'E-Learning G SCH'!AU19/'Total G SCH'!AU19)</f>
        <v>0.30168002154737056</v>
      </c>
      <c r="KQ21" s="33">
        <f>IF('E-Learning G SCH'!AV19="—",'E-Learning G SCH'!AV19,'E-Learning G SCH'!AV19/'Total G SCH'!AV19)</f>
        <v>0.244106544578021</v>
      </c>
      <c r="KR21" s="33">
        <f>IF('E-Learning G SCH'!AW19="—",'E-Learning G SCH'!AW19,'E-Learning G SCH'!AW19/'Total G SCH'!AW19)</f>
        <v>0.22625626709206928</v>
      </c>
      <c r="KS21" s="33">
        <f>IF('E-Learning G SCH'!AX19="—",'E-Learning G SCH'!AX19,'E-Learning G SCH'!AX19/'Total G SCH'!AX19)</f>
        <v>0.23651098623289946</v>
      </c>
      <c r="KT21" s="33">
        <f>IF('E-Learning G SCH'!AY19="—",'E-Learning G SCH'!AY19,'E-Learning G SCH'!AY19/'Total G SCH'!AY19)</f>
        <v>0.32132947635633746</v>
      </c>
      <c r="KU21" s="33">
        <f>IF('E-Learning G SCH'!AZ19="—",'E-Learning G SCH'!AZ19,'E-Learning G SCH'!AZ19/'Total G SCH'!AZ19)</f>
        <v>0.32863849765258218</v>
      </c>
      <c r="KV21" s="34" t="str">
        <f>IF('E-Learning G SCH'!BA19="NA",'E-Learning G SCH'!BA19,'E-Learning G SCH'!BA19/'Total G SCH'!BA19)</f>
        <v>NA</v>
      </c>
      <c r="KW21" s="33" t="str">
        <f>IF('E-Learning G SCH'!BB19="NA",'E-Learning G SCH'!BB19,'E-Learning G SCH'!BB19/'Total G SCH'!BB19)</f>
        <v>NA</v>
      </c>
      <c r="KX21" s="33" t="str">
        <f>IF('E-Learning G SCH'!BC19="NA",'E-Learning G SCH'!BC19,'E-Learning G SCH'!BC19/'Total G SCH'!BC19)</f>
        <v>NA</v>
      </c>
      <c r="KY21" s="33" t="str">
        <f>IF('E-Learning G SCH'!BD19="NA",'E-Learning G SCH'!BD19,'E-Learning G SCH'!BD19/'Total G SCH'!BD19)</f>
        <v>NA</v>
      </c>
      <c r="KZ21" s="33" t="str">
        <f>IF('E-Learning G SCH'!BE19="NA",'E-Learning G SCH'!BE19,'E-Learning G SCH'!BE19/'Total G SCH'!BE19)</f>
        <v>NA</v>
      </c>
      <c r="LA21" s="33" t="str">
        <f>IF('E-Learning G SCH'!BF19="NA",'E-Learning G SCH'!BF19,'E-Learning G SCH'!BF19/'Total G SCH'!BF19)</f>
        <v>NA</v>
      </c>
      <c r="LB21" s="33" t="str">
        <f>IF('E-Learning G SCH'!BG19="NA",'E-Learning G SCH'!BG19,'E-Learning G SCH'!BG19/'Total G SCH'!BG19)</f>
        <v>NA</v>
      </c>
      <c r="LC21" s="33" t="str">
        <f>IF('E-Learning G SCH'!BH19="NA",'E-Learning G SCH'!BH19,'E-Learning G SCH'!BH19/'Total G SCH'!BH19)</f>
        <v>NA</v>
      </c>
      <c r="LD21" s="33" t="str">
        <f>IF('E-Learning G SCH'!BI19="NA",'E-Learning G SCH'!BI19,'E-Learning G SCH'!BI19/'Total G SCH'!BI19)</f>
        <v>NA</v>
      </c>
      <c r="LE21" s="33" t="str">
        <f>IF('E-Learning G SCH'!BJ19="NA",'E-Learning G SCH'!BJ19,'E-Learning G SCH'!BJ19/'Total G SCH'!BJ19)</f>
        <v>NA</v>
      </c>
      <c r="LF21" s="33" t="str">
        <f>IF('E-Learning G SCH'!BK19="NA",'E-Learning G SCH'!BK19,'E-Learning G SCH'!BK19/'Total G SCH'!BK19)</f>
        <v>NA</v>
      </c>
      <c r="LG21" s="33" t="str">
        <f>IF('E-Learning G SCH'!BL19="NA",'E-Learning G SCH'!BL19,'E-Learning G SCH'!BL19/'Total G SCH'!BL19)</f>
        <v>NA</v>
      </c>
      <c r="LH21" s="33" t="str">
        <f>IF('E-Learning G SCH'!BM19="NA",'E-Learning G SCH'!BM19,'E-Learning G SCH'!BM19/'Total G SCH'!BM19)</f>
        <v>NA</v>
      </c>
      <c r="LI21" s="33" t="str">
        <f>IF('E-Learning G SCH'!BN19="NA",'E-Learning G SCH'!BN19,'E-Learning G SCH'!BN19/'Total G SCH'!BN19)</f>
        <v>NA</v>
      </c>
      <c r="LJ21" s="33" t="str">
        <f>IF('E-Learning G SCH'!BO19="NA",'E-Learning G SCH'!BO19,'E-Learning G SCH'!BO19/'Total G SCH'!BO19)</f>
        <v>NA</v>
      </c>
      <c r="LK21" s="33" t="str">
        <f>IF('E-Learning G SCH'!BP19="NA",'E-Learning G SCH'!BP19,'E-Learning G SCH'!BP19/'Total G SCH'!BP19)</f>
        <v>NA</v>
      </c>
      <c r="LL21" s="33" t="str">
        <f>IF('E-Learning G SCH'!BQ19="NA",'E-Learning G SCH'!BQ19,'E-Learning G SCH'!BQ19/'Total G SCH'!BQ19)</f>
        <v>NA</v>
      </c>
      <c r="LM21" s="34" t="str">
        <f>IF('E-Learning G SCH'!BR19="NA",'E-Learning G SCH'!BR19,'E-Learning G SCH'!BR19/'Total G SCH'!BR19)</f>
        <v>NA</v>
      </c>
      <c r="LN21" s="33" t="str">
        <f>IF('E-Learning G SCH'!BS19="NA",'E-Learning G SCH'!BS19,'E-Learning G SCH'!BS19/'Total G SCH'!BS19)</f>
        <v>NA</v>
      </c>
      <c r="LO21" s="33" t="str">
        <f>IF('E-Learning G SCH'!BT19="NA",'E-Learning G SCH'!BT19,'E-Learning G SCH'!BT19/'Total G SCH'!BT19)</f>
        <v>NA</v>
      </c>
      <c r="LP21" s="33" t="str">
        <f>IF('E-Learning G SCH'!BU19="NA",'E-Learning G SCH'!BU19,'E-Learning G SCH'!BU19/'Total G SCH'!BU19)</f>
        <v>NA</v>
      </c>
      <c r="LQ21" s="33" t="str">
        <f>IF('E-Learning G SCH'!BV19="NA",'E-Learning G SCH'!BV19,'E-Learning G SCH'!BV19/'Total G SCH'!BV19)</f>
        <v>NA</v>
      </c>
      <c r="LR21" s="33">
        <f>IF('E-Learning G SCH'!BW19="NA",'E-Learning G SCH'!BW19,'E-Learning G SCH'!BW19/'Total G SCH'!BW19)</f>
        <v>0.76930471002883694</v>
      </c>
      <c r="LS21" s="33">
        <f>IF('E-Learning G SCH'!BX19="NA",'E-Learning G SCH'!BX19,'E-Learning G SCH'!BX19/'Total G SCH'!BX19)</f>
        <v>0.44731301939058171</v>
      </c>
      <c r="LT21" s="33">
        <f>IF('E-Learning G SCH'!BY19="NA",'E-Learning G SCH'!BY19,'E-Learning G SCH'!BY19/'Total G SCH'!BY19)</f>
        <v>0.48524437186515806</v>
      </c>
      <c r="LU21" s="33">
        <f>IF('E-Learning G SCH'!BZ19="NA",'E-Learning G SCH'!BZ19,'E-Learning G SCH'!BZ19/'Total G SCH'!BZ19)</f>
        <v>0.47859108420473306</v>
      </c>
      <c r="LV21" s="33">
        <f>IF('E-Learning G SCH'!CA19="NA",'E-Learning G SCH'!CA19,'E-Learning G SCH'!CA19/'Total G SCH'!CA19)</f>
        <v>0.47445486147687771</v>
      </c>
      <c r="LW21" s="33">
        <f>IF('E-Learning G SCH'!CB19="NA",'E-Learning G SCH'!CB19,'E-Learning G SCH'!CB19/'Total G SCH'!CB19)</f>
        <v>0.42920454545454545</v>
      </c>
      <c r="LX21" s="33">
        <f>IF('E-Learning G SCH'!CC19="NA",'E-Learning G SCH'!CC19,'E-Learning G SCH'!CC19/'Total G SCH'!CC19)</f>
        <v>0.47019321394910463</v>
      </c>
      <c r="LY21" s="33">
        <f>IF('E-Learning G SCH'!CD19="NA",'E-Learning G SCH'!CD19,'E-Learning G SCH'!CD19/'Total G SCH'!CD19)</f>
        <v>0.49062693978895094</v>
      </c>
      <c r="LZ21" s="33">
        <f>IF('E-Learning G SCH'!CE19="NA",'E-Learning G SCH'!CE19,'E-Learning G SCH'!CE19/'Total G SCH'!CE19)</f>
        <v>0.5274714257068378</v>
      </c>
      <c r="MA21" s="33">
        <f>IF('E-Learning G SCH'!CF19="NA",'E-Learning G SCH'!CF19,'E-Learning G SCH'!CF19/'Total G SCH'!CF19)</f>
        <v>0.48664661380001822</v>
      </c>
      <c r="MB21" s="33">
        <f>IF('E-Learning G SCH'!CG19="NA",'E-Learning G SCH'!CG19,'E-Learning G SCH'!CG19/'Total G SCH'!CG19)</f>
        <v>0.53767154004843487</v>
      </c>
      <c r="MC21" s="33">
        <f>IF('E-Learning G SCH'!CH19="NA",'E-Learning G SCH'!CH19,'E-Learning G SCH'!CH19/'Total G SCH'!CH19)</f>
        <v>0.57287019792975014</v>
      </c>
      <c r="MD21" s="34">
        <f>IF('E-Learning G SCH'!CI19="—",'E-Learning G SCH'!CI19,'E-Learning G SCH'!CI19/'Total G SCH'!CI19)</f>
        <v>0</v>
      </c>
      <c r="ME21" s="33">
        <f>IF('E-Learning G SCH'!CJ19="—",'E-Learning G SCH'!CJ19,'E-Learning G SCH'!CJ19/'Total G SCH'!CJ19)</f>
        <v>0.29290953545232273</v>
      </c>
      <c r="MF21" s="33">
        <f>IF('E-Learning G SCH'!CK19="—",'E-Learning G SCH'!CK19,'E-Learning G SCH'!CK19/'Total G SCH'!CK19)</f>
        <v>0.40300515810719895</v>
      </c>
      <c r="MG21" s="33">
        <f>IF('E-Learning G SCH'!CL19="—",'E-Learning G SCH'!CL19,'E-Learning G SCH'!CL19/'Total G SCH'!CL19)</f>
        <v>0.58008658008658009</v>
      </c>
      <c r="MH21" s="33">
        <f>IF('E-Learning G SCH'!CM19="—",'E-Learning G SCH'!CM19,'E-Learning G SCH'!CM19/'Total G SCH'!CM19)</f>
        <v>0.5141177705468668</v>
      </c>
      <c r="MI21" s="33">
        <f>IF('E-Learning G SCH'!CN19="—",'E-Learning G SCH'!CN19,'E-Learning G SCH'!CN19/'Total G SCH'!CN19)</f>
        <v>0.19506437768240342</v>
      </c>
      <c r="MJ21" s="33">
        <f>IF('E-Learning G SCH'!CO19="—",'E-Learning G SCH'!CO19,'E-Learning G SCH'!CO19/'Total G SCH'!CO19)</f>
        <v>0.48269410664172124</v>
      </c>
      <c r="MK21" s="33">
        <f>IF('E-Learning G SCH'!CP19="—",'E-Learning G SCH'!CP19,'E-Learning G SCH'!CP19/'Total G SCH'!CP19)</f>
        <v>0.50052334100900142</v>
      </c>
      <c r="ML21" s="33">
        <f>IF('E-Learning G SCH'!CQ19="—",'E-Learning G SCH'!CQ19,'E-Learning G SCH'!CQ19/'Total G SCH'!CQ19)</f>
        <v>0.55234478203434612</v>
      </c>
      <c r="MM21" s="33">
        <f>IF('E-Learning G SCH'!CR19="—",'E-Learning G SCH'!CR19,'E-Learning G SCH'!CR19/'Total G SCH'!CR19)</f>
        <v>0.35842590404159774</v>
      </c>
      <c r="MN21" s="33">
        <f>IF('E-Learning G SCH'!CS19="—",'E-Learning G SCH'!CS19,'E-Learning G SCH'!CS19/'Total G SCH'!CS19)</f>
        <v>0.4746588693957115</v>
      </c>
      <c r="MO21" s="33">
        <f>IF('E-Learning G SCH'!CT19="—",'E-Learning G SCH'!CT19,'E-Learning G SCH'!CT19/'Total G SCH'!CT19)</f>
        <v>0.51348447405178899</v>
      </c>
      <c r="MP21" s="33">
        <f>IF('E-Learning G SCH'!CU19="—",'E-Learning G SCH'!CU19,'E-Learning G SCH'!CU19/'Total G SCH'!CU19)</f>
        <v>0.61489698890649758</v>
      </c>
      <c r="MQ21" s="33">
        <f>IF('E-Learning G SCH'!CV19="—",'E-Learning G SCH'!CV19,'E-Learning G SCH'!CV19/'Total G SCH'!CV19)</f>
        <v>0.24664031620553359</v>
      </c>
      <c r="MR21" s="33">
        <f>IF('E-Learning G SCH'!CW19="—",'E-Learning G SCH'!CW19,'E-Learning G SCH'!CW19/'Total G SCH'!CW19)</f>
        <v>0.2686804451510334</v>
      </c>
      <c r="MS21" s="33">
        <f>IF('E-Learning G SCH'!CX19="—",'E-Learning G SCH'!CX19,'E-Learning G SCH'!CX19/'Total G SCH'!CX19)</f>
        <v>0.2890625</v>
      </c>
      <c r="MT21" s="33">
        <f>IF('E-Learning G SCH'!CY19="—",'E-Learning G SCH'!CY19,'E-Learning G SCH'!CY19/'Total G SCH'!CY19)</f>
        <v>0.25919801570897066</v>
      </c>
      <c r="MU21" s="34">
        <f>IF('E-Learning G SCH'!CZ19="—",'E-Learning G SCH'!CZ19,'E-Learning G SCH'!CZ19/'Total G SCH'!CZ19)</f>
        <v>0.11753597825367901</v>
      </c>
      <c r="MV21" s="33">
        <f>IF('E-Learning G SCH'!DA19="—",'E-Learning G SCH'!DA19,'E-Learning G SCH'!DA19/'Total G SCH'!DA19)</f>
        <v>0.13080639612283668</v>
      </c>
      <c r="MW21" s="33">
        <f>IF('E-Learning G SCH'!DB19="—",'E-Learning G SCH'!DB19,'E-Learning G SCH'!DB19/'Total G SCH'!DB19)</f>
        <v>0.14394228021716354</v>
      </c>
      <c r="MX21" s="33">
        <f>IF('E-Learning G SCH'!DC19="—",'E-Learning G SCH'!DC19,'E-Learning G SCH'!DC19/'Total G SCH'!DC19)</f>
        <v>0.18387636001055749</v>
      </c>
      <c r="MY21" s="33">
        <f>IF('E-Learning G SCH'!DD19="—",'E-Learning G SCH'!DD19,'E-Learning G SCH'!DD19/'Total G SCH'!DD19)</f>
        <v>0.2156386650029789</v>
      </c>
      <c r="MZ21" s="33">
        <f>IF('E-Learning G SCH'!DE19="—",'E-Learning G SCH'!DE19,'E-Learning G SCH'!DE19/'Total G SCH'!DE19)</f>
        <v>0.23783073957140063</v>
      </c>
      <c r="NA21" s="33">
        <f>IF('E-Learning G SCH'!DF19="—",'E-Learning G SCH'!DF19,'E-Learning G SCH'!DF19/'Total G SCH'!DF19)</f>
        <v>0.24952032385071812</v>
      </c>
      <c r="NB21" s="33">
        <f>IF('E-Learning G SCH'!DG19="—",'E-Learning G SCH'!DG19,'E-Learning G SCH'!DG19/'Total G SCH'!DG19)</f>
        <v>0.255337926165353</v>
      </c>
      <c r="NC21" s="33">
        <f>IF('E-Learning G SCH'!DH19="—",'E-Learning G SCH'!DH19,'E-Learning G SCH'!DH19/'Total G SCH'!DH19)</f>
        <v>0.25975886945350329</v>
      </c>
      <c r="ND21" s="33">
        <f>IF('E-Learning G SCH'!DI19="—",'E-Learning G SCH'!DI19,'E-Learning G SCH'!DI19/'Total G SCH'!DI19)</f>
        <v>0.29743518876789565</v>
      </c>
      <c r="NE21" s="33">
        <f>IF('E-Learning G SCH'!DJ19="—",'E-Learning G SCH'!DJ19,'E-Learning G SCH'!DJ19/'Total G SCH'!DJ19)</f>
        <v>0.30746166222252225</v>
      </c>
      <c r="NF21" s="33">
        <f>IF('E-Learning G SCH'!DK19="—",'E-Learning G SCH'!DK19,'E-Learning G SCH'!DK19/'Total G SCH'!DK19)</f>
        <v>0.30482915212936812</v>
      </c>
      <c r="NG21" s="33">
        <f>IF('E-Learning G SCH'!DL19="—",'E-Learning G SCH'!DL19,'E-Learning G SCH'!DL19/'Total G SCH'!DL19)</f>
        <v>0.30351786645800732</v>
      </c>
      <c r="NH21" s="33">
        <f>IF('E-Learning G SCH'!DM19="—",'E-Learning G SCH'!DM19,'E-Learning G SCH'!DM19/'Total G SCH'!DM19)</f>
        <v>0.29902896995708156</v>
      </c>
      <c r="NI21" s="33">
        <f>IF('E-Learning G SCH'!DN19="—",'E-Learning G SCH'!DN19,'E-Learning G SCH'!DN19/'Total G SCH'!DN19)</f>
        <v>0.29489984851035178</v>
      </c>
      <c r="NJ21" s="33">
        <f>IF('E-Learning G SCH'!DO19="—",'E-Learning G SCH'!DO19,'E-Learning G SCH'!DO19/'Total G SCH'!DO19)</f>
        <v>0.33095608914385594</v>
      </c>
      <c r="NK21" s="33">
        <f>IF('E-Learning G SCH'!DP19="—",'E-Learning G SCH'!DP19,'E-Learning G SCH'!DP19/'Total G SCH'!DP19)</f>
        <v>0.34397032172297626</v>
      </c>
    </row>
    <row r="22" spans="1:375" x14ac:dyDescent="0.25">
      <c r="A22" s="134"/>
      <c r="B22" s="13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30"/>
      <c r="DF22" s="30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30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30"/>
      <c r="GM22" s="30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36"/>
      <c r="GZ22" s="136"/>
      <c r="HA22" s="136"/>
      <c r="HB22" s="136"/>
      <c r="HC22" s="136"/>
      <c r="HD22" s="136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36"/>
      <c r="HP22" s="136"/>
      <c r="HQ22" s="136"/>
      <c r="HR22" s="136"/>
      <c r="HS22" s="136"/>
      <c r="HT22" s="136"/>
      <c r="HU22" s="136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36"/>
      <c r="IG22" s="136"/>
      <c r="IH22" s="136"/>
      <c r="II22" s="136"/>
      <c r="IJ22" s="136"/>
      <c r="IK22" s="136"/>
      <c r="IL22" s="136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  <c r="IW22" s="136"/>
      <c r="IX22" s="147"/>
      <c r="IY22" s="147"/>
      <c r="IZ22" s="147"/>
      <c r="JA22" s="147"/>
      <c r="JB22" s="147"/>
      <c r="JC22" s="147"/>
      <c r="JD22" s="147"/>
      <c r="JE22" s="147"/>
      <c r="JF22" s="147"/>
      <c r="JG22" s="147"/>
      <c r="JH22" s="147"/>
      <c r="JI22" s="147"/>
      <c r="JJ22" s="147"/>
      <c r="JK22" s="147"/>
      <c r="JL22" s="147"/>
      <c r="JM22" s="147"/>
      <c r="JN22" s="147"/>
      <c r="JO22" s="147"/>
      <c r="JP22" s="147"/>
      <c r="JQ22" s="147"/>
      <c r="JR22" s="147"/>
      <c r="JS22" s="147"/>
      <c r="JT22" s="147"/>
      <c r="JU22" s="147"/>
      <c r="JV22" s="147"/>
      <c r="JW22" s="147"/>
      <c r="JX22" s="147"/>
      <c r="JY22" s="147"/>
      <c r="JZ22" s="147"/>
      <c r="KA22" s="147"/>
      <c r="KB22" s="147"/>
      <c r="KC22" s="147"/>
      <c r="KD22" s="147"/>
      <c r="KE22" s="147"/>
      <c r="KF22" s="147"/>
      <c r="KG22" s="147"/>
      <c r="KH22" s="147"/>
      <c r="KI22" s="147"/>
      <c r="KJ22" s="147"/>
      <c r="KK22" s="147"/>
      <c r="KL22" s="147"/>
      <c r="KM22" s="147"/>
      <c r="KN22" s="147"/>
      <c r="KO22" s="147"/>
      <c r="KP22" s="147"/>
      <c r="KQ22" s="147"/>
      <c r="KR22" s="147"/>
      <c r="KS22" s="147"/>
      <c r="KT22" s="147"/>
      <c r="KU22" s="147"/>
      <c r="KV22" s="147"/>
      <c r="KW22" s="147"/>
      <c r="KX22" s="147"/>
      <c r="KY22" s="147"/>
      <c r="KZ22" s="147"/>
      <c r="LA22" s="147"/>
      <c r="LB22" s="147"/>
      <c r="LC22" s="147"/>
      <c r="LD22" s="147"/>
      <c r="LE22" s="147"/>
      <c r="LF22" s="147"/>
      <c r="LG22" s="147"/>
      <c r="LH22" s="147"/>
      <c r="LI22" s="147"/>
      <c r="LJ22" s="147"/>
      <c r="LK22" s="147"/>
      <c r="LL22" s="147"/>
      <c r="LM22" s="147"/>
      <c r="LN22" s="147"/>
      <c r="LO22" s="147"/>
      <c r="LP22" s="147"/>
      <c r="LQ22" s="147"/>
      <c r="LR22" s="147"/>
      <c r="LS22" s="147"/>
      <c r="LT22" s="147"/>
      <c r="LU22" s="147"/>
      <c r="LV22" s="147"/>
      <c r="LW22" s="147"/>
      <c r="LX22" s="147"/>
      <c r="LY22" s="147"/>
      <c r="LZ22" s="147"/>
      <c r="MA22" s="147"/>
      <c r="MB22" s="147"/>
      <c r="MC22" s="147"/>
      <c r="MD22" s="147"/>
      <c r="ME22" s="147"/>
      <c r="MF22" s="147"/>
      <c r="MG22" s="147"/>
      <c r="MH22" s="147"/>
      <c r="MI22" s="147"/>
      <c r="MJ22" s="147"/>
      <c r="MK22" s="147"/>
      <c r="ML22" s="147"/>
      <c r="MM22" s="147"/>
      <c r="MN22" s="147"/>
      <c r="MO22" s="147"/>
      <c r="MP22" s="147"/>
      <c r="MQ22" s="147"/>
      <c r="MR22" s="147"/>
      <c r="MS22" s="147"/>
      <c r="MT22" s="147"/>
      <c r="MU22" s="147"/>
      <c r="MV22" s="147"/>
      <c r="MW22" s="136"/>
      <c r="MX22" s="134"/>
      <c r="MY22" s="134"/>
      <c r="MZ22" s="134"/>
      <c r="NA22" s="134"/>
      <c r="NB22" s="147"/>
      <c r="NC22" s="134"/>
      <c r="ND22" s="134"/>
      <c r="NE22" s="134"/>
      <c r="NF22" s="134"/>
      <c r="NG22" s="134"/>
      <c r="NH22" s="147"/>
      <c r="NI22" s="147"/>
      <c r="NJ22" s="147"/>
      <c r="NK22" s="147"/>
    </row>
    <row r="23" spans="1:375" ht="17.25" customHeight="1" x14ac:dyDescent="0.25">
      <c r="A23" s="134"/>
      <c r="B23" s="136"/>
      <c r="C23" s="136"/>
      <c r="D23" s="136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36"/>
      <c r="T23" s="136"/>
      <c r="U23" s="136"/>
      <c r="V23" s="136"/>
      <c r="W23" s="136"/>
      <c r="X23" s="136"/>
      <c r="Y23" s="136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36"/>
      <c r="AK23" s="136"/>
      <c r="AL23" s="136"/>
      <c r="AM23" s="136"/>
      <c r="AN23" s="136"/>
      <c r="AO23" s="136"/>
      <c r="AP23" s="136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36"/>
      <c r="BB23" s="136"/>
      <c r="BC23" s="136"/>
      <c r="BD23" s="136"/>
      <c r="BE23" s="136"/>
      <c r="BF23" s="136"/>
      <c r="BG23" s="136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36"/>
      <c r="BS23" s="136"/>
      <c r="BT23" s="136"/>
      <c r="BU23" s="136"/>
      <c r="BV23" s="136"/>
      <c r="BW23" s="136"/>
      <c r="BX23" s="136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7"/>
      <c r="CJ23" s="147"/>
      <c r="CK23" s="147"/>
      <c r="CL23" s="147"/>
      <c r="CM23" s="147"/>
      <c r="CN23" s="147"/>
      <c r="CO23" s="147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9"/>
      <c r="DA23" s="147"/>
      <c r="DB23" s="147"/>
      <c r="DC23" s="147"/>
      <c r="DD23" s="147"/>
      <c r="DE23" s="147"/>
      <c r="DF23" s="147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7"/>
      <c r="DR23" s="147"/>
      <c r="DS23" s="147"/>
      <c r="DT23" s="147"/>
      <c r="DU23" s="147"/>
      <c r="DV23" s="147"/>
      <c r="DW23" s="147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7"/>
      <c r="EI23" s="147"/>
      <c r="EJ23" s="147"/>
      <c r="EK23" s="147"/>
      <c r="EL23" s="147"/>
      <c r="EM23" s="147"/>
      <c r="EN23" s="147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7"/>
      <c r="EZ23" s="147"/>
      <c r="FA23" s="147"/>
      <c r="FB23" s="147"/>
      <c r="FC23" s="147"/>
      <c r="FD23" s="147"/>
      <c r="FE23" s="147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7"/>
      <c r="FQ23" s="147"/>
      <c r="FR23" s="147"/>
      <c r="FS23" s="147"/>
      <c r="FT23" s="147"/>
      <c r="FU23" s="147"/>
      <c r="FV23" s="147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7"/>
      <c r="GH23" s="147"/>
      <c r="GI23" s="147"/>
      <c r="GJ23" s="147"/>
      <c r="GK23" s="147"/>
      <c r="GL23" s="30"/>
      <c r="GM23" s="30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7"/>
      <c r="GY23" s="136"/>
      <c r="GZ23" s="136"/>
      <c r="HA23" s="136"/>
      <c r="HB23" s="136"/>
      <c r="HC23" s="136"/>
      <c r="HD23" s="136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36"/>
      <c r="HP23" s="136"/>
      <c r="HQ23" s="136"/>
      <c r="HR23" s="136"/>
      <c r="HS23" s="136"/>
      <c r="HT23" s="136"/>
      <c r="HU23" s="136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36"/>
      <c r="IG23" s="136"/>
      <c r="IH23" s="136"/>
      <c r="II23" s="136"/>
      <c r="IJ23" s="136"/>
      <c r="IK23" s="136"/>
      <c r="IL23" s="136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  <c r="IW23" s="136"/>
      <c r="IX23" s="147"/>
      <c r="IY23" s="147"/>
      <c r="IZ23" s="147"/>
      <c r="JA23" s="147"/>
      <c r="JB23" s="147"/>
      <c r="JC23" s="147"/>
      <c r="JD23" s="148"/>
      <c r="JE23" s="148"/>
      <c r="JF23" s="148"/>
      <c r="JG23" s="148"/>
      <c r="JH23" s="148"/>
      <c r="JI23" s="148"/>
      <c r="JJ23" s="148"/>
      <c r="JK23" s="148"/>
      <c r="JL23" s="148"/>
      <c r="JM23" s="148"/>
      <c r="JN23" s="147"/>
      <c r="JO23" s="147"/>
      <c r="JP23" s="147"/>
      <c r="JQ23" s="147"/>
      <c r="JR23" s="147"/>
      <c r="JS23" s="147"/>
      <c r="JT23" s="147"/>
      <c r="JU23" s="148"/>
      <c r="JV23" s="148"/>
      <c r="JW23" s="148"/>
      <c r="JX23" s="148"/>
      <c r="JY23" s="148"/>
      <c r="JZ23" s="148"/>
      <c r="KA23" s="148"/>
      <c r="KB23" s="148"/>
      <c r="KC23" s="148"/>
      <c r="KD23" s="148"/>
      <c r="KE23" s="147"/>
      <c r="KF23" s="147"/>
      <c r="KG23" s="147"/>
      <c r="KH23" s="147"/>
      <c r="KI23" s="147"/>
      <c r="KJ23" s="147"/>
      <c r="KK23" s="147"/>
      <c r="KL23" s="148"/>
      <c r="KM23" s="148"/>
      <c r="KN23" s="148"/>
      <c r="KO23" s="148"/>
      <c r="KP23" s="148"/>
      <c r="KQ23" s="148"/>
      <c r="KR23" s="148"/>
      <c r="KS23" s="148"/>
      <c r="KT23" s="148"/>
      <c r="KU23" s="148"/>
      <c r="KV23" s="147"/>
      <c r="KW23" s="147"/>
      <c r="KX23" s="147"/>
      <c r="KY23" s="147"/>
      <c r="KZ23" s="147"/>
      <c r="LA23" s="147"/>
      <c r="LB23" s="147"/>
      <c r="LC23" s="148"/>
      <c r="LD23" s="148"/>
      <c r="LE23" s="148"/>
      <c r="LF23" s="148"/>
      <c r="LG23" s="148"/>
      <c r="LH23" s="148"/>
      <c r="LI23" s="148"/>
      <c r="LJ23" s="148"/>
      <c r="LK23" s="148"/>
      <c r="LL23" s="148"/>
      <c r="LM23" s="147"/>
      <c r="LN23" s="147"/>
      <c r="LO23" s="147"/>
      <c r="LP23" s="147"/>
      <c r="LQ23" s="147"/>
      <c r="LR23" s="147"/>
      <c r="LS23" s="147"/>
      <c r="LT23" s="148"/>
      <c r="LU23" s="148"/>
      <c r="LV23" s="148"/>
      <c r="LW23" s="148"/>
      <c r="LX23" s="148"/>
      <c r="LY23" s="148"/>
      <c r="LZ23" s="148"/>
      <c r="MA23" s="148"/>
      <c r="MB23" s="148"/>
      <c r="MC23" s="148"/>
      <c r="MD23" s="147"/>
      <c r="ME23" s="147"/>
      <c r="MF23" s="147"/>
      <c r="MG23" s="147"/>
      <c r="MH23" s="147"/>
      <c r="MI23" s="147"/>
      <c r="MJ23" s="147"/>
      <c r="MK23" s="148"/>
      <c r="ML23" s="148"/>
      <c r="MM23" s="148"/>
      <c r="MN23" s="148"/>
      <c r="MO23" s="148"/>
      <c r="MP23" s="148"/>
      <c r="MQ23" s="148"/>
      <c r="MR23" s="148"/>
      <c r="MS23" s="148"/>
      <c r="MT23" s="148"/>
      <c r="MU23" s="149"/>
      <c r="MV23" s="147"/>
      <c r="MW23" s="136"/>
      <c r="MX23" s="134"/>
      <c r="MY23" s="134"/>
      <c r="MZ23" s="134"/>
      <c r="NA23" s="134"/>
      <c r="NB23" s="148"/>
      <c r="NC23" s="134"/>
      <c r="ND23" s="134"/>
      <c r="NE23" s="134"/>
      <c r="NF23" s="134"/>
      <c r="NG23" s="134"/>
      <c r="NH23" s="148"/>
      <c r="NI23" s="148"/>
      <c r="NJ23" s="148"/>
      <c r="NK23" s="148"/>
    </row>
    <row r="24" spans="1:375" ht="16.5" customHeight="1" x14ac:dyDescent="0.25">
      <c r="A24" s="134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47"/>
      <c r="CJ24" s="147"/>
      <c r="CK24" s="147"/>
      <c r="CL24" s="147"/>
      <c r="CM24" s="147"/>
      <c r="CN24" s="147"/>
      <c r="CO24" s="147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47"/>
      <c r="DA24" s="147"/>
      <c r="DB24" s="147"/>
      <c r="DC24" s="147"/>
      <c r="DD24" s="147"/>
      <c r="DE24" s="147"/>
      <c r="DF24" s="147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47"/>
      <c r="DR24" s="147"/>
      <c r="DS24" s="147"/>
      <c r="DT24" s="147"/>
      <c r="DU24" s="147"/>
      <c r="DV24" s="147"/>
      <c r="DW24" s="147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47"/>
      <c r="EI24" s="147"/>
      <c r="EJ24" s="147"/>
      <c r="EK24" s="147"/>
      <c r="EL24" s="147"/>
      <c r="EM24" s="147"/>
      <c r="EN24" s="147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47"/>
      <c r="EZ24" s="147"/>
      <c r="FA24" s="147"/>
      <c r="FB24" s="147"/>
      <c r="FC24" s="147"/>
      <c r="FD24" s="147"/>
      <c r="FE24" s="147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47"/>
      <c r="FQ24" s="147"/>
      <c r="FR24" s="147"/>
      <c r="FS24" s="147"/>
      <c r="FT24" s="147"/>
      <c r="FU24" s="147"/>
      <c r="FV24" s="147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47"/>
      <c r="GH24" s="147"/>
      <c r="GI24" s="147"/>
      <c r="GJ24" s="147"/>
      <c r="GK24" s="147"/>
      <c r="GL24" s="147"/>
      <c r="GM24" s="147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47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36"/>
      <c r="IW24" s="136"/>
      <c r="IX24" s="147"/>
      <c r="IY24" s="147"/>
      <c r="IZ24" s="147"/>
      <c r="JA24" s="147"/>
      <c r="JB24" s="147"/>
      <c r="JC24" s="147"/>
      <c r="JD24" s="136"/>
      <c r="JE24" s="136"/>
      <c r="JF24" s="136"/>
      <c r="JG24" s="136"/>
      <c r="JH24" s="136"/>
      <c r="JI24" s="136"/>
      <c r="JJ24" s="136"/>
      <c r="JK24" s="136"/>
      <c r="JL24" s="136"/>
      <c r="JM24" s="136"/>
      <c r="JN24" s="147"/>
      <c r="JO24" s="147"/>
      <c r="JP24" s="147"/>
      <c r="JQ24" s="147"/>
      <c r="JR24" s="147"/>
      <c r="JS24" s="147"/>
      <c r="JT24" s="147"/>
      <c r="JU24" s="136"/>
      <c r="JV24" s="136"/>
      <c r="JW24" s="136"/>
      <c r="JX24" s="136"/>
      <c r="JY24" s="136"/>
      <c r="JZ24" s="136"/>
      <c r="KA24" s="136"/>
      <c r="KB24" s="136"/>
      <c r="KC24" s="136"/>
      <c r="KD24" s="136"/>
      <c r="KE24" s="147"/>
      <c r="KF24" s="147"/>
      <c r="KG24" s="147"/>
      <c r="KH24" s="147"/>
      <c r="KI24" s="147"/>
      <c r="KJ24" s="147"/>
      <c r="KK24" s="147"/>
      <c r="KL24" s="136"/>
      <c r="KM24" s="136"/>
      <c r="KN24" s="136"/>
      <c r="KO24" s="136"/>
      <c r="KP24" s="136"/>
      <c r="KQ24" s="136"/>
      <c r="KR24" s="136"/>
      <c r="KS24" s="136"/>
      <c r="KT24" s="136"/>
      <c r="KU24" s="136"/>
      <c r="KV24" s="147"/>
      <c r="KW24" s="147"/>
      <c r="KX24" s="147"/>
      <c r="KY24" s="147"/>
      <c r="KZ24" s="147"/>
      <c r="LA24" s="147"/>
      <c r="LB24" s="147"/>
      <c r="LC24" s="136"/>
      <c r="LD24" s="136"/>
      <c r="LE24" s="136"/>
      <c r="LF24" s="136"/>
      <c r="LG24" s="136"/>
      <c r="LH24" s="136"/>
      <c r="LI24" s="136"/>
      <c r="LJ24" s="136"/>
      <c r="LK24" s="136"/>
      <c r="LL24" s="136"/>
      <c r="LM24" s="147"/>
      <c r="LN24" s="147"/>
      <c r="LO24" s="147"/>
      <c r="LP24" s="147"/>
      <c r="LQ24" s="147"/>
      <c r="LR24" s="147"/>
      <c r="LS24" s="147"/>
      <c r="LT24" s="136"/>
      <c r="LU24" s="136"/>
      <c r="LV24" s="136"/>
      <c r="LW24" s="136"/>
      <c r="LX24" s="136"/>
      <c r="LY24" s="136"/>
      <c r="LZ24" s="136"/>
      <c r="MA24" s="136"/>
      <c r="MB24" s="136"/>
      <c r="MC24" s="136"/>
      <c r="MD24" s="147"/>
      <c r="ME24" s="147"/>
      <c r="MF24" s="147"/>
      <c r="MG24" s="147"/>
      <c r="MH24" s="147"/>
      <c r="MI24" s="147"/>
      <c r="MJ24" s="147"/>
      <c r="MK24" s="136"/>
      <c r="ML24" s="136"/>
      <c r="MM24" s="136"/>
      <c r="MN24" s="136"/>
      <c r="MO24" s="136"/>
      <c r="MP24" s="136"/>
      <c r="MQ24" s="136"/>
      <c r="MR24" s="136"/>
      <c r="MS24" s="136"/>
      <c r="MT24" s="136"/>
      <c r="MU24" s="147"/>
      <c r="MV24" s="147"/>
      <c r="MW24" s="136"/>
      <c r="MX24" s="134"/>
      <c r="MY24" s="134"/>
      <c r="MZ24" s="134"/>
      <c r="NA24" s="134"/>
      <c r="NB24" s="136"/>
      <c r="NC24" s="134"/>
      <c r="ND24" s="134"/>
      <c r="NE24" s="134"/>
      <c r="NF24" s="134"/>
      <c r="NG24" s="134"/>
      <c r="NH24" s="136"/>
      <c r="NI24" s="136"/>
      <c r="NJ24" s="136"/>
      <c r="NK24" s="136"/>
    </row>
    <row r="25" spans="1:375" ht="21" customHeight="1" x14ac:dyDescent="0.25">
      <c r="A25" s="134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36"/>
      <c r="IW25" s="136"/>
      <c r="IX25" s="136"/>
      <c r="IY25" s="136"/>
      <c r="IZ25" s="136"/>
      <c r="JA25" s="136"/>
      <c r="JB25" s="136"/>
      <c r="JC25" s="136"/>
      <c r="JD25" s="136"/>
      <c r="JE25" s="136"/>
      <c r="JF25" s="136"/>
      <c r="JG25" s="136"/>
      <c r="JH25" s="136"/>
      <c r="JI25" s="136"/>
      <c r="JJ25" s="136"/>
      <c r="JK25" s="136"/>
      <c r="JL25" s="136"/>
      <c r="JM25" s="136"/>
      <c r="JN25" s="136"/>
      <c r="JO25" s="136"/>
      <c r="JP25" s="136"/>
      <c r="JQ25" s="136"/>
      <c r="JR25" s="136"/>
      <c r="JS25" s="136"/>
      <c r="JT25" s="136"/>
      <c r="JU25" s="136"/>
      <c r="JV25" s="136"/>
      <c r="JW25" s="136"/>
      <c r="JX25" s="136"/>
      <c r="JY25" s="136"/>
      <c r="JZ25" s="136"/>
      <c r="KA25" s="136"/>
      <c r="KB25" s="136"/>
      <c r="KC25" s="136"/>
      <c r="KD25" s="136"/>
      <c r="KE25" s="136"/>
      <c r="KF25" s="136"/>
      <c r="KG25" s="136"/>
      <c r="KH25" s="136"/>
      <c r="KI25" s="136"/>
      <c r="KJ25" s="136"/>
      <c r="KK25" s="136"/>
      <c r="KL25" s="136"/>
      <c r="KM25" s="136"/>
      <c r="KN25" s="136"/>
      <c r="KO25" s="136"/>
      <c r="KP25" s="136"/>
      <c r="KQ25" s="136"/>
      <c r="KR25" s="136"/>
      <c r="KS25" s="136"/>
      <c r="KT25" s="136"/>
      <c r="KU25" s="136"/>
      <c r="KV25" s="136"/>
      <c r="KW25" s="136"/>
      <c r="KX25" s="136"/>
      <c r="KY25" s="136"/>
      <c r="KZ25" s="136"/>
      <c r="LA25" s="136"/>
      <c r="LB25" s="136"/>
      <c r="LC25" s="136"/>
      <c r="LD25" s="136"/>
      <c r="LE25" s="136"/>
      <c r="LF25" s="136"/>
      <c r="LG25" s="136"/>
      <c r="LH25" s="136"/>
      <c r="LI25" s="136"/>
      <c r="LJ25" s="136"/>
      <c r="LK25" s="136"/>
      <c r="LL25" s="136"/>
      <c r="LM25" s="136"/>
      <c r="LN25" s="136"/>
      <c r="LO25" s="136"/>
      <c r="LP25" s="136"/>
      <c r="LQ25" s="136"/>
      <c r="LR25" s="136"/>
      <c r="LS25" s="136"/>
      <c r="LT25" s="136"/>
      <c r="LU25" s="136"/>
      <c r="LV25" s="136"/>
      <c r="LW25" s="136"/>
      <c r="LX25" s="136"/>
      <c r="LY25" s="136"/>
      <c r="LZ25" s="136"/>
      <c r="MA25" s="136"/>
      <c r="MB25" s="136"/>
      <c r="MC25" s="136"/>
      <c r="MD25" s="136"/>
      <c r="ME25" s="136"/>
      <c r="MF25" s="136"/>
      <c r="MG25" s="136"/>
      <c r="MH25" s="136"/>
      <c r="MI25" s="136"/>
      <c r="MJ25" s="136"/>
      <c r="MK25" s="136"/>
      <c r="ML25" s="136"/>
      <c r="MM25" s="136"/>
      <c r="MN25" s="136"/>
      <c r="MO25" s="136"/>
      <c r="MP25" s="136"/>
      <c r="MQ25" s="136"/>
      <c r="MR25" s="136"/>
      <c r="MS25" s="136"/>
      <c r="MT25" s="136"/>
      <c r="MU25" s="136"/>
      <c r="MV25" s="136"/>
      <c r="MW25" s="136"/>
      <c r="MX25" s="134"/>
      <c r="MY25" s="134"/>
      <c r="MZ25" s="134"/>
      <c r="NA25" s="134"/>
      <c r="NB25" s="136"/>
      <c r="NC25" s="134"/>
      <c r="ND25" s="134"/>
      <c r="NE25" s="134"/>
      <c r="NF25" s="134"/>
      <c r="NG25" s="134"/>
      <c r="NH25" s="136"/>
      <c r="NI25" s="136"/>
      <c r="NJ25" s="136"/>
      <c r="NK25" s="136"/>
    </row>
    <row r="26" spans="1:375" ht="27.75" customHeight="1" x14ac:dyDescent="0.25">
      <c r="A26" s="134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36"/>
      <c r="IW26" s="136"/>
      <c r="IX26" s="136"/>
      <c r="IY26" s="150"/>
      <c r="IZ26" s="150"/>
      <c r="JA26" s="150"/>
      <c r="JB26" s="150"/>
      <c r="JC26" s="150"/>
      <c r="JD26" s="136"/>
      <c r="JE26" s="136"/>
      <c r="JF26" s="136"/>
      <c r="JG26" s="136"/>
      <c r="JH26" s="136"/>
      <c r="JI26" s="136"/>
      <c r="JJ26" s="136"/>
      <c r="JK26" s="136"/>
      <c r="JL26" s="136"/>
      <c r="JM26" s="136"/>
      <c r="JN26" s="150"/>
      <c r="JO26" s="151"/>
      <c r="JP26" s="151"/>
      <c r="JQ26" s="151"/>
      <c r="JR26" s="151"/>
      <c r="JS26" s="151"/>
      <c r="JT26" s="151"/>
      <c r="JU26" s="136"/>
      <c r="JV26" s="136"/>
      <c r="JW26" s="136"/>
      <c r="JX26" s="136"/>
      <c r="JY26" s="136"/>
      <c r="JZ26" s="136"/>
      <c r="KA26" s="136"/>
      <c r="KB26" s="136"/>
      <c r="KC26" s="136"/>
      <c r="KD26" s="136"/>
      <c r="KE26" s="151"/>
      <c r="KF26" s="151"/>
      <c r="KG26" s="151"/>
      <c r="KH26" s="151"/>
      <c r="KI26" s="151"/>
      <c r="KJ26" s="151"/>
      <c r="KK26" s="151"/>
      <c r="KL26" s="136"/>
      <c r="KM26" s="136"/>
      <c r="KN26" s="136"/>
      <c r="KO26" s="136"/>
      <c r="KP26" s="136"/>
      <c r="KQ26" s="136"/>
      <c r="KR26" s="136"/>
      <c r="KS26" s="136"/>
      <c r="KT26" s="136"/>
      <c r="KU26" s="136"/>
      <c r="KV26" s="151"/>
      <c r="KW26" s="151"/>
      <c r="KX26" s="151"/>
      <c r="KY26" s="151"/>
      <c r="KZ26" s="151"/>
      <c r="LA26" s="151"/>
      <c r="LB26" s="151"/>
      <c r="LC26" s="136"/>
      <c r="LD26" s="136"/>
      <c r="LE26" s="136"/>
      <c r="LF26" s="136"/>
      <c r="LG26" s="136"/>
      <c r="LH26" s="136"/>
      <c r="LI26" s="136"/>
      <c r="LJ26" s="136"/>
      <c r="LK26" s="136"/>
      <c r="LL26" s="136"/>
      <c r="LM26" s="151"/>
      <c r="LN26" s="151"/>
      <c r="LO26" s="151"/>
      <c r="LP26" s="151"/>
      <c r="LQ26" s="151"/>
      <c r="LR26" s="151"/>
      <c r="LS26" s="151"/>
      <c r="LT26" s="136"/>
      <c r="LU26" s="136"/>
      <c r="LV26" s="136"/>
      <c r="LW26" s="136"/>
      <c r="LX26" s="136"/>
      <c r="LY26" s="136"/>
      <c r="LZ26" s="136"/>
      <c r="MA26" s="136"/>
      <c r="MB26" s="136"/>
      <c r="MC26" s="136"/>
      <c r="MD26" s="151"/>
      <c r="ME26" s="151"/>
      <c r="MF26" s="151"/>
      <c r="MG26" s="151"/>
      <c r="MH26" s="151"/>
      <c r="MI26" s="151"/>
      <c r="MJ26" s="151"/>
      <c r="MK26" s="136"/>
      <c r="ML26" s="136"/>
      <c r="MM26" s="136"/>
      <c r="MN26" s="136"/>
      <c r="MO26" s="136"/>
      <c r="MP26" s="136"/>
      <c r="MQ26" s="136"/>
      <c r="MR26" s="136"/>
      <c r="MS26" s="136"/>
      <c r="MT26" s="136"/>
      <c r="MU26" s="151"/>
      <c r="MV26" s="151"/>
      <c r="MW26" s="136"/>
      <c r="MX26" s="134"/>
      <c r="MY26" s="134"/>
      <c r="MZ26" s="134"/>
      <c r="NA26" s="134"/>
      <c r="NB26" s="136"/>
      <c r="NC26" s="134"/>
      <c r="ND26" s="134"/>
      <c r="NE26" s="134"/>
      <c r="NF26" s="134"/>
      <c r="NG26" s="134"/>
      <c r="NH26" s="136"/>
      <c r="NI26" s="136"/>
      <c r="NJ26" s="136"/>
      <c r="NK26" s="136"/>
    </row>
    <row r="27" spans="1:375" ht="32.25" customHeight="1" x14ac:dyDescent="0.25">
      <c r="A27" s="134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36"/>
      <c r="IW27" s="136"/>
      <c r="IX27" s="136"/>
      <c r="IY27" s="136"/>
      <c r="IZ27" s="136"/>
      <c r="JA27" s="136"/>
      <c r="JB27" s="136"/>
      <c r="JC27" s="136"/>
      <c r="JD27" s="136"/>
      <c r="JE27" s="136"/>
      <c r="JF27" s="136"/>
      <c r="JG27" s="136"/>
      <c r="JH27" s="136"/>
      <c r="JI27" s="136"/>
      <c r="JJ27" s="136"/>
      <c r="JK27" s="136"/>
      <c r="JL27" s="136"/>
      <c r="JM27" s="136"/>
      <c r="JN27" s="136"/>
      <c r="JO27" s="136"/>
      <c r="JP27" s="136"/>
      <c r="JQ27" s="136"/>
      <c r="JR27" s="136"/>
      <c r="JS27" s="136"/>
      <c r="JT27" s="136"/>
      <c r="JU27" s="136"/>
      <c r="JV27" s="136"/>
      <c r="JW27" s="136"/>
      <c r="JX27" s="136"/>
      <c r="JY27" s="136"/>
      <c r="JZ27" s="136"/>
      <c r="KA27" s="136"/>
      <c r="KB27" s="136"/>
      <c r="KC27" s="136"/>
      <c r="KD27" s="136"/>
      <c r="KE27" s="136"/>
      <c r="KF27" s="136"/>
      <c r="KG27" s="136"/>
      <c r="KH27" s="136"/>
      <c r="KI27" s="136"/>
      <c r="KJ27" s="136"/>
      <c r="KK27" s="136"/>
      <c r="KL27" s="136"/>
      <c r="KM27" s="136"/>
      <c r="KN27" s="136"/>
      <c r="KO27" s="136"/>
      <c r="KP27" s="136"/>
      <c r="KQ27" s="136"/>
      <c r="KR27" s="136"/>
      <c r="KS27" s="136"/>
      <c r="KT27" s="136"/>
      <c r="KU27" s="136"/>
      <c r="KV27" s="136"/>
      <c r="KW27" s="136"/>
      <c r="KX27" s="136"/>
      <c r="KY27" s="136"/>
      <c r="KZ27" s="136"/>
      <c r="LA27" s="136"/>
      <c r="LB27" s="136"/>
      <c r="LC27" s="136"/>
      <c r="LD27" s="136"/>
      <c r="LE27" s="136"/>
      <c r="LF27" s="136"/>
      <c r="LG27" s="136"/>
      <c r="LH27" s="136"/>
      <c r="LI27" s="136"/>
      <c r="LJ27" s="136"/>
      <c r="LK27" s="136"/>
      <c r="LL27" s="136"/>
      <c r="LM27" s="136"/>
      <c r="LN27" s="136"/>
      <c r="LO27" s="136"/>
      <c r="LP27" s="136"/>
      <c r="LQ27" s="136"/>
      <c r="LR27" s="136"/>
      <c r="LS27" s="136"/>
      <c r="LT27" s="136"/>
      <c r="LU27" s="136"/>
      <c r="LV27" s="136"/>
      <c r="LW27" s="136"/>
      <c r="LX27" s="136"/>
      <c r="LY27" s="136"/>
      <c r="LZ27" s="136"/>
      <c r="MA27" s="136"/>
      <c r="MB27" s="136"/>
      <c r="MC27" s="136"/>
      <c r="MD27" s="136"/>
      <c r="ME27" s="136"/>
      <c r="MF27" s="136"/>
      <c r="MG27" s="136"/>
      <c r="MH27" s="136"/>
      <c r="MI27" s="136"/>
      <c r="MJ27" s="136"/>
      <c r="MK27" s="136"/>
      <c r="ML27" s="136"/>
      <c r="MM27" s="136"/>
      <c r="MN27" s="136"/>
      <c r="MO27" s="136"/>
      <c r="MP27" s="136"/>
      <c r="MQ27" s="136"/>
      <c r="MR27" s="136"/>
      <c r="MS27" s="136"/>
      <c r="MT27" s="136"/>
      <c r="MU27" s="136"/>
      <c r="MV27" s="136"/>
      <c r="MW27" s="136"/>
      <c r="MX27" s="134"/>
      <c r="MY27" s="134"/>
      <c r="MZ27" s="134"/>
      <c r="NA27" s="134"/>
      <c r="NB27" s="136"/>
      <c r="NC27" s="134"/>
      <c r="ND27" s="134"/>
      <c r="NE27" s="134"/>
      <c r="NF27" s="134"/>
      <c r="NG27" s="134"/>
      <c r="NH27" s="136"/>
      <c r="NI27" s="136"/>
      <c r="NJ27" s="136"/>
      <c r="NK27" s="136"/>
    </row>
    <row r="39" spans="3:375" x14ac:dyDescent="0.25"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36"/>
      <c r="T39" s="136"/>
      <c r="U39" s="136"/>
      <c r="V39" s="136"/>
      <c r="W39" s="136"/>
      <c r="X39" s="136"/>
      <c r="Y39" s="136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36"/>
      <c r="AK39" s="136"/>
      <c r="AL39" s="136"/>
      <c r="AM39" s="136"/>
      <c r="AN39" s="136"/>
      <c r="AO39" s="136"/>
      <c r="AP39" s="136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36"/>
      <c r="BB39" s="136"/>
      <c r="BC39" s="136"/>
      <c r="BD39" s="136"/>
      <c r="BE39" s="136"/>
      <c r="BF39" s="136"/>
      <c r="BG39" s="136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36"/>
      <c r="BS39" s="136"/>
      <c r="BT39" s="136"/>
      <c r="BU39" s="136"/>
      <c r="BV39" s="136"/>
      <c r="BW39" s="136"/>
      <c r="BX39" s="136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36"/>
      <c r="CJ39" s="136"/>
      <c r="CK39" s="136"/>
      <c r="CL39" s="136"/>
      <c r="CM39" s="136"/>
      <c r="CN39" s="136"/>
      <c r="CO39" s="136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36"/>
      <c r="DA39" s="136"/>
      <c r="DB39" s="136"/>
      <c r="DC39" s="136"/>
      <c r="DD39" s="136"/>
      <c r="DE39" s="136"/>
      <c r="DF39" s="136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36"/>
      <c r="DR39" s="136"/>
      <c r="DS39" s="136"/>
      <c r="DT39" s="136"/>
      <c r="DU39" s="136"/>
      <c r="DV39" s="136"/>
      <c r="DW39" s="136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36"/>
      <c r="EI39" s="136"/>
      <c r="EJ39" s="136"/>
      <c r="EK39" s="136"/>
      <c r="EL39" s="136"/>
      <c r="EM39" s="136"/>
      <c r="EN39" s="136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36"/>
      <c r="EZ39" s="136"/>
      <c r="FA39" s="136"/>
      <c r="FB39" s="136"/>
      <c r="FC39" s="136"/>
      <c r="FD39" s="136"/>
      <c r="FE39" s="136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36"/>
      <c r="FQ39" s="136"/>
      <c r="FR39" s="136"/>
      <c r="FS39" s="136"/>
      <c r="FT39" s="136"/>
      <c r="FU39" s="136"/>
      <c r="FV39" s="136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36"/>
      <c r="GH39" s="136"/>
      <c r="GI39" s="136"/>
      <c r="GJ39" s="136"/>
      <c r="GK39" s="136"/>
      <c r="GL39" s="136"/>
      <c r="GM39" s="136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36"/>
      <c r="GY39" s="136"/>
      <c r="GZ39" s="136"/>
      <c r="HA39" s="136"/>
      <c r="HB39" s="136"/>
      <c r="HC39" s="136"/>
      <c r="HD39" s="136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36"/>
      <c r="HP39" s="136"/>
      <c r="HQ39" s="136"/>
      <c r="HR39" s="136"/>
      <c r="HS39" s="136"/>
      <c r="HT39" s="136"/>
      <c r="HU39" s="136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36"/>
      <c r="IG39" s="136"/>
      <c r="IH39" s="136"/>
      <c r="II39" s="136"/>
      <c r="IJ39" s="136"/>
      <c r="IK39" s="136"/>
      <c r="IL39" s="136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  <c r="IW39" s="136"/>
      <c r="IX39" s="136"/>
      <c r="IY39" s="136"/>
      <c r="IZ39" s="136"/>
      <c r="JA39" s="136"/>
      <c r="JB39" s="136"/>
      <c r="JC39" s="136"/>
      <c r="JD39" s="152"/>
      <c r="JE39" s="152"/>
      <c r="JF39" s="152"/>
      <c r="JG39" s="152"/>
      <c r="JH39" s="152"/>
      <c r="JI39" s="152"/>
      <c r="JJ39" s="152"/>
      <c r="JK39" s="152"/>
      <c r="JL39" s="152"/>
      <c r="JM39" s="152"/>
      <c r="JN39" s="136"/>
      <c r="JO39" s="136"/>
      <c r="JP39" s="136"/>
      <c r="JQ39" s="136"/>
      <c r="JR39" s="136"/>
      <c r="JS39" s="136"/>
      <c r="JT39" s="136"/>
      <c r="JU39" s="152"/>
      <c r="JV39" s="152"/>
      <c r="JW39" s="152"/>
      <c r="JX39" s="152"/>
      <c r="JY39" s="152"/>
      <c r="JZ39" s="152"/>
      <c r="KA39" s="152"/>
      <c r="KB39" s="152"/>
      <c r="KC39" s="152"/>
      <c r="KD39" s="152"/>
      <c r="KE39" s="136"/>
      <c r="KF39" s="136"/>
      <c r="KG39" s="136"/>
      <c r="KH39" s="136"/>
      <c r="KI39" s="136"/>
      <c r="KJ39" s="136"/>
      <c r="KK39" s="136"/>
      <c r="KL39" s="152"/>
      <c r="KM39" s="152"/>
      <c r="KN39" s="152"/>
      <c r="KO39" s="152"/>
      <c r="KP39" s="152"/>
      <c r="KQ39" s="152"/>
      <c r="KR39" s="152"/>
      <c r="KS39" s="152"/>
      <c r="KT39" s="152"/>
      <c r="KU39" s="152"/>
      <c r="KV39" s="136"/>
      <c r="KW39" s="136"/>
      <c r="KX39" s="136"/>
      <c r="KY39" s="136"/>
      <c r="KZ39" s="136"/>
      <c r="LA39" s="136"/>
      <c r="LB39" s="136"/>
      <c r="LC39" s="152"/>
      <c r="LD39" s="152"/>
      <c r="LE39" s="152"/>
      <c r="LF39" s="152"/>
      <c r="LG39" s="152"/>
      <c r="LH39" s="152"/>
      <c r="LI39" s="152"/>
      <c r="LJ39" s="152"/>
      <c r="LK39" s="152"/>
      <c r="LL39" s="152"/>
      <c r="LM39" s="136"/>
      <c r="LN39" s="136"/>
      <c r="LO39" s="136"/>
      <c r="LP39" s="136"/>
      <c r="LQ39" s="136"/>
      <c r="LR39" s="136"/>
      <c r="LS39" s="136"/>
      <c r="LT39" s="152"/>
      <c r="LU39" s="152"/>
      <c r="LV39" s="152"/>
      <c r="LW39" s="152"/>
      <c r="LX39" s="152"/>
      <c r="LY39" s="152"/>
      <c r="LZ39" s="152"/>
      <c r="MA39" s="152"/>
      <c r="MB39" s="152"/>
      <c r="MC39" s="152"/>
      <c r="MD39" s="136"/>
      <c r="ME39" s="136"/>
      <c r="MF39" s="136"/>
      <c r="MG39" s="136"/>
      <c r="MH39" s="136"/>
      <c r="MI39" s="136"/>
      <c r="MJ39" s="136"/>
      <c r="MK39" s="152"/>
      <c r="ML39" s="152"/>
      <c r="MM39" s="152"/>
      <c r="MN39" s="152"/>
      <c r="MO39" s="152"/>
      <c r="MP39" s="152"/>
      <c r="MQ39" s="152"/>
      <c r="MR39" s="152"/>
      <c r="MS39" s="152"/>
      <c r="MT39" s="152"/>
      <c r="MU39" s="136"/>
      <c r="MV39" s="136"/>
      <c r="MW39" s="136"/>
      <c r="MX39" s="134"/>
      <c r="MY39" s="134"/>
      <c r="MZ39" s="134"/>
      <c r="NA39" s="134"/>
      <c r="NB39" s="152"/>
      <c r="NC39" s="134"/>
      <c r="ND39" s="134"/>
      <c r="NE39" s="134"/>
      <c r="NF39" s="134"/>
      <c r="NG39" s="134"/>
      <c r="NH39" s="152"/>
      <c r="NI39" s="152"/>
      <c r="NJ39" s="152"/>
      <c r="NK39" s="152"/>
    </row>
    <row r="40" spans="3:375" x14ac:dyDescent="0.25"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36"/>
      <c r="T40" s="136"/>
      <c r="U40" s="136"/>
      <c r="V40" s="136"/>
      <c r="W40" s="136"/>
      <c r="X40" s="136"/>
      <c r="Y40" s="136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36"/>
      <c r="AK40" s="136"/>
      <c r="AL40" s="136"/>
      <c r="AM40" s="136"/>
      <c r="AN40" s="136"/>
      <c r="AO40" s="136"/>
      <c r="AP40" s="136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36"/>
      <c r="BB40" s="136"/>
      <c r="BC40" s="136"/>
      <c r="BD40" s="136"/>
      <c r="BE40" s="136"/>
      <c r="BF40" s="136"/>
      <c r="BG40" s="136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36"/>
      <c r="BS40" s="136"/>
      <c r="BT40" s="136"/>
      <c r="BU40" s="136"/>
      <c r="BV40" s="136"/>
      <c r="BW40" s="136"/>
      <c r="BX40" s="136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36"/>
      <c r="CJ40" s="136"/>
      <c r="CK40" s="136"/>
      <c r="CL40" s="136"/>
      <c r="CM40" s="136"/>
      <c r="CN40" s="136"/>
      <c r="CO40" s="136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36"/>
      <c r="DA40" s="136"/>
      <c r="DB40" s="136"/>
      <c r="DC40" s="136"/>
      <c r="DD40" s="136"/>
      <c r="DE40" s="136"/>
      <c r="DF40" s="136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36"/>
      <c r="DR40" s="136"/>
      <c r="DS40" s="136"/>
      <c r="DT40" s="136"/>
      <c r="DU40" s="136"/>
      <c r="DV40" s="136"/>
      <c r="DW40" s="136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36"/>
      <c r="EI40" s="136"/>
      <c r="EJ40" s="136"/>
      <c r="EK40" s="136"/>
      <c r="EL40" s="136"/>
      <c r="EM40" s="136"/>
      <c r="EN40" s="136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36"/>
      <c r="EZ40" s="136"/>
      <c r="FA40" s="136"/>
      <c r="FB40" s="136"/>
      <c r="FC40" s="136"/>
      <c r="FD40" s="136"/>
      <c r="FE40" s="136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36"/>
      <c r="FQ40" s="136"/>
      <c r="FR40" s="136"/>
      <c r="FS40" s="136"/>
      <c r="FT40" s="136"/>
      <c r="FU40" s="136"/>
      <c r="FV40" s="136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36"/>
      <c r="GH40" s="136"/>
      <c r="GI40" s="136"/>
      <c r="GJ40" s="136"/>
      <c r="GK40" s="136"/>
      <c r="GL40" s="136"/>
      <c r="GM40" s="136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36"/>
      <c r="GY40" s="136"/>
      <c r="GZ40" s="136"/>
      <c r="HA40" s="136"/>
      <c r="HB40" s="136"/>
      <c r="HC40" s="136"/>
      <c r="HD40" s="136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36"/>
      <c r="HP40" s="136"/>
      <c r="HQ40" s="136"/>
      <c r="HR40" s="136"/>
      <c r="HS40" s="136"/>
      <c r="HT40" s="136"/>
      <c r="HU40" s="136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36"/>
      <c r="IG40" s="136"/>
      <c r="IH40" s="136"/>
      <c r="II40" s="136"/>
      <c r="IJ40" s="136"/>
      <c r="IK40" s="136"/>
      <c r="IL40" s="136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36"/>
      <c r="IX40" s="136"/>
      <c r="IY40" s="136"/>
      <c r="IZ40" s="136"/>
      <c r="JA40" s="136"/>
      <c r="JB40" s="136"/>
      <c r="JC40" s="136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36"/>
      <c r="JO40" s="136"/>
      <c r="JP40" s="136"/>
      <c r="JQ40" s="136"/>
      <c r="JR40" s="136"/>
      <c r="JS40" s="136"/>
      <c r="JT40" s="136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36"/>
      <c r="KF40" s="136"/>
      <c r="KG40" s="136"/>
      <c r="KH40" s="136"/>
      <c r="KI40" s="136"/>
      <c r="KJ40" s="136"/>
      <c r="KK40" s="136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36"/>
      <c r="KW40" s="136"/>
      <c r="KX40" s="136"/>
      <c r="KY40" s="136"/>
      <c r="KZ40" s="136"/>
      <c r="LA40" s="136"/>
      <c r="LB40" s="136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36"/>
      <c r="LN40" s="136"/>
      <c r="LO40" s="136"/>
      <c r="LP40" s="136"/>
      <c r="LQ40" s="136"/>
      <c r="LR40" s="136"/>
      <c r="LS40" s="136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36"/>
      <c r="ME40" s="136"/>
      <c r="MF40" s="136"/>
      <c r="MG40" s="136"/>
      <c r="MH40" s="136"/>
      <c r="MI40" s="136"/>
      <c r="MJ40" s="136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36"/>
      <c r="MV40" s="136"/>
      <c r="MW40" s="136"/>
      <c r="MX40" s="134"/>
      <c r="MY40" s="134"/>
      <c r="MZ40" s="134"/>
      <c r="NA40" s="134"/>
      <c r="NB40" s="152"/>
      <c r="NC40" s="134"/>
      <c r="ND40" s="134"/>
      <c r="NE40" s="134"/>
      <c r="NF40" s="134"/>
      <c r="NG40" s="134"/>
      <c r="NH40" s="152"/>
      <c r="NI40" s="152"/>
      <c r="NJ40" s="152"/>
      <c r="NK40" s="152"/>
    </row>
    <row r="41" spans="3:375" x14ac:dyDescent="0.25"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36"/>
      <c r="T41" s="136"/>
      <c r="U41" s="136"/>
      <c r="V41" s="136"/>
      <c r="W41" s="136"/>
      <c r="X41" s="136"/>
      <c r="Y41" s="136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36"/>
      <c r="AK41" s="136"/>
      <c r="AL41" s="136"/>
      <c r="AM41" s="136"/>
      <c r="AN41" s="136"/>
      <c r="AO41" s="136"/>
      <c r="AP41" s="136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36"/>
      <c r="BB41" s="136"/>
      <c r="BC41" s="136"/>
      <c r="BD41" s="136"/>
      <c r="BE41" s="136"/>
      <c r="BF41" s="136"/>
      <c r="BG41" s="136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36"/>
      <c r="BS41" s="136"/>
      <c r="BT41" s="136"/>
      <c r="BU41" s="136"/>
      <c r="BV41" s="136"/>
      <c r="BW41" s="136"/>
      <c r="BX41" s="136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36"/>
      <c r="CJ41" s="136"/>
      <c r="CK41" s="136"/>
      <c r="CL41" s="136"/>
      <c r="CM41" s="136"/>
      <c r="CN41" s="136"/>
      <c r="CO41" s="136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36"/>
      <c r="DA41" s="136"/>
      <c r="DB41" s="136"/>
      <c r="DC41" s="136"/>
      <c r="DD41" s="136"/>
      <c r="DE41" s="136"/>
      <c r="DF41" s="136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36"/>
      <c r="DR41" s="136"/>
      <c r="DS41" s="136"/>
      <c r="DT41" s="136"/>
      <c r="DU41" s="136"/>
      <c r="DV41" s="136"/>
      <c r="DW41" s="136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36"/>
      <c r="EI41" s="136"/>
      <c r="EJ41" s="136"/>
      <c r="EK41" s="136"/>
      <c r="EL41" s="136"/>
      <c r="EM41" s="136"/>
      <c r="EN41" s="136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36"/>
      <c r="EZ41" s="136"/>
      <c r="FA41" s="136"/>
      <c r="FB41" s="136"/>
      <c r="FC41" s="136"/>
      <c r="FD41" s="136"/>
      <c r="FE41" s="136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36"/>
      <c r="FQ41" s="136"/>
      <c r="FR41" s="136"/>
      <c r="FS41" s="136"/>
      <c r="FT41" s="136"/>
      <c r="FU41" s="136"/>
      <c r="FV41" s="136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36"/>
      <c r="GH41" s="136"/>
      <c r="GI41" s="136"/>
      <c r="GJ41" s="136"/>
      <c r="GK41" s="136"/>
      <c r="GL41" s="136"/>
      <c r="GM41" s="136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36"/>
      <c r="GY41" s="136"/>
      <c r="GZ41" s="136"/>
      <c r="HA41" s="136"/>
      <c r="HB41" s="136"/>
      <c r="HC41" s="136"/>
      <c r="HD41" s="136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36"/>
      <c r="HP41" s="136"/>
      <c r="HQ41" s="136"/>
      <c r="HR41" s="136"/>
      <c r="HS41" s="136"/>
      <c r="HT41" s="136"/>
      <c r="HU41" s="136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36"/>
      <c r="IG41" s="136"/>
      <c r="IH41" s="136"/>
      <c r="II41" s="136"/>
      <c r="IJ41" s="136"/>
      <c r="IK41" s="136"/>
      <c r="IL41" s="136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36"/>
      <c r="IX41" s="136"/>
      <c r="IY41" s="136"/>
      <c r="IZ41" s="136"/>
      <c r="JA41" s="136"/>
      <c r="JB41" s="136"/>
      <c r="JC41" s="136"/>
      <c r="JD41" s="152"/>
      <c r="JE41" s="152"/>
      <c r="JF41" s="152"/>
      <c r="JG41" s="152"/>
      <c r="JH41" s="152"/>
      <c r="JI41" s="152"/>
      <c r="JJ41" s="152"/>
      <c r="JK41" s="152"/>
      <c r="JL41" s="152"/>
      <c r="JM41" s="152"/>
      <c r="JN41" s="136"/>
      <c r="JO41" s="136"/>
      <c r="JP41" s="136"/>
      <c r="JQ41" s="136"/>
      <c r="JR41" s="136"/>
      <c r="JS41" s="136"/>
      <c r="JT41" s="136"/>
      <c r="JU41" s="152"/>
      <c r="JV41" s="152"/>
      <c r="JW41" s="152"/>
      <c r="JX41" s="152"/>
      <c r="JY41" s="152"/>
      <c r="JZ41" s="152"/>
      <c r="KA41" s="152"/>
      <c r="KB41" s="152"/>
      <c r="KC41" s="152"/>
      <c r="KD41" s="152"/>
      <c r="KE41" s="136"/>
      <c r="KF41" s="136"/>
      <c r="KG41" s="136"/>
      <c r="KH41" s="136"/>
      <c r="KI41" s="136"/>
      <c r="KJ41" s="136"/>
      <c r="KK41" s="136"/>
      <c r="KL41" s="152"/>
      <c r="KM41" s="152"/>
      <c r="KN41" s="152"/>
      <c r="KO41" s="152"/>
      <c r="KP41" s="152"/>
      <c r="KQ41" s="152"/>
      <c r="KR41" s="152"/>
      <c r="KS41" s="152"/>
      <c r="KT41" s="152"/>
      <c r="KU41" s="152"/>
      <c r="KV41" s="136"/>
      <c r="KW41" s="136"/>
      <c r="KX41" s="136"/>
      <c r="KY41" s="136"/>
      <c r="KZ41" s="136"/>
      <c r="LA41" s="136"/>
      <c r="LB41" s="136"/>
      <c r="LC41" s="152"/>
      <c r="LD41" s="152"/>
      <c r="LE41" s="152"/>
      <c r="LF41" s="152"/>
      <c r="LG41" s="152"/>
      <c r="LH41" s="152"/>
      <c r="LI41" s="152"/>
      <c r="LJ41" s="152"/>
      <c r="LK41" s="152"/>
      <c r="LL41" s="152"/>
      <c r="LM41" s="136"/>
      <c r="LN41" s="136"/>
      <c r="LO41" s="136"/>
      <c r="LP41" s="136"/>
      <c r="LQ41" s="136"/>
      <c r="LR41" s="136"/>
      <c r="LS41" s="136"/>
      <c r="LT41" s="152"/>
      <c r="LU41" s="152"/>
      <c r="LV41" s="152"/>
      <c r="LW41" s="152"/>
      <c r="LX41" s="152"/>
      <c r="LY41" s="152"/>
      <c r="LZ41" s="152"/>
      <c r="MA41" s="152"/>
      <c r="MB41" s="152"/>
      <c r="MC41" s="152"/>
      <c r="MD41" s="136"/>
      <c r="ME41" s="136"/>
      <c r="MF41" s="136"/>
      <c r="MG41" s="136"/>
      <c r="MH41" s="136"/>
      <c r="MI41" s="136"/>
      <c r="MJ41" s="136"/>
      <c r="MK41" s="152"/>
      <c r="ML41" s="152"/>
      <c r="MM41" s="152"/>
      <c r="MN41" s="152"/>
      <c r="MO41" s="152"/>
      <c r="MP41" s="152"/>
      <c r="MQ41" s="152"/>
      <c r="MR41" s="152"/>
      <c r="MS41" s="152"/>
      <c r="MT41" s="152"/>
      <c r="MU41" s="136"/>
      <c r="MV41" s="136"/>
      <c r="MW41" s="136"/>
      <c r="MX41" s="134"/>
      <c r="MY41" s="134"/>
      <c r="MZ41" s="134"/>
      <c r="NA41" s="134"/>
      <c r="NB41" s="152"/>
      <c r="NC41" s="134"/>
      <c r="ND41" s="134"/>
      <c r="NE41" s="134"/>
      <c r="NF41" s="134"/>
      <c r="NG41" s="134"/>
      <c r="NH41" s="152"/>
      <c r="NI41" s="152"/>
      <c r="NJ41" s="152"/>
      <c r="NK41" s="152"/>
    </row>
    <row r="42" spans="3:375" x14ac:dyDescent="0.2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36"/>
      <c r="T42" s="136"/>
      <c r="U42" s="136"/>
      <c r="V42" s="136"/>
      <c r="W42" s="136"/>
      <c r="X42" s="136"/>
      <c r="Y42" s="136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36"/>
      <c r="AK42" s="136"/>
      <c r="AL42" s="136"/>
      <c r="AM42" s="136"/>
      <c r="AN42" s="136"/>
      <c r="AO42" s="136"/>
      <c r="AP42" s="136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36"/>
      <c r="BB42" s="136"/>
      <c r="BC42" s="136"/>
      <c r="BD42" s="136"/>
      <c r="BE42" s="136"/>
      <c r="BF42" s="136"/>
      <c r="BG42" s="136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36"/>
      <c r="BS42" s="136"/>
      <c r="BT42" s="136"/>
      <c r="BU42" s="136"/>
      <c r="BV42" s="136"/>
      <c r="BW42" s="136"/>
      <c r="BX42" s="136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36"/>
      <c r="CJ42" s="136"/>
      <c r="CK42" s="136"/>
      <c r="CL42" s="136"/>
      <c r="CM42" s="136"/>
      <c r="CN42" s="136"/>
      <c r="CO42" s="136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36"/>
      <c r="DA42" s="136"/>
      <c r="DB42" s="136"/>
      <c r="DC42" s="136"/>
      <c r="DD42" s="136"/>
      <c r="DE42" s="136"/>
      <c r="DF42" s="136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36"/>
      <c r="DR42" s="136"/>
      <c r="DS42" s="136"/>
      <c r="DT42" s="136"/>
      <c r="DU42" s="136"/>
      <c r="DV42" s="136"/>
      <c r="DW42" s="136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36"/>
      <c r="EI42" s="136"/>
      <c r="EJ42" s="136"/>
      <c r="EK42" s="136"/>
      <c r="EL42" s="136"/>
      <c r="EM42" s="136"/>
      <c r="EN42" s="136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36"/>
      <c r="EZ42" s="136"/>
      <c r="FA42" s="136"/>
      <c r="FB42" s="136"/>
      <c r="FC42" s="136"/>
      <c r="FD42" s="136"/>
      <c r="FE42" s="136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36"/>
      <c r="FQ42" s="136"/>
      <c r="FR42" s="136"/>
      <c r="FS42" s="136"/>
      <c r="FT42" s="136"/>
      <c r="FU42" s="136"/>
      <c r="FV42" s="136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36"/>
      <c r="GH42" s="136"/>
      <c r="GI42" s="136"/>
      <c r="GJ42" s="136"/>
      <c r="GK42" s="136"/>
      <c r="GL42" s="136"/>
      <c r="GM42" s="136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36"/>
      <c r="GY42" s="136"/>
      <c r="GZ42" s="136"/>
      <c r="HA42" s="136"/>
      <c r="HB42" s="136"/>
      <c r="HC42" s="136"/>
      <c r="HD42" s="136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36"/>
      <c r="HP42" s="136"/>
      <c r="HQ42" s="136"/>
      <c r="HR42" s="136"/>
      <c r="HS42" s="136"/>
      <c r="HT42" s="136"/>
      <c r="HU42" s="136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36"/>
      <c r="IG42" s="136"/>
      <c r="IH42" s="136"/>
      <c r="II42" s="136"/>
      <c r="IJ42" s="136"/>
      <c r="IK42" s="136"/>
      <c r="IL42" s="136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  <c r="IW42" s="136"/>
      <c r="IX42" s="136"/>
      <c r="IY42" s="136"/>
      <c r="IZ42" s="136"/>
      <c r="JA42" s="136"/>
      <c r="JB42" s="136"/>
      <c r="JC42" s="136"/>
      <c r="JD42" s="152"/>
      <c r="JE42" s="152"/>
      <c r="JF42" s="152"/>
      <c r="JG42" s="152"/>
      <c r="JH42" s="152"/>
      <c r="JI42" s="152"/>
      <c r="JJ42" s="152"/>
      <c r="JK42" s="152"/>
      <c r="JL42" s="152"/>
      <c r="JM42" s="152"/>
      <c r="JN42" s="136"/>
      <c r="JO42" s="136"/>
      <c r="JP42" s="136"/>
      <c r="JQ42" s="136"/>
      <c r="JR42" s="136"/>
      <c r="JS42" s="136"/>
      <c r="JT42" s="136"/>
      <c r="JU42" s="152"/>
      <c r="JV42" s="152"/>
      <c r="JW42" s="152"/>
      <c r="JX42" s="152"/>
      <c r="JY42" s="152"/>
      <c r="JZ42" s="152"/>
      <c r="KA42" s="152"/>
      <c r="KB42" s="152"/>
      <c r="KC42" s="152"/>
      <c r="KD42" s="152"/>
      <c r="KE42" s="136"/>
      <c r="KF42" s="136"/>
      <c r="KG42" s="136"/>
      <c r="KH42" s="136"/>
      <c r="KI42" s="136"/>
      <c r="KJ42" s="136"/>
      <c r="KK42" s="136"/>
      <c r="KL42" s="152"/>
      <c r="KM42" s="152"/>
      <c r="KN42" s="152"/>
      <c r="KO42" s="152"/>
      <c r="KP42" s="152"/>
      <c r="KQ42" s="152"/>
      <c r="KR42" s="152"/>
      <c r="KS42" s="152"/>
      <c r="KT42" s="152"/>
      <c r="KU42" s="152"/>
      <c r="KV42" s="136"/>
      <c r="KW42" s="136"/>
      <c r="KX42" s="136"/>
      <c r="KY42" s="136"/>
      <c r="KZ42" s="136"/>
      <c r="LA42" s="136"/>
      <c r="LB42" s="136"/>
      <c r="LC42" s="152"/>
      <c r="LD42" s="152"/>
      <c r="LE42" s="152"/>
      <c r="LF42" s="152"/>
      <c r="LG42" s="152"/>
      <c r="LH42" s="152"/>
      <c r="LI42" s="152"/>
      <c r="LJ42" s="152"/>
      <c r="LK42" s="152"/>
      <c r="LL42" s="152"/>
      <c r="LM42" s="136"/>
      <c r="LN42" s="136"/>
      <c r="LO42" s="136"/>
      <c r="LP42" s="136"/>
      <c r="LQ42" s="136"/>
      <c r="LR42" s="136"/>
      <c r="LS42" s="136"/>
      <c r="LT42" s="152"/>
      <c r="LU42" s="152"/>
      <c r="LV42" s="152"/>
      <c r="LW42" s="152"/>
      <c r="LX42" s="152"/>
      <c r="LY42" s="152"/>
      <c r="LZ42" s="152"/>
      <c r="MA42" s="152"/>
      <c r="MB42" s="152"/>
      <c r="MC42" s="152"/>
      <c r="MD42" s="136"/>
      <c r="ME42" s="136"/>
      <c r="MF42" s="136"/>
      <c r="MG42" s="136"/>
      <c r="MH42" s="136"/>
      <c r="MI42" s="136"/>
      <c r="MJ42" s="136"/>
      <c r="MK42" s="152"/>
      <c r="ML42" s="152"/>
      <c r="MM42" s="152"/>
      <c r="MN42" s="152"/>
      <c r="MO42" s="152"/>
      <c r="MP42" s="152"/>
      <c r="MQ42" s="152"/>
      <c r="MR42" s="152"/>
      <c r="MS42" s="152"/>
      <c r="MT42" s="152"/>
      <c r="MU42" s="136"/>
      <c r="MV42" s="136"/>
      <c r="MW42" s="136"/>
      <c r="MX42" s="134"/>
      <c r="MY42" s="134"/>
      <c r="MZ42" s="134"/>
      <c r="NA42" s="134"/>
      <c r="NB42" s="152"/>
      <c r="NC42" s="134"/>
      <c r="ND42" s="134"/>
      <c r="NE42" s="134"/>
      <c r="NF42" s="134"/>
      <c r="NG42" s="134"/>
      <c r="NH42" s="152"/>
      <c r="NI42" s="152"/>
      <c r="NJ42" s="152"/>
      <c r="NK42" s="152"/>
    </row>
    <row r="43" spans="3:375" x14ac:dyDescent="0.25"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36"/>
      <c r="T43" s="136"/>
      <c r="U43" s="136"/>
      <c r="V43" s="136"/>
      <c r="W43" s="136"/>
      <c r="X43" s="136"/>
      <c r="Y43" s="136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36"/>
      <c r="AK43" s="136"/>
      <c r="AL43" s="136"/>
      <c r="AM43" s="136"/>
      <c r="AN43" s="136"/>
      <c r="AO43" s="136"/>
      <c r="AP43" s="136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36"/>
      <c r="BB43" s="136"/>
      <c r="BC43" s="136"/>
      <c r="BD43" s="136"/>
      <c r="BE43" s="136"/>
      <c r="BF43" s="136"/>
      <c r="BG43" s="136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36"/>
      <c r="BS43" s="136"/>
      <c r="BT43" s="136"/>
      <c r="BU43" s="136"/>
      <c r="BV43" s="136"/>
      <c r="BW43" s="136"/>
      <c r="BX43" s="136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36"/>
      <c r="CJ43" s="136"/>
      <c r="CK43" s="136"/>
      <c r="CL43" s="136"/>
      <c r="CM43" s="136"/>
      <c r="CN43" s="136"/>
      <c r="CO43" s="136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36"/>
      <c r="DA43" s="136"/>
      <c r="DB43" s="136"/>
      <c r="DC43" s="136"/>
      <c r="DD43" s="136"/>
      <c r="DE43" s="136"/>
      <c r="DF43" s="136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36"/>
      <c r="DR43" s="136"/>
      <c r="DS43" s="136"/>
      <c r="DT43" s="136"/>
      <c r="DU43" s="136"/>
      <c r="DV43" s="136"/>
      <c r="DW43" s="136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36"/>
      <c r="EI43" s="136"/>
      <c r="EJ43" s="136"/>
      <c r="EK43" s="136"/>
      <c r="EL43" s="136"/>
      <c r="EM43" s="136"/>
      <c r="EN43" s="136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36"/>
      <c r="EZ43" s="136"/>
      <c r="FA43" s="136"/>
      <c r="FB43" s="136"/>
      <c r="FC43" s="136"/>
      <c r="FD43" s="136"/>
      <c r="FE43" s="136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36"/>
      <c r="FQ43" s="136"/>
      <c r="FR43" s="136"/>
      <c r="FS43" s="136"/>
      <c r="FT43" s="136"/>
      <c r="FU43" s="136"/>
      <c r="FV43" s="136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36"/>
      <c r="GH43" s="136"/>
      <c r="GI43" s="136"/>
      <c r="GJ43" s="136"/>
      <c r="GK43" s="136"/>
      <c r="GL43" s="136"/>
      <c r="GM43" s="136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36"/>
      <c r="GY43" s="136"/>
      <c r="GZ43" s="136"/>
      <c r="HA43" s="136"/>
      <c r="HB43" s="136"/>
      <c r="HC43" s="136"/>
      <c r="HD43" s="136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36"/>
      <c r="HP43" s="136"/>
      <c r="HQ43" s="136"/>
      <c r="HR43" s="136"/>
      <c r="HS43" s="136"/>
      <c r="HT43" s="136"/>
      <c r="HU43" s="136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36"/>
      <c r="IG43" s="136"/>
      <c r="IH43" s="136"/>
      <c r="II43" s="136"/>
      <c r="IJ43" s="136"/>
      <c r="IK43" s="136"/>
      <c r="IL43" s="136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  <c r="IW43" s="136"/>
      <c r="IX43" s="136"/>
      <c r="IY43" s="136"/>
      <c r="IZ43" s="136"/>
      <c r="JA43" s="136"/>
      <c r="JB43" s="136"/>
      <c r="JC43" s="136"/>
      <c r="JD43" s="152"/>
      <c r="JE43" s="152"/>
      <c r="JF43" s="152"/>
      <c r="JG43" s="152"/>
      <c r="JH43" s="152"/>
      <c r="JI43" s="152"/>
      <c r="JJ43" s="152"/>
      <c r="JK43" s="152"/>
      <c r="JL43" s="152"/>
      <c r="JM43" s="152"/>
      <c r="JN43" s="136"/>
      <c r="JO43" s="136"/>
      <c r="JP43" s="136"/>
      <c r="JQ43" s="136"/>
      <c r="JR43" s="136"/>
      <c r="JS43" s="136"/>
      <c r="JT43" s="136"/>
      <c r="JU43" s="152"/>
      <c r="JV43" s="152"/>
      <c r="JW43" s="152"/>
      <c r="JX43" s="152"/>
      <c r="JY43" s="152"/>
      <c r="JZ43" s="152"/>
      <c r="KA43" s="152"/>
      <c r="KB43" s="152"/>
      <c r="KC43" s="152"/>
      <c r="KD43" s="152"/>
      <c r="KE43" s="136"/>
      <c r="KF43" s="136"/>
      <c r="KG43" s="136"/>
      <c r="KH43" s="136"/>
      <c r="KI43" s="136"/>
      <c r="KJ43" s="136"/>
      <c r="KK43" s="136"/>
      <c r="KL43" s="152"/>
      <c r="KM43" s="152"/>
      <c r="KN43" s="152"/>
      <c r="KO43" s="152"/>
      <c r="KP43" s="152"/>
      <c r="KQ43" s="152"/>
      <c r="KR43" s="152"/>
      <c r="KS43" s="152"/>
      <c r="KT43" s="152"/>
      <c r="KU43" s="152"/>
      <c r="KV43" s="136"/>
      <c r="KW43" s="136"/>
      <c r="KX43" s="136"/>
      <c r="KY43" s="136"/>
      <c r="KZ43" s="136"/>
      <c r="LA43" s="136"/>
      <c r="LB43" s="136"/>
      <c r="LC43" s="152"/>
      <c r="LD43" s="152"/>
      <c r="LE43" s="152"/>
      <c r="LF43" s="152"/>
      <c r="LG43" s="152"/>
      <c r="LH43" s="152"/>
      <c r="LI43" s="152"/>
      <c r="LJ43" s="152"/>
      <c r="LK43" s="152"/>
      <c r="LL43" s="152"/>
      <c r="LM43" s="136"/>
      <c r="LN43" s="136"/>
      <c r="LO43" s="136"/>
      <c r="LP43" s="136"/>
      <c r="LQ43" s="136"/>
      <c r="LR43" s="136"/>
      <c r="LS43" s="136"/>
      <c r="LT43" s="152"/>
      <c r="LU43" s="152"/>
      <c r="LV43" s="152"/>
      <c r="LW43" s="152"/>
      <c r="LX43" s="152"/>
      <c r="LY43" s="152"/>
      <c r="LZ43" s="152"/>
      <c r="MA43" s="152"/>
      <c r="MB43" s="152"/>
      <c r="MC43" s="152"/>
      <c r="MD43" s="136"/>
      <c r="ME43" s="136"/>
      <c r="MF43" s="136"/>
      <c r="MG43" s="136"/>
      <c r="MH43" s="136"/>
      <c r="MI43" s="136"/>
      <c r="MJ43" s="136"/>
      <c r="MK43" s="152"/>
      <c r="ML43" s="152"/>
      <c r="MM43" s="152"/>
      <c r="MN43" s="152"/>
      <c r="MO43" s="152"/>
      <c r="MP43" s="152"/>
      <c r="MQ43" s="152"/>
      <c r="MR43" s="152"/>
      <c r="MS43" s="152"/>
      <c r="MT43" s="152"/>
      <c r="MU43" s="136"/>
      <c r="MV43" s="136"/>
      <c r="MW43" s="136"/>
      <c r="MX43" s="134"/>
      <c r="MY43" s="134"/>
      <c r="MZ43" s="134"/>
      <c r="NA43" s="134"/>
      <c r="NB43" s="152"/>
      <c r="NC43" s="134"/>
      <c r="ND43" s="134"/>
      <c r="NE43" s="134"/>
      <c r="NF43" s="134"/>
      <c r="NG43" s="134"/>
      <c r="NH43" s="152"/>
      <c r="NI43" s="152"/>
      <c r="NJ43" s="152"/>
      <c r="NK43" s="152"/>
    </row>
    <row r="44" spans="3:375" x14ac:dyDescent="0.25"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36"/>
      <c r="T44" s="136"/>
      <c r="U44" s="136"/>
      <c r="V44" s="136"/>
      <c r="W44" s="136"/>
      <c r="X44" s="136"/>
      <c r="Y44" s="136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36"/>
      <c r="AK44" s="136"/>
      <c r="AL44" s="136"/>
      <c r="AM44" s="136"/>
      <c r="AN44" s="136"/>
      <c r="AO44" s="136"/>
      <c r="AP44" s="136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36"/>
      <c r="BB44" s="136"/>
      <c r="BC44" s="136"/>
      <c r="BD44" s="136"/>
      <c r="BE44" s="136"/>
      <c r="BF44" s="136"/>
      <c r="BG44" s="136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36"/>
      <c r="BS44" s="136"/>
      <c r="BT44" s="136"/>
      <c r="BU44" s="136"/>
      <c r="BV44" s="136"/>
      <c r="BW44" s="136"/>
      <c r="BX44" s="136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36"/>
      <c r="CJ44" s="136"/>
      <c r="CK44" s="136"/>
      <c r="CL44" s="136"/>
      <c r="CM44" s="136"/>
      <c r="CN44" s="136"/>
      <c r="CO44" s="136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36"/>
      <c r="DA44" s="136"/>
      <c r="DB44" s="136"/>
      <c r="DC44" s="136"/>
      <c r="DD44" s="136"/>
      <c r="DE44" s="136"/>
      <c r="DF44" s="136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36"/>
      <c r="DR44" s="136"/>
      <c r="DS44" s="136"/>
      <c r="DT44" s="136"/>
      <c r="DU44" s="136"/>
      <c r="DV44" s="136"/>
      <c r="DW44" s="136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36"/>
      <c r="EI44" s="136"/>
      <c r="EJ44" s="136"/>
      <c r="EK44" s="136"/>
      <c r="EL44" s="136"/>
      <c r="EM44" s="136"/>
      <c r="EN44" s="136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36"/>
      <c r="EZ44" s="136"/>
      <c r="FA44" s="136"/>
      <c r="FB44" s="136"/>
      <c r="FC44" s="136"/>
      <c r="FD44" s="136"/>
      <c r="FE44" s="136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36"/>
      <c r="FQ44" s="136"/>
      <c r="FR44" s="136"/>
      <c r="FS44" s="136"/>
      <c r="FT44" s="136"/>
      <c r="FU44" s="136"/>
      <c r="FV44" s="136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36"/>
      <c r="GH44" s="136"/>
      <c r="GI44" s="136"/>
      <c r="GJ44" s="136"/>
      <c r="GK44" s="136"/>
      <c r="GL44" s="136"/>
      <c r="GM44" s="136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36"/>
      <c r="GY44" s="136"/>
      <c r="GZ44" s="136"/>
      <c r="HA44" s="136"/>
      <c r="HB44" s="136"/>
      <c r="HC44" s="136"/>
      <c r="HD44" s="136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36"/>
      <c r="HP44" s="136"/>
      <c r="HQ44" s="136"/>
      <c r="HR44" s="136"/>
      <c r="HS44" s="136"/>
      <c r="HT44" s="136"/>
      <c r="HU44" s="136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36"/>
      <c r="IG44" s="136"/>
      <c r="IH44" s="136"/>
      <c r="II44" s="136"/>
      <c r="IJ44" s="136"/>
      <c r="IK44" s="136"/>
      <c r="IL44" s="136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36"/>
      <c r="IX44" s="136"/>
      <c r="IY44" s="136"/>
      <c r="IZ44" s="136"/>
      <c r="JA44" s="136"/>
      <c r="JB44" s="136"/>
      <c r="JC44" s="136"/>
      <c r="JD44" s="152"/>
      <c r="JE44" s="152"/>
      <c r="JF44" s="152"/>
      <c r="JG44" s="152"/>
      <c r="JH44" s="152"/>
      <c r="JI44" s="152"/>
      <c r="JJ44" s="152"/>
      <c r="JK44" s="152"/>
      <c r="JL44" s="152"/>
      <c r="JM44" s="152"/>
      <c r="JN44" s="136"/>
      <c r="JO44" s="136"/>
      <c r="JP44" s="136"/>
      <c r="JQ44" s="136"/>
      <c r="JR44" s="136"/>
      <c r="JS44" s="136"/>
      <c r="JT44" s="136"/>
      <c r="JU44" s="152"/>
      <c r="JV44" s="152"/>
      <c r="JW44" s="152"/>
      <c r="JX44" s="152"/>
      <c r="JY44" s="152"/>
      <c r="JZ44" s="152"/>
      <c r="KA44" s="152"/>
      <c r="KB44" s="152"/>
      <c r="KC44" s="152"/>
      <c r="KD44" s="152"/>
      <c r="KE44" s="136"/>
      <c r="KF44" s="136"/>
      <c r="KG44" s="136"/>
      <c r="KH44" s="136"/>
      <c r="KI44" s="136"/>
      <c r="KJ44" s="136"/>
      <c r="KK44" s="136"/>
      <c r="KL44" s="152"/>
      <c r="KM44" s="152"/>
      <c r="KN44" s="152"/>
      <c r="KO44" s="152"/>
      <c r="KP44" s="152"/>
      <c r="KQ44" s="152"/>
      <c r="KR44" s="152"/>
      <c r="KS44" s="152"/>
      <c r="KT44" s="152"/>
      <c r="KU44" s="152"/>
      <c r="KV44" s="136"/>
      <c r="KW44" s="136"/>
      <c r="KX44" s="136"/>
      <c r="KY44" s="136"/>
      <c r="KZ44" s="136"/>
      <c r="LA44" s="136"/>
      <c r="LB44" s="136"/>
      <c r="LC44" s="152"/>
      <c r="LD44" s="152"/>
      <c r="LE44" s="152"/>
      <c r="LF44" s="152"/>
      <c r="LG44" s="152"/>
      <c r="LH44" s="152"/>
      <c r="LI44" s="152"/>
      <c r="LJ44" s="152"/>
      <c r="LK44" s="152"/>
      <c r="LL44" s="152"/>
      <c r="LM44" s="136"/>
      <c r="LN44" s="136"/>
      <c r="LO44" s="136"/>
      <c r="LP44" s="136"/>
      <c r="LQ44" s="136"/>
      <c r="LR44" s="136"/>
      <c r="LS44" s="136"/>
      <c r="LT44" s="152"/>
      <c r="LU44" s="152"/>
      <c r="LV44" s="152"/>
      <c r="LW44" s="152"/>
      <c r="LX44" s="152"/>
      <c r="LY44" s="152"/>
      <c r="LZ44" s="152"/>
      <c r="MA44" s="152"/>
      <c r="MB44" s="152"/>
      <c r="MC44" s="152"/>
      <c r="MD44" s="136"/>
      <c r="ME44" s="136"/>
      <c r="MF44" s="136"/>
      <c r="MG44" s="136"/>
      <c r="MH44" s="136"/>
      <c r="MI44" s="136"/>
      <c r="MJ44" s="136"/>
      <c r="MK44" s="152"/>
      <c r="ML44" s="152"/>
      <c r="MM44" s="152"/>
      <c r="MN44" s="152"/>
      <c r="MO44" s="152"/>
      <c r="MP44" s="152"/>
      <c r="MQ44" s="152"/>
      <c r="MR44" s="152"/>
      <c r="MS44" s="152"/>
      <c r="MT44" s="152"/>
      <c r="MU44" s="136"/>
      <c r="MV44" s="136"/>
      <c r="MW44" s="136"/>
      <c r="MX44" s="134"/>
      <c r="MY44" s="134"/>
      <c r="MZ44" s="134"/>
      <c r="NA44" s="134"/>
      <c r="NB44" s="152"/>
      <c r="NC44" s="134"/>
      <c r="ND44" s="134"/>
      <c r="NE44" s="134"/>
      <c r="NF44" s="134"/>
      <c r="NG44" s="134"/>
      <c r="NH44" s="152"/>
      <c r="NI44" s="152"/>
      <c r="NJ44" s="152"/>
      <c r="NK44" s="152"/>
    </row>
    <row r="45" spans="3:375" x14ac:dyDescent="0.25"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36"/>
      <c r="T45" s="136"/>
      <c r="U45" s="136"/>
      <c r="V45" s="136"/>
      <c r="W45" s="136"/>
      <c r="X45" s="136"/>
      <c r="Y45" s="136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36"/>
      <c r="AK45" s="136"/>
      <c r="AL45" s="136"/>
      <c r="AM45" s="136"/>
      <c r="AN45" s="136"/>
      <c r="AO45" s="136"/>
      <c r="AP45" s="136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36"/>
      <c r="BB45" s="136"/>
      <c r="BC45" s="136"/>
      <c r="BD45" s="136"/>
      <c r="BE45" s="136"/>
      <c r="BF45" s="136"/>
      <c r="BG45" s="136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36"/>
      <c r="BS45" s="136"/>
      <c r="BT45" s="136"/>
      <c r="BU45" s="136"/>
      <c r="BV45" s="136"/>
      <c r="BW45" s="136"/>
      <c r="BX45" s="136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36"/>
      <c r="CJ45" s="136"/>
      <c r="CK45" s="136"/>
      <c r="CL45" s="136"/>
      <c r="CM45" s="136"/>
      <c r="CN45" s="136"/>
      <c r="CO45" s="136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36"/>
      <c r="DA45" s="136"/>
      <c r="DB45" s="136"/>
      <c r="DC45" s="136"/>
      <c r="DD45" s="136"/>
      <c r="DE45" s="136"/>
      <c r="DF45" s="136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36"/>
      <c r="DR45" s="136"/>
      <c r="DS45" s="136"/>
      <c r="DT45" s="136"/>
      <c r="DU45" s="136"/>
      <c r="DV45" s="136"/>
      <c r="DW45" s="136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36"/>
      <c r="EI45" s="136"/>
      <c r="EJ45" s="136"/>
      <c r="EK45" s="136"/>
      <c r="EL45" s="136"/>
      <c r="EM45" s="136"/>
      <c r="EN45" s="136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36"/>
      <c r="EZ45" s="136"/>
      <c r="FA45" s="136"/>
      <c r="FB45" s="136"/>
      <c r="FC45" s="136"/>
      <c r="FD45" s="136"/>
      <c r="FE45" s="136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36"/>
      <c r="FQ45" s="136"/>
      <c r="FR45" s="136"/>
      <c r="FS45" s="136"/>
      <c r="FT45" s="136"/>
      <c r="FU45" s="136"/>
      <c r="FV45" s="136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36"/>
      <c r="GH45" s="136"/>
      <c r="GI45" s="136"/>
      <c r="GJ45" s="136"/>
      <c r="GK45" s="136"/>
      <c r="GL45" s="136"/>
      <c r="GM45" s="136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36"/>
      <c r="GY45" s="136"/>
      <c r="GZ45" s="136"/>
      <c r="HA45" s="136"/>
      <c r="HB45" s="136"/>
      <c r="HC45" s="136"/>
      <c r="HD45" s="136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36"/>
      <c r="HP45" s="136"/>
      <c r="HQ45" s="136"/>
      <c r="HR45" s="136"/>
      <c r="HS45" s="136"/>
      <c r="HT45" s="136"/>
      <c r="HU45" s="136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36"/>
      <c r="IG45" s="136"/>
      <c r="IH45" s="136"/>
      <c r="II45" s="136"/>
      <c r="IJ45" s="136"/>
      <c r="IK45" s="136"/>
      <c r="IL45" s="136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36"/>
      <c r="IX45" s="136"/>
      <c r="IY45" s="136"/>
      <c r="IZ45" s="136"/>
      <c r="JA45" s="136"/>
      <c r="JB45" s="136"/>
      <c r="JC45" s="136"/>
      <c r="JD45" s="152"/>
      <c r="JE45" s="152"/>
      <c r="JF45" s="152"/>
      <c r="JG45" s="152"/>
      <c r="JH45" s="152"/>
      <c r="JI45" s="152"/>
      <c r="JJ45" s="152"/>
      <c r="JK45" s="152"/>
      <c r="JL45" s="152"/>
      <c r="JM45" s="152"/>
      <c r="JN45" s="136"/>
      <c r="JO45" s="136"/>
      <c r="JP45" s="136"/>
      <c r="JQ45" s="136"/>
      <c r="JR45" s="136"/>
      <c r="JS45" s="136"/>
      <c r="JT45" s="136"/>
      <c r="JU45" s="152"/>
      <c r="JV45" s="152"/>
      <c r="JW45" s="152"/>
      <c r="JX45" s="152"/>
      <c r="JY45" s="152"/>
      <c r="JZ45" s="152"/>
      <c r="KA45" s="152"/>
      <c r="KB45" s="152"/>
      <c r="KC45" s="152"/>
      <c r="KD45" s="152"/>
      <c r="KE45" s="136"/>
      <c r="KF45" s="136"/>
      <c r="KG45" s="136"/>
      <c r="KH45" s="136"/>
      <c r="KI45" s="136"/>
      <c r="KJ45" s="136"/>
      <c r="KK45" s="136"/>
      <c r="KL45" s="152"/>
      <c r="KM45" s="152"/>
      <c r="KN45" s="152"/>
      <c r="KO45" s="152"/>
      <c r="KP45" s="152"/>
      <c r="KQ45" s="152"/>
      <c r="KR45" s="152"/>
      <c r="KS45" s="152"/>
      <c r="KT45" s="152"/>
      <c r="KU45" s="152"/>
      <c r="KV45" s="136"/>
      <c r="KW45" s="136"/>
      <c r="KX45" s="136"/>
      <c r="KY45" s="136"/>
      <c r="KZ45" s="136"/>
      <c r="LA45" s="136"/>
      <c r="LB45" s="136"/>
      <c r="LC45" s="152"/>
      <c r="LD45" s="152"/>
      <c r="LE45" s="152"/>
      <c r="LF45" s="152"/>
      <c r="LG45" s="152"/>
      <c r="LH45" s="152"/>
      <c r="LI45" s="152"/>
      <c r="LJ45" s="152"/>
      <c r="LK45" s="152"/>
      <c r="LL45" s="152"/>
      <c r="LM45" s="136"/>
      <c r="LN45" s="136"/>
      <c r="LO45" s="136"/>
      <c r="LP45" s="136"/>
      <c r="LQ45" s="136"/>
      <c r="LR45" s="136"/>
      <c r="LS45" s="136"/>
      <c r="LT45" s="152"/>
      <c r="LU45" s="152"/>
      <c r="LV45" s="152"/>
      <c r="LW45" s="152"/>
      <c r="LX45" s="152"/>
      <c r="LY45" s="152"/>
      <c r="LZ45" s="152"/>
      <c r="MA45" s="152"/>
      <c r="MB45" s="152"/>
      <c r="MC45" s="152"/>
      <c r="MD45" s="136"/>
      <c r="ME45" s="136"/>
      <c r="MF45" s="136"/>
      <c r="MG45" s="136"/>
      <c r="MH45" s="136"/>
      <c r="MI45" s="136"/>
      <c r="MJ45" s="136"/>
      <c r="MK45" s="152"/>
      <c r="ML45" s="152"/>
      <c r="MM45" s="152"/>
      <c r="MN45" s="152"/>
      <c r="MO45" s="152"/>
      <c r="MP45" s="152"/>
      <c r="MQ45" s="152"/>
      <c r="MR45" s="152"/>
      <c r="MS45" s="152"/>
      <c r="MT45" s="152"/>
      <c r="MU45" s="136"/>
      <c r="MV45" s="136"/>
      <c r="MW45" s="136"/>
      <c r="MX45" s="134"/>
      <c r="MY45" s="134"/>
      <c r="MZ45" s="134"/>
      <c r="NA45" s="134"/>
      <c r="NB45" s="152"/>
      <c r="NC45" s="134"/>
      <c r="ND45" s="134"/>
      <c r="NE45" s="134"/>
      <c r="NF45" s="134"/>
      <c r="NG45" s="134"/>
      <c r="NH45" s="152"/>
      <c r="NI45" s="152"/>
      <c r="NJ45" s="152"/>
      <c r="NK45" s="152"/>
    </row>
    <row r="46" spans="3:375" x14ac:dyDescent="0.25"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36"/>
      <c r="T46" s="136"/>
      <c r="U46" s="136"/>
      <c r="V46" s="136"/>
      <c r="W46" s="136"/>
      <c r="X46" s="136"/>
      <c r="Y46" s="136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36"/>
      <c r="AK46" s="136"/>
      <c r="AL46" s="136"/>
      <c r="AM46" s="136"/>
      <c r="AN46" s="136"/>
      <c r="AO46" s="136"/>
      <c r="AP46" s="136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36"/>
      <c r="BB46" s="136"/>
      <c r="BC46" s="136"/>
      <c r="BD46" s="136"/>
      <c r="BE46" s="136"/>
      <c r="BF46" s="136"/>
      <c r="BG46" s="136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36"/>
      <c r="BS46" s="136"/>
      <c r="BT46" s="136"/>
      <c r="BU46" s="136"/>
      <c r="BV46" s="136"/>
      <c r="BW46" s="136"/>
      <c r="BX46" s="136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36"/>
      <c r="CJ46" s="136"/>
      <c r="CK46" s="136"/>
      <c r="CL46" s="136"/>
      <c r="CM46" s="136"/>
      <c r="CN46" s="136"/>
      <c r="CO46" s="136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36"/>
      <c r="DA46" s="136"/>
      <c r="DB46" s="136"/>
      <c r="DC46" s="136"/>
      <c r="DD46" s="136"/>
      <c r="DE46" s="136"/>
      <c r="DF46" s="136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36"/>
      <c r="DR46" s="136"/>
      <c r="DS46" s="136"/>
      <c r="DT46" s="136"/>
      <c r="DU46" s="136"/>
      <c r="DV46" s="136"/>
      <c r="DW46" s="136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36"/>
      <c r="EI46" s="136"/>
      <c r="EJ46" s="136"/>
      <c r="EK46" s="136"/>
      <c r="EL46" s="136"/>
      <c r="EM46" s="136"/>
      <c r="EN46" s="136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36"/>
      <c r="EZ46" s="136"/>
      <c r="FA46" s="136"/>
      <c r="FB46" s="136"/>
      <c r="FC46" s="136"/>
      <c r="FD46" s="136"/>
      <c r="FE46" s="136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36"/>
      <c r="FQ46" s="136"/>
      <c r="FR46" s="136"/>
      <c r="FS46" s="136"/>
      <c r="FT46" s="136"/>
      <c r="FU46" s="136"/>
      <c r="FV46" s="136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36"/>
      <c r="GH46" s="136"/>
      <c r="GI46" s="136"/>
      <c r="GJ46" s="136"/>
      <c r="GK46" s="136"/>
      <c r="GL46" s="136"/>
      <c r="GM46" s="136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36"/>
      <c r="GY46" s="136"/>
      <c r="GZ46" s="136"/>
      <c r="HA46" s="136"/>
      <c r="HB46" s="136"/>
      <c r="HC46" s="136"/>
      <c r="HD46" s="136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36"/>
      <c r="HP46" s="136"/>
      <c r="HQ46" s="136"/>
      <c r="HR46" s="136"/>
      <c r="HS46" s="136"/>
      <c r="HT46" s="136"/>
      <c r="HU46" s="136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36"/>
      <c r="IG46" s="136"/>
      <c r="IH46" s="136"/>
      <c r="II46" s="136"/>
      <c r="IJ46" s="136"/>
      <c r="IK46" s="136"/>
      <c r="IL46" s="136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  <c r="IW46" s="136"/>
      <c r="IX46" s="136"/>
      <c r="IY46" s="136"/>
      <c r="IZ46" s="136"/>
      <c r="JA46" s="136"/>
      <c r="JB46" s="136"/>
      <c r="JC46" s="136"/>
      <c r="JD46" s="152"/>
      <c r="JE46" s="152"/>
      <c r="JF46" s="152"/>
      <c r="JG46" s="152"/>
      <c r="JH46" s="152"/>
      <c r="JI46" s="152"/>
      <c r="JJ46" s="152"/>
      <c r="JK46" s="152"/>
      <c r="JL46" s="152"/>
      <c r="JM46" s="152"/>
      <c r="JN46" s="136"/>
      <c r="JO46" s="136"/>
      <c r="JP46" s="136"/>
      <c r="JQ46" s="136"/>
      <c r="JR46" s="136"/>
      <c r="JS46" s="136"/>
      <c r="JT46" s="136"/>
      <c r="JU46" s="152"/>
      <c r="JV46" s="152"/>
      <c r="JW46" s="152"/>
      <c r="JX46" s="152"/>
      <c r="JY46" s="152"/>
      <c r="JZ46" s="152"/>
      <c r="KA46" s="152"/>
      <c r="KB46" s="152"/>
      <c r="KC46" s="152"/>
      <c r="KD46" s="152"/>
      <c r="KE46" s="136"/>
      <c r="KF46" s="136"/>
      <c r="KG46" s="136"/>
      <c r="KH46" s="136"/>
      <c r="KI46" s="136"/>
      <c r="KJ46" s="136"/>
      <c r="KK46" s="136"/>
      <c r="KL46" s="152"/>
      <c r="KM46" s="152"/>
      <c r="KN46" s="152"/>
      <c r="KO46" s="152"/>
      <c r="KP46" s="152"/>
      <c r="KQ46" s="152"/>
      <c r="KR46" s="152"/>
      <c r="KS46" s="152"/>
      <c r="KT46" s="152"/>
      <c r="KU46" s="152"/>
      <c r="KV46" s="136"/>
      <c r="KW46" s="136"/>
      <c r="KX46" s="136"/>
      <c r="KY46" s="136"/>
      <c r="KZ46" s="136"/>
      <c r="LA46" s="136"/>
      <c r="LB46" s="136"/>
      <c r="LC46" s="152"/>
      <c r="LD46" s="152"/>
      <c r="LE46" s="152"/>
      <c r="LF46" s="152"/>
      <c r="LG46" s="152"/>
      <c r="LH46" s="152"/>
      <c r="LI46" s="152"/>
      <c r="LJ46" s="152"/>
      <c r="LK46" s="152"/>
      <c r="LL46" s="152"/>
      <c r="LM46" s="136"/>
      <c r="LN46" s="136"/>
      <c r="LO46" s="136"/>
      <c r="LP46" s="136"/>
      <c r="LQ46" s="136"/>
      <c r="LR46" s="136"/>
      <c r="LS46" s="136"/>
      <c r="LT46" s="152"/>
      <c r="LU46" s="152"/>
      <c r="LV46" s="152"/>
      <c r="LW46" s="152"/>
      <c r="LX46" s="152"/>
      <c r="LY46" s="152"/>
      <c r="LZ46" s="152"/>
      <c r="MA46" s="152"/>
      <c r="MB46" s="152"/>
      <c r="MC46" s="152"/>
      <c r="MD46" s="136"/>
      <c r="ME46" s="136"/>
      <c r="MF46" s="136"/>
      <c r="MG46" s="136"/>
      <c r="MH46" s="136"/>
      <c r="MI46" s="136"/>
      <c r="MJ46" s="136"/>
      <c r="MK46" s="152"/>
      <c r="ML46" s="152"/>
      <c r="MM46" s="152"/>
      <c r="MN46" s="152"/>
      <c r="MO46" s="152"/>
      <c r="MP46" s="152"/>
      <c r="MQ46" s="152"/>
      <c r="MR46" s="152"/>
      <c r="MS46" s="152"/>
      <c r="MT46" s="152"/>
      <c r="MU46" s="136"/>
      <c r="MV46" s="136"/>
      <c r="MW46" s="136"/>
      <c r="MX46" s="134"/>
      <c r="MY46" s="134"/>
      <c r="MZ46" s="134"/>
      <c r="NA46" s="134"/>
      <c r="NB46" s="152"/>
      <c r="NC46" s="134"/>
      <c r="ND46" s="134"/>
      <c r="NE46" s="134"/>
      <c r="NF46" s="134"/>
      <c r="NG46" s="134"/>
      <c r="NH46" s="152"/>
      <c r="NI46" s="152"/>
      <c r="NJ46" s="152"/>
      <c r="NK46" s="152"/>
    </row>
    <row r="47" spans="3:375" x14ac:dyDescent="0.25"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36"/>
      <c r="T47" s="136"/>
      <c r="U47" s="136"/>
      <c r="V47" s="136"/>
      <c r="W47" s="136"/>
      <c r="X47" s="136"/>
      <c r="Y47" s="136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36"/>
      <c r="AK47" s="136"/>
      <c r="AL47" s="136"/>
      <c r="AM47" s="136"/>
      <c r="AN47" s="136"/>
      <c r="AO47" s="136"/>
      <c r="AP47" s="136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36"/>
      <c r="BB47" s="136"/>
      <c r="BC47" s="136"/>
      <c r="BD47" s="136"/>
      <c r="BE47" s="136"/>
      <c r="BF47" s="136"/>
      <c r="BG47" s="136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36"/>
      <c r="BS47" s="136"/>
      <c r="BT47" s="136"/>
      <c r="BU47" s="136"/>
      <c r="BV47" s="136"/>
      <c r="BW47" s="136"/>
      <c r="BX47" s="136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36"/>
      <c r="CJ47" s="136"/>
      <c r="CK47" s="136"/>
      <c r="CL47" s="136"/>
      <c r="CM47" s="136"/>
      <c r="CN47" s="136"/>
      <c r="CO47" s="136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36"/>
      <c r="DA47" s="136"/>
      <c r="DB47" s="136"/>
      <c r="DC47" s="136"/>
      <c r="DD47" s="136"/>
      <c r="DE47" s="136"/>
      <c r="DF47" s="136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36"/>
      <c r="DR47" s="136"/>
      <c r="DS47" s="136"/>
      <c r="DT47" s="136"/>
      <c r="DU47" s="136"/>
      <c r="DV47" s="136"/>
      <c r="DW47" s="136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36"/>
      <c r="EI47" s="136"/>
      <c r="EJ47" s="136"/>
      <c r="EK47" s="136"/>
      <c r="EL47" s="136"/>
      <c r="EM47" s="136"/>
      <c r="EN47" s="136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36"/>
      <c r="EZ47" s="136"/>
      <c r="FA47" s="136"/>
      <c r="FB47" s="136"/>
      <c r="FC47" s="136"/>
      <c r="FD47" s="136"/>
      <c r="FE47" s="136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36"/>
      <c r="FQ47" s="136"/>
      <c r="FR47" s="136"/>
      <c r="FS47" s="136"/>
      <c r="FT47" s="136"/>
      <c r="FU47" s="136"/>
      <c r="FV47" s="136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36"/>
      <c r="GH47" s="136"/>
      <c r="GI47" s="136"/>
      <c r="GJ47" s="136"/>
      <c r="GK47" s="136"/>
      <c r="GL47" s="136"/>
      <c r="GM47" s="136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36"/>
      <c r="GY47" s="136"/>
      <c r="GZ47" s="136"/>
      <c r="HA47" s="136"/>
      <c r="HB47" s="136"/>
      <c r="HC47" s="136"/>
      <c r="HD47" s="136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36"/>
      <c r="HP47" s="136"/>
      <c r="HQ47" s="136"/>
      <c r="HR47" s="136"/>
      <c r="HS47" s="136"/>
      <c r="HT47" s="136"/>
      <c r="HU47" s="136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36"/>
      <c r="IG47" s="136"/>
      <c r="IH47" s="136"/>
      <c r="II47" s="136"/>
      <c r="IJ47" s="136"/>
      <c r="IK47" s="136"/>
      <c r="IL47" s="136"/>
      <c r="IM47" s="152"/>
      <c r="IN47" s="152"/>
      <c r="IO47" s="152"/>
      <c r="IP47" s="152"/>
      <c r="IQ47" s="152"/>
      <c r="IR47" s="152"/>
      <c r="IS47" s="152"/>
      <c r="IT47" s="152"/>
      <c r="IU47" s="152"/>
      <c r="IV47" s="152"/>
      <c r="IW47" s="136"/>
      <c r="IX47" s="136"/>
      <c r="IY47" s="136"/>
      <c r="IZ47" s="136"/>
      <c r="JA47" s="136"/>
      <c r="JB47" s="136"/>
      <c r="JC47" s="136"/>
      <c r="JD47" s="152"/>
      <c r="JE47" s="152"/>
      <c r="JF47" s="152"/>
      <c r="JG47" s="152"/>
      <c r="JH47" s="152"/>
      <c r="JI47" s="152"/>
      <c r="JJ47" s="152"/>
      <c r="JK47" s="152"/>
      <c r="JL47" s="152"/>
      <c r="JM47" s="152"/>
      <c r="JN47" s="136"/>
      <c r="JO47" s="136"/>
      <c r="JP47" s="136"/>
      <c r="JQ47" s="136"/>
      <c r="JR47" s="136"/>
      <c r="JS47" s="136"/>
      <c r="JT47" s="136"/>
      <c r="JU47" s="152"/>
      <c r="JV47" s="152"/>
      <c r="JW47" s="152"/>
      <c r="JX47" s="152"/>
      <c r="JY47" s="152"/>
      <c r="JZ47" s="152"/>
      <c r="KA47" s="152"/>
      <c r="KB47" s="152"/>
      <c r="KC47" s="152"/>
      <c r="KD47" s="152"/>
      <c r="KE47" s="136"/>
      <c r="KF47" s="136"/>
      <c r="KG47" s="136"/>
      <c r="KH47" s="136"/>
      <c r="KI47" s="136"/>
      <c r="KJ47" s="136"/>
      <c r="KK47" s="136"/>
      <c r="KL47" s="152"/>
      <c r="KM47" s="152"/>
      <c r="KN47" s="152"/>
      <c r="KO47" s="152"/>
      <c r="KP47" s="152"/>
      <c r="KQ47" s="152"/>
      <c r="KR47" s="152"/>
      <c r="KS47" s="152"/>
      <c r="KT47" s="152"/>
      <c r="KU47" s="152"/>
      <c r="KV47" s="136"/>
      <c r="KW47" s="136"/>
      <c r="KX47" s="136"/>
      <c r="KY47" s="136"/>
      <c r="KZ47" s="136"/>
      <c r="LA47" s="136"/>
      <c r="LB47" s="136"/>
      <c r="LC47" s="152"/>
      <c r="LD47" s="152"/>
      <c r="LE47" s="152"/>
      <c r="LF47" s="152"/>
      <c r="LG47" s="152"/>
      <c r="LH47" s="152"/>
      <c r="LI47" s="152"/>
      <c r="LJ47" s="152"/>
      <c r="LK47" s="152"/>
      <c r="LL47" s="152"/>
      <c r="LM47" s="136"/>
      <c r="LN47" s="136"/>
      <c r="LO47" s="136"/>
      <c r="LP47" s="136"/>
      <c r="LQ47" s="136"/>
      <c r="LR47" s="136"/>
      <c r="LS47" s="136"/>
      <c r="LT47" s="152"/>
      <c r="LU47" s="152"/>
      <c r="LV47" s="152"/>
      <c r="LW47" s="152"/>
      <c r="LX47" s="152"/>
      <c r="LY47" s="152"/>
      <c r="LZ47" s="152"/>
      <c r="MA47" s="152"/>
      <c r="MB47" s="152"/>
      <c r="MC47" s="152"/>
      <c r="MD47" s="136"/>
      <c r="ME47" s="136"/>
      <c r="MF47" s="136"/>
      <c r="MG47" s="136"/>
      <c r="MH47" s="136"/>
      <c r="MI47" s="136"/>
      <c r="MJ47" s="136"/>
      <c r="MK47" s="152"/>
      <c r="ML47" s="152"/>
      <c r="MM47" s="152"/>
      <c r="MN47" s="152"/>
      <c r="MO47" s="152"/>
      <c r="MP47" s="152"/>
      <c r="MQ47" s="152"/>
      <c r="MR47" s="152"/>
      <c r="MS47" s="152"/>
      <c r="MT47" s="152"/>
      <c r="MU47" s="136"/>
      <c r="MV47" s="136"/>
      <c r="MW47" s="136"/>
      <c r="MX47" s="134"/>
      <c r="MY47" s="134"/>
      <c r="MZ47" s="134"/>
      <c r="NA47" s="134"/>
      <c r="NB47" s="152"/>
      <c r="NC47" s="134"/>
      <c r="ND47" s="134"/>
      <c r="NE47" s="134"/>
      <c r="NF47" s="134"/>
      <c r="NG47" s="134"/>
      <c r="NH47" s="152"/>
      <c r="NI47" s="152"/>
      <c r="NJ47" s="152"/>
      <c r="NK47" s="152"/>
    </row>
    <row r="48" spans="3:375" x14ac:dyDescent="0.25"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36"/>
      <c r="T48" s="136"/>
      <c r="U48" s="136"/>
      <c r="V48" s="136"/>
      <c r="W48" s="136"/>
      <c r="X48" s="136"/>
      <c r="Y48" s="136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36"/>
      <c r="AK48" s="136"/>
      <c r="AL48" s="136"/>
      <c r="AM48" s="136"/>
      <c r="AN48" s="136"/>
      <c r="AO48" s="136"/>
      <c r="AP48" s="136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36"/>
      <c r="BB48" s="136"/>
      <c r="BC48" s="136"/>
      <c r="BD48" s="136"/>
      <c r="BE48" s="136"/>
      <c r="BF48" s="136"/>
      <c r="BG48" s="136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36"/>
      <c r="BS48" s="136"/>
      <c r="BT48" s="136"/>
      <c r="BU48" s="136"/>
      <c r="BV48" s="136"/>
      <c r="BW48" s="136"/>
      <c r="BX48" s="136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36"/>
      <c r="CJ48" s="136"/>
      <c r="CK48" s="136"/>
      <c r="CL48" s="136"/>
      <c r="CM48" s="136"/>
      <c r="CN48" s="136"/>
      <c r="CO48" s="136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36"/>
      <c r="DA48" s="136"/>
      <c r="DB48" s="136"/>
      <c r="DC48" s="136"/>
      <c r="DD48" s="136"/>
      <c r="DE48" s="136"/>
      <c r="DF48" s="136"/>
      <c r="DG48" s="152"/>
      <c r="DH48" s="152"/>
      <c r="DI48" s="152"/>
      <c r="DJ48" s="152"/>
      <c r="DK48" s="152"/>
      <c r="DL48" s="152"/>
      <c r="DM48" s="152"/>
      <c r="DN48" s="152"/>
      <c r="DO48" s="152"/>
      <c r="DP48" s="152"/>
      <c r="DQ48" s="136"/>
      <c r="DR48" s="136"/>
      <c r="DS48" s="136"/>
      <c r="DT48" s="136"/>
      <c r="DU48" s="136"/>
      <c r="DV48" s="136"/>
      <c r="DW48" s="136"/>
      <c r="DX48" s="152"/>
      <c r="DY48" s="152"/>
      <c r="DZ48" s="152"/>
      <c r="EA48" s="152"/>
      <c r="EB48" s="152"/>
      <c r="EC48" s="152"/>
      <c r="ED48" s="152"/>
      <c r="EE48" s="152"/>
      <c r="EF48" s="152"/>
      <c r="EG48" s="152"/>
      <c r="EH48" s="136"/>
      <c r="EI48" s="136"/>
      <c r="EJ48" s="136"/>
      <c r="EK48" s="136"/>
      <c r="EL48" s="136"/>
      <c r="EM48" s="136"/>
      <c r="EN48" s="136"/>
      <c r="EO48" s="152"/>
      <c r="EP48" s="152"/>
      <c r="EQ48" s="152"/>
      <c r="ER48" s="152"/>
      <c r="ES48" s="152"/>
      <c r="ET48" s="152"/>
      <c r="EU48" s="152"/>
      <c r="EV48" s="152"/>
      <c r="EW48" s="152"/>
      <c r="EX48" s="152"/>
      <c r="EY48" s="136"/>
      <c r="EZ48" s="136"/>
      <c r="FA48" s="136"/>
      <c r="FB48" s="136"/>
      <c r="FC48" s="136"/>
      <c r="FD48" s="136"/>
      <c r="FE48" s="136"/>
      <c r="FF48" s="152"/>
      <c r="FG48" s="152"/>
      <c r="FH48" s="152"/>
      <c r="FI48" s="152"/>
      <c r="FJ48" s="152"/>
      <c r="FK48" s="152"/>
      <c r="FL48" s="152"/>
      <c r="FM48" s="152"/>
      <c r="FN48" s="152"/>
      <c r="FO48" s="152"/>
      <c r="FP48" s="136"/>
      <c r="FQ48" s="136"/>
      <c r="FR48" s="136"/>
      <c r="FS48" s="136"/>
      <c r="FT48" s="136"/>
      <c r="FU48" s="136"/>
      <c r="FV48" s="136"/>
      <c r="FW48" s="152"/>
      <c r="FX48" s="152"/>
      <c r="FY48" s="152"/>
      <c r="FZ48" s="152"/>
      <c r="GA48" s="152"/>
      <c r="GB48" s="152"/>
      <c r="GC48" s="152"/>
      <c r="GD48" s="152"/>
      <c r="GE48" s="152"/>
      <c r="GF48" s="152"/>
      <c r="GG48" s="136"/>
      <c r="GH48" s="136"/>
      <c r="GI48" s="136"/>
      <c r="GJ48" s="136"/>
      <c r="GK48" s="136"/>
      <c r="GL48" s="136"/>
      <c r="GM48" s="136"/>
      <c r="GN48" s="152"/>
      <c r="GO48" s="152"/>
      <c r="GP48" s="152"/>
      <c r="GQ48" s="152"/>
      <c r="GR48" s="152"/>
      <c r="GS48" s="152"/>
      <c r="GT48" s="152"/>
      <c r="GU48" s="152"/>
      <c r="GV48" s="152"/>
      <c r="GW48" s="152"/>
      <c r="GX48" s="136"/>
      <c r="GY48" s="136"/>
      <c r="GZ48" s="136"/>
      <c r="HA48" s="136"/>
      <c r="HB48" s="136"/>
      <c r="HC48" s="136"/>
      <c r="HD48" s="136"/>
      <c r="HE48" s="152"/>
      <c r="HF48" s="152"/>
      <c r="HG48" s="152"/>
      <c r="HH48" s="152"/>
      <c r="HI48" s="152"/>
      <c r="HJ48" s="152"/>
      <c r="HK48" s="152"/>
      <c r="HL48" s="152"/>
      <c r="HM48" s="152"/>
      <c r="HN48" s="152"/>
      <c r="HO48" s="136"/>
      <c r="HP48" s="136"/>
      <c r="HQ48" s="136"/>
      <c r="HR48" s="136"/>
      <c r="HS48" s="136"/>
      <c r="HT48" s="136"/>
      <c r="HU48" s="136"/>
      <c r="HV48" s="152"/>
      <c r="HW48" s="152"/>
      <c r="HX48" s="152"/>
      <c r="HY48" s="152"/>
      <c r="HZ48" s="152"/>
      <c r="IA48" s="152"/>
      <c r="IB48" s="152"/>
      <c r="IC48" s="152"/>
      <c r="ID48" s="152"/>
      <c r="IE48" s="152"/>
      <c r="IF48" s="136"/>
      <c r="IG48" s="136"/>
      <c r="IH48" s="136"/>
      <c r="II48" s="136"/>
      <c r="IJ48" s="136"/>
      <c r="IK48" s="136"/>
      <c r="IL48" s="136"/>
      <c r="IM48" s="152"/>
      <c r="IN48" s="152"/>
      <c r="IO48" s="152"/>
      <c r="IP48" s="152"/>
      <c r="IQ48" s="152"/>
      <c r="IR48" s="152"/>
      <c r="IS48" s="152"/>
      <c r="IT48" s="152"/>
      <c r="IU48" s="152"/>
      <c r="IV48" s="152"/>
      <c r="IW48" s="136"/>
      <c r="IX48" s="136"/>
      <c r="IY48" s="136"/>
      <c r="IZ48" s="136"/>
      <c r="JA48" s="136"/>
      <c r="JB48" s="136"/>
      <c r="JC48" s="136"/>
      <c r="JD48" s="152"/>
      <c r="JE48" s="152"/>
      <c r="JF48" s="152"/>
      <c r="JG48" s="152"/>
      <c r="JH48" s="152"/>
      <c r="JI48" s="152"/>
      <c r="JJ48" s="152"/>
      <c r="JK48" s="152"/>
      <c r="JL48" s="152"/>
      <c r="JM48" s="152"/>
      <c r="JN48" s="136"/>
      <c r="JO48" s="136"/>
      <c r="JP48" s="136"/>
      <c r="JQ48" s="136"/>
      <c r="JR48" s="136"/>
      <c r="JS48" s="136"/>
      <c r="JT48" s="136"/>
      <c r="JU48" s="152"/>
      <c r="JV48" s="152"/>
      <c r="JW48" s="152"/>
      <c r="JX48" s="152"/>
      <c r="JY48" s="152"/>
      <c r="JZ48" s="152"/>
      <c r="KA48" s="152"/>
      <c r="KB48" s="152"/>
      <c r="KC48" s="152"/>
      <c r="KD48" s="152"/>
      <c r="KE48" s="136"/>
      <c r="KF48" s="136"/>
      <c r="KG48" s="136"/>
      <c r="KH48" s="136"/>
      <c r="KI48" s="136"/>
      <c r="KJ48" s="136"/>
      <c r="KK48" s="136"/>
      <c r="KL48" s="152"/>
      <c r="KM48" s="152"/>
      <c r="KN48" s="152"/>
      <c r="KO48" s="152"/>
      <c r="KP48" s="152"/>
      <c r="KQ48" s="152"/>
      <c r="KR48" s="152"/>
      <c r="KS48" s="152"/>
      <c r="KT48" s="152"/>
      <c r="KU48" s="152"/>
      <c r="KV48" s="136"/>
      <c r="KW48" s="136"/>
      <c r="KX48" s="136"/>
      <c r="KY48" s="136"/>
      <c r="KZ48" s="136"/>
      <c r="LA48" s="136"/>
      <c r="LB48" s="136"/>
      <c r="LC48" s="152"/>
      <c r="LD48" s="152"/>
      <c r="LE48" s="152"/>
      <c r="LF48" s="152"/>
      <c r="LG48" s="152"/>
      <c r="LH48" s="152"/>
      <c r="LI48" s="152"/>
      <c r="LJ48" s="152"/>
      <c r="LK48" s="152"/>
      <c r="LL48" s="152"/>
      <c r="LM48" s="136"/>
      <c r="LN48" s="136"/>
      <c r="LO48" s="136"/>
      <c r="LP48" s="136"/>
      <c r="LQ48" s="136"/>
      <c r="LR48" s="136"/>
      <c r="LS48" s="136"/>
      <c r="LT48" s="152"/>
      <c r="LU48" s="152"/>
      <c r="LV48" s="152"/>
      <c r="LW48" s="152"/>
      <c r="LX48" s="152"/>
      <c r="LY48" s="152"/>
      <c r="LZ48" s="152"/>
      <c r="MA48" s="152"/>
      <c r="MB48" s="152"/>
      <c r="MC48" s="152"/>
      <c r="MD48" s="136"/>
      <c r="ME48" s="136"/>
      <c r="MF48" s="136"/>
      <c r="MG48" s="136"/>
      <c r="MH48" s="136"/>
      <c r="MI48" s="136"/>
      <c r="MJ48" s="136"/>
      <c r="MK48" s="152"/>
      <c r="ML48" s="152"/>
      <c r="MM48" s="152"/>
      <c r="MN48" s="152"/>
      <c r="MO48" s="152"/>
      <c r="MP48" s="152"/>
      <c r="MQ48" s="152"/>
      <c r="MR48" s="152"/>
      <c r="MS48" s="152"/>
      <c r="MT48" s="152"/>
      <c r="MU48" s="136"/>
      <c r="MV48" s="136"/>
      <c r="MW48" s="136"/>
      <c r="MX48" s="134"/>
      <c r="MY48" s="134"/>
      <c r="MZ48" s="134"/>
      <c r="NA48" s="134"/>
      <c r="NB48" s="152"/>
      <c r="NC48" s="134"/>
      <c r="ND48" s="134"/>
      <c r="NE48" s="134"/>
      <c r="NF48" s="134"/>
      <c r="NG48" s="134"/>
      <c r="NH48" s="152"/>
      <c r="NI48" s="152"/>
      <c r="NJ48" s="152"/>
      <c r="NK48" s="152"/>
    </row>
    <row r="49" spans="3:375" x14ac:dyDescent="0.25"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36"/>
      <c r="T49" s="136"/>
      <c r="U49" s="136"/>
      <c r="V49" s="136"/>
      <c r="W49" s="136"/>
      <c r="X49" s="136"/>
      <c r="Y49" s="136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36"/>
      <c r="AK49" s="136"/>
      <c r="AL49" s="136"/>
      <c r="AM49" s="136"/>
      <c r="AN49" s="136"/>
      <c r="AO49" s="136"/>
      <c r="AP49" s="136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36"/>
      <c r="BB49" s="136"/>
      <c r="BC49" s="136"/>
      <c r="BD49" s="136"/>
      <c r="BE49" s="136"/>
      <c r="BF49" s="136"/>
      <c r="BG49" s="136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36"/>
      <c r="BS49" s="136"/>
      <c r="BT49" s="136"/>
      <c r="BU49" s="136"/>
      <c r="BV49" s="136"/>
      <c r="BW49" s="136"/>
      <c r="BX49" s="136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36"/>
      <c r="CJ49" s="136"/>
      <c r="CK49" s="136"/>
      <c r="CL49" s="136"/>
      <c r="CM49" s="136"/>
      <c r="CN49" s="136"/>
      <c r="CO49" s="136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36"/>
      <c r="DA49" s="136"/>
      <c r="DB49" s="136"/>
      <c r="DC49" s="136"/>
      <c r="DD49" s="136"/>
      <c r="DE49" s="136"/>
      <c r="DF49" s="136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36"/>
      <c r="DR49" s="136"/>
      <c r="DS49" s="136"/>
      <c r="DT49" s="136"/>
      <c r="DU49" s="136"/>
      <c r="DV49" s="136"/>
      <c r="DW49" s="136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36"/>
      <c r="EI49" s="136"/>
      <c r="EJ49" s="136"/>
      <c r="EK49" s="136"/>
      <c r="EL49" s="136"/>
      <c r="EM49" s="136"/>
      <c r="EN49" s="136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36"/>
      <c r="EZ49" s="136"/>
      <c r="FA49" s="136"/>
      <c r="FB49" s="136"/>
      <c r="FC49" s="136"/>
      <c r="FD49" s="136"/>
      <c r="FE49" s="136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36"/>
      <c r="FQ49" s="136"/>
      <c r="FR49" s="136"/>
      <c r="FS49" s="136"/>
      <c r="FT49" s="136"/>
      <c r="FU49" s="136"/>
      <c r="FV49" s="136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36"/>
      <c r="GH49" s="136"/>
      <c r="GI49" s="136"/>
      <c r="GJ49" s="136"/>
      <c r="GK49" s="136"/>
      <c r="GL49" s="136"/>
      <c r="GM49" s="136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36"/>
      <c r="GY49" s="136"/>
      <c r="GZ49" s="136"/>
      <c r="HA49" s="136"/>
      <c r="HB49" s="136"/>
      <c r="HC49" s="136"/>
      <c r="HD49" s="136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36"/>
      <c r="HP49" s="136"/>
      <c r="HQ49" s="136"/>
      <c r="HR49" s="136"/>
      <c r="HS49" s="136"/>
      <c r="HT49" s="136"/>
      <c r="HU49" s="136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36"/>
      <c r="IG49" s="136"/>
      <c r="IH49" s="136"/>
      <c r="II49" s="136"/>
      <c r="IJ49" s="136"/>
      <c r="IK49" s="136"/>
      <c r="IL49" s="136"/>
      <c r="IM49" s="152"/>
      <c r="IN49" s="152"/>
      <c r="IO49" s="152"/>
      <c r="IP49" s="152"/>
      <c r="IQ49" s="152"/>
      <c r="IR49" s="152"/>
      <c r="IS49" s="152"/>
      <c r="IT49" s="152"/>
      <c r="IU49" s="152"/>
      <c r="IV49" s="152"/>
      <c r="IW49" s="136"/>
      <c r="IX49" s="136"/>
      <c r="IY49" s="136"/>
      <c r="IZ49" s="136"/>
      <c r="JA49" s="136"/>
      <c r="JB49" s="136"/>
      <c r="JC49" s="136"/>
      <c r="JD49" s="152"/>
      <c r="JE49" s="152"/>
      <c r="JF49" s="152"/>
      <c r="JG49" s="152"/>
      <c r="JH49" s="152"/>
      <c r="JI49" s="152"/>
      <c r="JJ49" s="152"/>
      <c r="JK49" s="152"/>
      <c r="JL49" s="152"/>
      <c r="JM49" s="152"/>
      <c r="JN49" s="136"/>
      <c r="JO49" s="136"/>
      <c r="JP49" s="136"/>
      <c r="JQ49" s="136"/>
      <c r="JR49" s="136"/>
      <c r="JS49" s="136"/>
      <c r="JT49" s="136"/>
      <c r="JU49" s="152"/>
      <c r="JV49" s="152"/>
      <c r="JW49" s="152"/>
      <c r="JX49" s="152"/>
      <c r="JY49" s="152"/>
      <c r="JZ49" s="152"/>
      <c r="KA49" s="152"/>
      <c r="KB49" s="152"/>
      <c r="KC49" s="152"/>
      <c r="KD49" s="152"/>
      <c r="KE49" s="136"/>
      <c r="KF49" s="136"/>
      <c r="KG49" s="136"/>
      <c r="KH49" s="136"/>
      <c r="KI49" s="136"/>
      <c r="KJ49" s="136"/>
      <c r="KK49" s="136"/>
      <c r="KL49" s="152"/>
      <c r="KM49" s="152"/>
      <c r="KN49" s="152"/>
      <c r="KO49" s="152"/>
      <c r="KP49" s="152"/>
      <c r="KQ49" s="152"/>
      <c r="KR49" s="152"/>
      <c r="KS49" s="152"/>
      <c r="KT49" s="152"/>
      <c r="KU49" s="152"/>
      <c r="KV49" s="136"/>
      <c r="KW49" s="136"/>
      <c r="KX49" s="136"/>
      <c r="KY49" s="136"/>
      <c r="KZ49" s="136"/>
      <c r="LA49" s="136"/>
      <c r="LB49" s="136"/>
      <c r="LC49" s="152"/>
      <c r="LD49" s="152"/>
      <c r="LE49" s="152"/>
      <c r="LF49" s="152"/>
      <c r="LG49" s="152"/>
      <c r="LH49" s="152"/>
      <c r="LI49" s="152"/>
      <c r="LJ49" s="152"/>
      <c r="LK49" s="152"/>
      <c r="LL49" s="152"/>
      <c r="LM49" s="136"/>
      <c r="LN49" s="136"/>
      <c r="LO49" s="136"/>
      <c r="LP49" s="136"/>
      <c r="LQ49" s="136"/>
      <c r="LR49" s="136"/>
      <c r="LS49" s="136"/>
      <c r="LT49" s="152"/>
      <c r="LU49" s="152"/>
      <c r="LV49" s="152"/>
      <c r="LW49" s="152"/>
      <c r="LX49" s="152"/>
      <c r="LY49" s="152"/>
      <c r="LZ49" s="152"/>
      <c r="MA49" s="152"/>
      <c r="MB49" s="152"/>
      <c r="MC49" s="152"/>
      <c r="MD49" s="136"/>
      <c r="ME49" s="136"/>
      <c r="MF49" s="136"/>
      <c r="MG49" s="136"/>
      <c r="MH49" s="136"/>
      <c r="MI49" s="136"/>
      <c r="MJ49" s="136"/>
      <c r="MK49" s="152"/>
      <c r="ML49" s="152"/>
      <c r="MM49" s="152"/>
      <c r="MN49" s="152"/>
      <c r="MO49" s="152"/>
      <c r="MP49" s="152"/>
      <c r="MQ49" s="152"/>
      <c r="MR49" s="152"/>
      <c r="MS49" s="152"/>
      <c r="MT49" s="152"/>
      <c r="MU49" s="136"/>
      <c r="MV49" s="136"/>
      <c r="MW49" s="136"/>
      <c r="MX49" s="134"/>
      <c r="MY49" s="134"/>
      <c r="MZ49" s="134"/>
      <c r="NA49" s="134"/>
      <c r="NB49" s="152"/>
      <c r="NC49" s="134"/>
      <c r="ND49" s="134"/>
      <c r="NE49" s="134"/>
      <c r="NF49" s="134"/>
      <c r="NG49" s="134"/>
      <c r="NH49" s="152"/>
      <c r="NI49" s="152"/>
      <c r="NJ49" s="152"/>
      <c r="NK49" s="152"/>
    </row>
    <row r="50" spans="3:375" x14ac:dyDescent="0.25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36"/>
      <c r="T50" s="136"/>
      <c r="U50" s="136"/>
      <c r="V50" s="136"/>
      <c r="W50" s="136"/>
      <c r="X50" s="136"/>
      <c r="Y50" s="136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36"/>
      <c r="AK50" s="136"/>
      <c r="AL50" s="136"/>
      <c r="AM50" s="136"/>
      <c r="AN50" s="136"/>
      <c r="AO50" s="136"/>
      <c r="AP50" s="136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36"/>
      <c r="BB50" s="136"/>
      <c r="BC50" s="136"/>
      <c r="BD50" s="136"/>
      <c r="BE50" s="136"/>
      <c r="BF50" s="136"/>
      <c r="BG50" s="136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36"/>
      <c r="BS50" s="136"/>
      <c r="BT50" s="136"/>
      <c r="BU50" s="136"/>
      <c r="BV50" s="136"/>
      <c r="BW50" s="136"/>
      <c r="BX50" s="136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36"/>
      <c r="CJ50" s="136"/>
      <c r="CK50" s="136"/>
      <c r="CL50" s="136"/>
      <c r="CM50" s="136"/>
      <c r="CN50" s="136"/>
      <c r="CO50" s="136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36"/>
      <c r="DA50" s="136"/>
      <c r="DB50" s="136"/>
      <c r="DC50" s="136"/>
      <c r="DD50" s="136"/>
      <c r="DE50" s="136"/>
      <c r="DF50" s="136"/>
      <c r="DG50" s="152"/>
      <c r="DH50" s="152"/>
      <c r="DI50" s="152"/>
      <c r="DJ50" s="152"/>
      <c r="DK50" s="152"/>
      <c r="DL50" s="152"/>
      <c r="DM50" s="152"/>
      <c r="DN50" s="152"/>
      <c r="DO50" s="152"/>
      <c r="DP50" s="152"/>
      <c r="DQ50" s="136"/>
      <c r="DR50" s="136"/>
      <c r="DS50" s="136"/>
      <c r="DT50" s="136"/>
      <c r="DU50" s="136"/>
      <c r="DV50" s="136"/>
      <c r="DW50" s="136"/>
      <c r="DX50" s="152"/>
      <c r="DY50" s="152"/>
      <c r="DZ50" s="152"/>
      <c r="EA50" s="152"/>
      <c r="EB50" s="152"/>
      <c r="EC50" s="152"/>
      <c r="ED50" s="152"/>
      <c r="EE50" s="152"/>
      <c r="EF50" s="152"/>
      <c r="EG50" s="152"/>
      <c r="EH50" s="136"/>
      <c r="EI50" s="136"/>
      <c r="EJ50" s="136"/>
      <c r="EK50" s="136"/>
      <c r="EL50" s="136"/>
      <c r="EM50" s="136"/>
      <c r="EN50" s="136"/>
      <c r="EO50" s="152"/>
      <c r="EP50" s="152"/>
      <c r="EQ50" s="152"/>
      <c r="ER50" s="152"/>
      <c r="ES50" s="152"/>
      <c r="ET50" s="152"/>
      <c r="EU50" s="152"/>
      <c r="EV50" s="152"/>
      <c r="EW50" s="152"/>
      <c r="EX50" s="152"/>
      <c r="EY50" s="136"/>
      <c r="EZ50" s="136"/>
      <c r="FA50" s="136"/>
      <c r="FB50" s="136"/>
      <c r="FC50" s="136"/>
      <c r="FD50" s="136"/>
      <c r="FE50" s="136"/>
      <c r="FF50" s="152"/>
      <c r="FG50" s="152"/>
      <c r="FH50" s="152"/>
      <c r="FI50" s="152"/>
      <c r="FJ50" s="152"/>
      <c r="FK50" s="152"/>
      <c r="FL50" s="152"/>
      <c r="FM50" s="152"/>
      <c r="FN50" s="152"/>
      <c r="FO50" s="152"/>
      <c r="FP50" s="136"/>
      <c r="FQ50" s="136"/>
      <c r="FR50" s="136"/>
      <c r="FS50" s="136"/>
      <c r="FT50" s="136"/>
      <c r="FU50" s="136"/>
      <c r="FV50" s="136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36"/>
      <c r="GH50" s="136"/>
      <c r="GI50" s="136"/>
      <c r="GJ50" s="136"/>
      <c r="GK50" s="136"/>
      <c r="GL50" s="136"/>
      <c r="GM50" s="136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36"/>
      <c r="GY50" s="136"/>
      <c r="GZ50" s="136"/>
      <c r="HA50" s="136"/>
      <c r="HB50" s="136"/>
      <c r="HC50" s="136"/>
      <c r="HD50" s="136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36"/>
      <c r="HP50" s="136"/>
      <c r="HQ50" s="136"/>
      <c r="HR50" s="136"/>
      <c r="HS50" s="136"/>
      <c r="HT50" s="136"/>
      <c r="HU50" s="136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36"/>
      <c r="IG50" s="136"/>
      <c r="IH50" s="136"/>
      <c r="II50" s="136"/>
      <c r="IJ50" s="136"/>
      <c r="IK50" s="136"/>
      <c r="IL50" s="136"/>
      <c r="IM50" s="152"/>
      <c r="IN50" s="152"/>
      <c r="IO50" s="152"/>
      <c r="IP50" s="152"/>
      <c r="IQ50" s="152"/>
      <c r="IR50" s="152"/>
      <c r="IS50" s="152"/>
      <c r="IT50" s="152"/>
      <c r="IU50" s="152"/>
      <c r="IV50" s="152"/>
      <c r="IW50" s="136"/>
      <c r="IX50" s="136"/>
      <c r="IY50" s="136"/>
      <c r="IZ50" s="136"/>
      <c r="JA50" s="136"/>
      <c r="JB50" s="136"/>
      <c r="JC50" s="136"/>
      <c r="JD50" s="152"/>
      <c r="JE50" s="152"/>
      <c r="JF50" s="152"/>
      <c r="JG50" s="152"/>
      <c r="JH50" s="152"/>
      <c r="JI50" s="152"/>
      <c r="JJ50" s="152"/>
      <c r="JK50" s="152"/>
      <c r="JL50" s="152"/>
      <c r="JM50" s="152"/>
      <c r="JN50" s="136"/>
      <c r="JO50" s="136"/>
      <c r="JP50" s="136"/>
      <c r="JQ50" s="136"/>
      <c r="JR50" s="136"/>
      <c r="JS50" s="136"/>
      <c r="JT50" s="136"/>
      <c r="JU50" s="152"/>
      <c r="JV50" s="152"/>
      <c r="JW50" s="152"/>
      <c r="JX50" s="152"/>
      <c r="JY50" s="152"/>
      <c r="JZ50" s="152"/>
      <c r="KA50" s="152"/>
      <c r="KB50" s="152"/>
      <c r="KC50" s="152"/>
      <c r="KD50" s="152"/>
      <c r="KE50" s="136"/>
      <c r="KF50" s="136"/>
      <c r="KG50" s="136"/>
      <c r="KH50" s="136"/>
      <c r="KI50" s="136"/>
      <c r="KJ50" s="136"/>
      <c r="KK50" s="136"/>
      <c r="KL50" s="152"/>
      <c r="KM50" s="152"/>
      <c r="KN50" s="152"/>
      <c r="KO50" s="152"/>
      <c r="KP50" s="152"/>
      <c r="KQ50" s="152"/>
      <c r="KR50" s="152"/>
      <c r="KS50" s="152"/>
      <c r="KT50" s="152"/>
      <c r="KU50" s="152"/>
      <c r="KV50" s="136"/>
      <c r="KW50" s="136"/>
      <c r="KX50" s="136"/>
      <c r="KY50" s="136"/>
      <c r="KZ50" s="136"/>
      <c r="LA50" s="136"/>
      <c r="LB50" s="136"/>
      <c r="LC50" s="152"/>
      <c r="LD50" s="152"/>
      <c r="LE50" s="152"/>
      <c r="LF50" s="152"/>
      <c r="LG50" s="152"/>
      <c r="LH50" s="152"/>
      <c r="LI50" s="152"/>
      <c r="LJ50" s="152"/>
      <c r="LK50" s="152"/>
      <c r="LL50" s="152"/>
      <c r="LM50" s="136"/>
      <c r="LN50" s="136"/>
      <c r="LO50" s="136"/>
      <c r="LP50" s="136"/>
      <c r="LQ50" s="136"/>
      <c r="LR50" s="136"/>
      <c r="LS50" s="136"/>
      <c r="LT50" s="152"/>
      <c r="LU50" s="152"/>
      <c r="LV50" s="152"/>
      <c r="LW50" s="152"/>
      <c r="LX50" s="152"/>
      <c r="LY50" s="152"/>
      <c r="LZ50" s="152"/>
      <c r="MA50" s="152"/>
      <c r="MB50" s="152"/>
      <c r="MC50" s="152"/>
      <c r="MD50" s="136"/>
      <c r="ME50" s="136"/>
      <c r="MF50" s="136"/>
      <c r="MG50" s="136"/>
      <c r="MH50" s="136"/>
      <c r="MI50" s="136"/>
      <c r="MJ50" s="136"/>
      <c r="MK50" s="152"/>
      <c r="ML50" s="152"/>
      <c r="MM50" s="152"/>
      <c r="MN50" s="152"/>
      <c r="MO50" s="152"/>
      <c r="MP50" s="152"/>
      <c r="MQ50" s="152"/>
      <c r="MR50" s="152"/>
      <c r="MS50" s="152"/>
      <c r="MT50" s="152"/>
      <c r="MU50" s="136"/>
      <c r="MV50" s="136"/>
      <c r="MW50" s="136"/>
      <c r="MX50" s="134"/>
      <c r="MY50" s="134"/>
      <c r="MZ50" s="134"/>
      <c r="NA50" s="134"/>
      <c r="NB50" s="152"/>
      <c r="NC50" s="134"/>
      <c r="ND50" s="134"/>
      <c r="NE50" s="134"/>
      <c r="NF50" s="134"/>
      <c r="NG50" s="134"/>
      <c r="NH50" s="152"/>
      <c r="NI50" s="152"/>
      <c r="NJ50" s="152"/>
      <c r="NK50" s="152"/>
    </row>
    <row r="51" spans="3:375" x14ac:dyDescent="0.25"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36"/>
      <c r="T51" s="136"/>
      <c r="U51" s="136"/>
      <c r="V51" s="136"/>
      <c r="W51" s="136"/>
      <c r="X51" s="136"/>
      <c r="Y51" s="136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36"/>
      <c r="AK51" s="136"/>
      <c r="AL51" s="136"/>
      <c r="AM51" s="136"/>
      <c r="AN51" s="136"/>
      <c r="AO51" s="136"/>
      <c r="AP51" s="136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36"/>
      <c r="BB51" s="136"/>
      <c r="BC51" s="136"/>
      <c r="BD51" s="136"/>
      <c r="BE51" s="136"/>
      <c r="BF51" s="136"/>
      <c r="BG51" s="136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36"/>
      <c r="BS51" s="136"/>
      <c r="BT51" s="136"/>
      <c r="BU51" s="136"/>
      <c r="BV51" s="136"/>
      <c r="BW51" s="136"/>
      <c r="BX51" s="136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36"/>
      <c r="CJ51" s="136"/>
      <c r="CK51" s="136"/>
      <c r="CL51" s="136"/>
      <c r="CM51" s="136"/>
      <c r="CN51" s="136"/>
      <c r="CO51" s="136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36"/>
      <c r="DA51" s="136"/>
      <c r="DB51" s="136"/>
      <c r="DC51" s="136"/>
      <c r="DD51" s="136"/>
      <c r="DE51" s="136"/>
      <c r="DF51" s="136"/>
      <c r="DG51" s="152"/>
      <c r="DH51" s="152"/>
      <c r="DI51" s="152"/>
      <c r="DJ51" s="152"/>
      <c r="DK51" s="152"/>
      <c r="DL51" s="152"/>
      <c r="DM51" s="152"/>
      <c r="DN51" s="152"/>
      <c r="DO51" s="152"/>
      <c r="DP51" s="152"/>
      <c r="DQ51" s="136"/>
      <c r="DR51" s="136"/>
      <c r="DS51" s="136"/>
      <c r="DT51" s="136"/>
      <c r="DU51" s="136"/>
      <c r="DV51" s="136"/>
      <c r="DW51" s="136"/>
      <c r="DX51" s="152"/>
      <c r="DY51" s="152"/>
      <c r="DZ51" s="152"/>
      <c r="EA51" s="152"/>
      <c r="EB51" s="152"/>
      <c r="EC51" s="152"/>
      <c r="ED51" s="152"/>
      <c r="EE51" s="152"/>
      <c r="EF51" s="152"/>
      <c r="EG51" s="152"/>
      <c r="EH51" s="136"/>
      <c r="EI51" s="136"/>
      <c r="EJ51" s="136"/>
      <c r="EK51" s="136"/>
      <c r="EL51" s="136"/>
      <c r="EM51" s="136"/>
      <c r="EN51" s="136"/>
      <c r="EO51" s="152"/>
      <c r="EP51" s="152"/>
      <c r="EQ51" s="152"/>
      <c r="ER51" s="152"/>
      <c r="ES51" s="152"/>
      <c r="ET51" s="152"/>
      <c r="EU51" s="152"/>
      <c r="EV51" s="152"/>
      <c r="EW51" s="152"/>
      <c r="EX51" s="152"/>
      <c r="EY51" s="136"/>
      <c r="EZ51" s="136"/>
      <c r="FA51" s="136"/>
      <c r="FB51" s="136"/>
      <c r="FC51" s="136"/>
      <c r="FD51" s="136"/>
      <c r="FE51" s="136"/>
      <c r="FF51" s="152"/>
      <c r="FG51" s="152"/>
      <c r="FH51" s="152"/>
      <c r="FI51" s="152"/>
      <c r="FJ51" s="152"/>
      <c r="FK51" s="152"/>
      <c r="FL51" s="152"/>
      <c r="FM51" s="152"/>
      <c r="FN51" s="152"/>
      <c r="FO51" s="152"/>
      <c r="FP51" s="136"/>
      <c r="FQ51" s="136"/>
      <c r="FR51" s="136"/>
      <c r="FS51" s="136"/>
      <c r="FT51" s="136"/>
      <c r="FU51" s="136"/>
      <c r="FV51" s="136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36"/>
      <c r="GH51" s="136"/>
      <c r="GI51" s="136"/>
      <c r="GJ51" s="136"/>
      <c r="GK51" s="136"/>
      <c r="GL51" s="136"/>
      <c r="GM51" s="136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36"/>
      <c r="GY51" s="136"/>
      <c r="GZ51" s="136"/>
      <c r="HA51" s="136"/>
      <c r="HB51" s="136"/>
      <c r="HC51" s="136"/>
      <c r="HD51" s="136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36"/>
      <c r="HP51" s="136"/>
      <c r="HQ51" s="136"/>
      <c r="HR51" s="136"/>
      <c r="HS51" s="136"/>
      <c r="HT51" s="136"/>
      <c r="HU51" s="136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36"/>
      <c r="IG51" s="136"/>
      <c r="IH51" s="136"/>
      <c r="II51" s="136"/>
      <c r="IJ51" s="136"/>
      <c r="IK51" s="136"/>
      <c r="IL51" s="136"/>
      <c r="IM51" s="152"/>
      <c r="IN51" s="152"/>
      <c r="IO51" s="152"/>
      <c r="IP51" s="152"/>
      <c r="IQ51" s="152"/>
      <c r="IR51" s="152"/>
      <c r="IS51" s="152"/>
      <c r="IT51" s="152"/>
      <c r="IU51" s="152"/>
      <c r="IV51" s="152"/>
      <c r="IW51" s="136"/>
      <c r="IX51" s="136"/>
      <c r="IY51" s="136"/>
      <c r="IZ51" s="136"/>
      <c r="JA51" s="136"/>
      <c r="JB51" s="136"/>
      <c r="JC51" s="136"/>
      <c r="JD51" s="152"/>
      <c r="JE51" s="152"/>
      <c r="JF51" s="152"/>
      <c r="JG51" s="152"/>
      <c r="JH51" s="152"/>
      <c r="JI51" s="152"/>
      <c r="JJ51" s="152"/>
      <c r="JK51" s="152"/>
      <c r="JL51" s="152"/>
      <c r="JM51" s="152"/>
      <c r="JN51" s="136"/>
      <c r="JO51" s="136"/>
      <c r="JP51" s="136"/>
      <c r="JQ51" s="136"/>
      <c r="JR51" s="136"/>
      <c r="JS51" s="136"/>
      <c r="JT51" s="136"/>
      <c r="JU51" s="152"/>
      <c r="JV51" s="152"/>
      <c r="JW51" s="152"/>
      <c r="JX51" s="152"/>
      <c r="JY51" s="152"/>
      <c r="JZ51" s="152"/>
      <c r="KA51" s="152"/>
      <c r="KB51" s="152"/>
      <c r="KC51" s="152"/>
      <c r="KD51" s="152"/>
      <c r="KE51" s="136"/>
      <c r="KF51" s="136"/>
      <c r="KG51" s="136"/>
      <c r="KH51" s="136"/>
      <c r="KI51" s="136"/>
      <c r="KJ51" s="136"/>
      <c r="KK51" s="136"/>
      <c r="KL51" s="152"/>
      <c r="KM51" s="152"/>
      <c r="KN51" s="152"/>
      <c r="KO51" s="152"/>
      <c r="KP51" s="152"/>
      <c r="KQ51" s="152"/>
      <c r="KR51" s="152"/>
      <c r="KS51" s="152"/>
      <c r="KT51" s="152"/>
      <c r="KU51" s="152"/>
      <c r="KV51" s="136"/>
      <c r="KW51" s="136"/>
      <c r="KX51" s="136"/>
      <c r="KY51" s="136"/>
      <c r="KZ51" s="136"/>
      <c r="LA51" s="136"/>
      <c r="LB51" s="136"/>
      <c r="LC51" s="152"/>
      <c r="LD51" s="152"/>
      <c r="LE51" s="152"/>
      <c r="LF51" s="152"/>
      <c r="LG51" s="152"/>
      <c r="LH51" s="152"/>
      <c r="LI51" s="152"/>
      <c r="LJ51" s="152"/>
      <c r="LK51" s="152"/>
      <c r="LL51" s="152"/>
      <c r="LM51" s="136"/>
      <c r="LN51" s="136"/>
      <c r="LO51" s="136"/>
      <c r="LP51" s="136"/>
      <c r="LQ51" s="136"/>
      <c r="LR51" s="136"/>
      <c r="LS51" s="136"/>
      <c r="LT51" s="152"/>
      <c r="LU51" s="152"/>
      <c r="LV51" s="152"/>
      <c r="LW51" s="152"/>
      <c r="LX51" s="152"/>
      <c r="LY51" s="152"/>
      <c r="LZ51" s="152"/>
      <c r="MA51" s="152"/>
      <c r="MB51" s="152"/>
      <c r="MC51" s="152"/>
      <c r="MD51" s="136"/>
      <c r="ME51" s="136"/>
      <c r="MF51" s="136"/>
      <c r="MG51" s="136"/>
      <c r="MH51" s="136"/>
      <c r="MI51" s="136"/>
      <c r="MJ51" s="136"/>
      <c r="MK51" s="152"/>
      <c r="ML51" s="152"/>
      <c r="MM51" s="152"/>
      <c r="MN51" s="152"/>
      <c r="MO51" s="152"/>
      <c r="MP51" s="152"/>
      <c r="MQ51" s="152"/>
      <c r="MR51" s="152"/>
      <c r="MS51" s="152"/>
      <c r="MT51" s="152"/>
      <c r="MU51" s="136"/>
      <c r="MV51" s="136"/>
      <c r="MW51" s="136"/>
      <c r="MX51" s="134"/>
      <c r="MY51" s="134"/>
      <c r="MZ51" s="134"/>
      <c r="NA51" s="134"/>
      <c r="NB51" s="152"/>
      <c r="NC51" s="134"/>
      <c r="ND51" s="134"/>
      <c r="NE51" s="134"/>
      <c r="NF51" s="134"/>
      <c r="NG51" s="134"/>
      <c r="NH51" s="152"/>
      <c r="NI51" s="152"/>
      <c r="NJ51" s="152"/>
      <c r="NK51" s="152"/>
    </row>
    <row r="52" spans="3:375" x14ac:dyDescent="0.25"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36"/>
      <c r="T52" s="136"/>
      <c r="U52" s="136"/>
      <c r="V52" s="136"/>
      <c r="W52" s="136"/>
      <c r="X52" s="136"/>
      <c r="Y52" s="136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36"/>
      <c r="AK52" s="136"/>
      <c r="AL52" s="136"/>
      <c r="AM52" s="136"/>
      <c r="AN52" s="136"/>
      <c r="AO52" s="136"/>
      <c r="AP52" s="136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36"/>
      <c r="BB52" s="136"/>
      <c r="BC52" s="136"/>
      <c r="BD52" s="136"/>
      <c r="BE52" s="136"/>
      <c r="BF52" s="136"/>
      <c r="BG52" s="136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36"/>
      <c r="BS52" s="136"/>
      <c r="BT52" s="136"/>
      <c r="BU52" s="136"/>
      <c r="BV52" s="136"/>
      <c r="BW52" s="136"/>
      <c r="BX52" s="136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36"/>
      <c r="CJ52" s="136"/>
      <c r="CK52" s="136"/>
      <c r="CL52" s="136"/>
      <c r="CM52" s="136"/>
      <c r="CN52" s="136"/>
      <c r="CO52" s="136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36"/>
      <c r="DA52" s="136"/>
      <c r="DB52" s="136"/>
      <c r="DC52" s="136"/>
      <c r="DD52" s="136"/>
      <c r="DE52" s="136"/>
      <c r="DF52" s="136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36"/>
      <c r="DR52" s="136"/>
      <c r="DS52" s="136"/>
      <c r="DT52" s="136"/>
      <c r="DU52" s="136"/>
      <c r="DV52" s="136"/>
      <c r="DW52" s="136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36"/>
      <c r="EI52" s="136"/>
      <c r="EJ52" s="136"/>
      <c r="EK52" s="136"/>
      <c r="EL52" s="136"/>
      <c r="EM52" s="136"/>
      <c r="EN52" s="136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36"/>
      <c r="EZ52" s="136"/>
      <c r="FA52" s="136"/>
      <c r="FB52" s="136"/>
      <c r="FC52" s="136"/>
      <c r="FD52" s="136"/>
      <c r="FE52" s="136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36"/>
      <c r="FQ52" s="136"/>
      <c r="FR52" s="136"/>
      <c r="FS52" s="136"/>
      <c r="FT52" s="136"/>
      <c r="FU52" s="136"/>
      <c r="FV52" s="136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36"/>
      <c r="GH52" s="136"/>
      <c r="GI52" s="136"/>
      <c r="GJ52" s="136"/>
      <c r="GK52" s="136"/>
      <c r="GL52" s="136"/>
      <c r="GM52" s="136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36"/>
      <c r="GY52" s="136"/>
      <c r="GZ52" s="136"/>
      <c r="HA52" s="136"/>
      <c r="HB52" s="136"/>
      <c r="HC52" s="136"/>
      <c r="HD52" s="136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36"/>
      <c r="HP52" s="136"/>
      <c r="HQ52" s="136"/>
      <c r="HR52" s="136"/>
      <c r="HS52" s="136"/>
      <c r="HT52" s="136"/>
      <c r="HU52" s="136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36"/>
      <c r="IG52" s="136"/>
      <c r="IH52" s="136"/>
      <c r="II52" s="136"/>
      <c r="IJ52" s="136"/>
      <c r="IK52" s="136"/>
      <c r="IL52" s="136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36"/>
      <c r="IX52" s="136"/>
      <c r="IY52" s="136"/>
      <c r="IZ52" s="136"/>
      <c r="JA52" s="136"/>
      <c r="JB52" s="136"/>
      <c r="JC52" s="136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36"/>
      <c r="JO52" s="136"/>
      <c r="JP52" s="136"/>
      <c r="JQ52" s="136"/>
      <c r="JR52" s="136"/>
      <c r="JS52" s="136"/>
      <c r="JT52" s="136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36"/>
      <c r="KF52" s="136"/>
      <c r="KG52" s="136"/>
      <c r="KH52" s="136"/>
      <c r="KI52" s="136"/>
      <c r="KJ52" s="136"/>
      <c r="KK52" s="136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36"/>
      <c r="KW52" s="136"/>
      <c r="KX52" s="136"/>
      <c r="KY52" s="136"/>
      <c r="KZ52" s="136"/>
      <c r="LA52" s="136"/>
      <c r="LB52" s="136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36"/>
      <c r="LN52" s="136"/>
      <c r="LO52" s="136"/>
      <c r="LP52" s="136"/>
      <c r="LQ52" s="136"/>
      <c r="LR52" s="136"/>
      <c r="LS52" s="136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36"/>
      <c r="ME52" s="136"/>
      <c r="MF52" s="136"/>
      <c r="MG52" s="136"/>
      <c r="MH52" s="136"/>
      <c r="MI52" s="136"/>
      <c r="MJ52" s="136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36"/>
      <c r="MV52" s="136"/>
      <c r="MW52" s="136"/>
      <c r="MX52" s="134"/>
      <c r="MY52" s="134"/>
      <c r="MZ52" s="134"/>
      <c r="NA52" s="134"/>
      <c r="NB52" s="152"/>
      <c r="NC52" s="134"/>
      <c r="ND52" s="134"/>
      <c r="NE52" s="134"/>
      <c r="NF52" s="134"/>
      <c r="NG52" s="134"/>
      <c r="NH52" s="152"/>
      <c r="NI52" s="152"/>
      <c r="NJ52" s="152"/>
      <c r="NK52" s="152"/>
    </row>
    <row r="53" spans="3:375" x14ac:dyDescent="0.25"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36"/>
      <c r="T53" s="136"/>
      <c r="U53" s="136"/>
      <c r="V53" s="136"/>
      <c r="W53" s="136"/>
      <c r="X53" s="136"/>
      <c r="Y53" s="136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36"/>
      <c r="AK53" s="136"/>
      <c r="AL53" s="136"/>
      <c r="AM53" s="136"/>
      <c r="AN53" s="136"/>
      <c r="AO53" s="136"/>
      <c r="AP53" s="136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36"/>
      <c r="BB53" s="136"/>
      <c r="BC53" s="136"/>
      <c r="BD53" s="136"/>
      <c r="BE53" s="136"/>
      <c r="BF53" s="136"/>
      <c r="BG53" s="136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36"/>
      <c r="BS53" s="136"/>
      <c r="BT53" s="136"/>
      <c r="BU53" s="136"/>
      <c r="BV53" s="136"/>
      <c r="BW53" s="136"/>
      <c r="BX53" s="136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36"/>
      <c r="CJ53" s="136"/>
      <c r="CK53" s="136"/>
      <c r="CL53" s="136"/>
      <c r="CM53" s="136"/>
      <c r="CN53" s="136"/>
      <c r="CO53" s="136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36"/>
      <c r="DA53" s="136"/>
      <c r="DB53" s="136"/>
      <c r="DC53" s="136"/>
      <c r="DD53" s="136"/>
      <c r="DE53" s="136"/>
      <c r="DF53" s="136"/>
      <c r="DG53" s="152"/>
      <c r="DH53" s="152"/>
      <c r="DI53" s="152"/>
      <c r="DJ53" s="152"/>
      <c r="DK53" s="152"/>
      <c r="DL53" s="152"/>
      <c r="DM53" s="152"/>
      <c r="DN53" s="152"/>
      <c r="DO53" s="152"/>
      <c r="DP53" s="152"/>
      <c r="DQ53" s="136"/>
      <c r="DR53" s="136"/>
      <c r="DS53" s="136"/>
      <c r="DT53" s="136"/>
      <c r="DU53" s="136"/>
      <c r="DV53" s="136"/>
      <c r="DW53" s="136"/>
      <c r="DX53" s="152"/>
      <c r="DY53" s="152"/>
      <c r="DZ53" s="152"/>
      <c r="EA53" s="152"/>
      <c r="EB53" s="152"/>
      <c r="EC53" s="152"/>
      <c r="ED53" s="152"/>
      <c r="EE53" s="152"/>
      <c r="EF53" s="152"/>
      <c r="EG53" s="152"/>
      <c r="EH53" s="136"/>
      <c r="EI53" s="136"/>
      <c r="EJ53" s="136"/>
      <c r="EK53" s="136"/>
      <c r="EL53" s="136"/>
      <c r="EM53" s="136"/>
      <c r="EN53" s="136"/>
      <c r="EO53" s="152"/>
      <c r="EP53" s="152"/>
      <c r="EQ53" s="152"/>
      <c r="ER53" s="152"/>
      <c r="ES53" s="152"/>
      <c r="ET53" s="152"/>
      <c r="EU53" s="152"/>
      <c r="EV53" s="152"/>
      <c r="EW53" s="152"/>
      <c r="EX53" s="152"/>
      <c r="EY53" s="136"/>
      <c r="EZ53" s="136"/>
      <c r="FA53" s="136"/>
      <c r="FB53" s="136"/>
      <c r="FC53" s="136"/>
      <c r="FD53" s="136"/>
      <c r="FE53" s="136"/>
      <c r="FF53" s="152"/>
      <c r="FG53" s="152"/>
      <c r="FH53" s="152"/>
      <c r="FI53" s="152"/>
      <c r="FJ53" s="152"/>
      <c r="FK53" s="152"/>
      <c r="FL53" s="152"/>
      <c r="FM53" s="152"/>
      <c r="FN53" s="152"/>
      <c r="FO53" s="152"/>
      <c r="FP53" s="136"/>
      <c r="FQ53" s="136"/>
      <c r="FR53" s="136"/>
      <c r="FS53" s="136"/>
      <c r="FT53" s="136"/>
      <c r="FU53" s="136"/>
      <c r="FV53" s="136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36"/>
      <c r="GH53" s="136"/>
      <c r="GI53" s="136"/>
      <c r="GJ53" s="136"/>
      <c r="GK53" s="136"/>
      <c r="GL53" s="136"/>
      <c r="GM53" s="136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36"/>
      <c r="GY53" s="136"/>
      <c r="GZ53" s="136"/>
      <c r="HA53" s="136"/>
      <c r="HB53" s="136"/>
      <c r="HC53" s="136"/>
      <c r="HD53" s="136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36"/>
      <c r="HP53" s="136"/>
      <c r="HQ53" s="136"/>
      <c r="HR53" s="136"/>
      <c r="HS53" s="136"/>
      <c r="HT53" s="136"/>
      <c r="HU53" s="136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36"/>
      <c r="IG53" s="136"/>
      <c r="IH53" s="136"/>
      <c r="II53" s="136"/>
      <c r="IJ53" s="136"/>
      <c r="IK53" s="136"/>
      <c r="IL53" s="136"/>
      <c r="IM53" s="152"/>
      <c r="IN53" s="152"/>
      <c r="IO53" s="152"/>
      <c r="IP53" s="152"/>
      <c r="IQ53" s="152"/>
      <c r="IR53" s="152"/>
      <c r="IS53" s="152"/>
      <c r="IT53" s="152"/>
      <c r="IU53" s="152"/>
      <c r="IV53" s="152"/>
      <c r="IW53" s="136"/>
      <c r="IX53" s="136"/>
      <c r="IY53" s="136"/>
      <c r="IZ53" s="136"/>
      <c r="JA53" s="136"/>
      <c r="JB53" s="136"/>
      <c r="JC53" s="136"/>
      <c r="JD53" s="152"/>
      <c r="JE53" s="152"/>
      <c r="JF53" s="152"/>
      <c r="JG53" s="152"/>
      <c r="JH53" s="152"/>
      <c r="JI53" s="152"/>
      <c r="JJ53" s="152"/>
      <c r="JK53" s="152"/>
      <c r="JL53" s="152"/>
      <c r="JM53" s="152"/>
      <c r="JN53" s="136"/>
      <c r="JO53" s="136"/>
      <c r="JP53" s="136"/>
      <c r="JQ53" s="136"/>
      <c r="JR53" s="136"/>
      <c r="JS53" s="136"/>
      <c r="JT53" s="136"/>
      <c r="JU53" s="152"/>
      <c r="JV53" s="152"/>
      <c r="JW53" s="152"/>
      <c r="JX53" s="152"/>
      <c r="JY53" s="152"/>
      <c r="JZ53" s="152"/>
      <c r="KA53" s="152"/>
      <c r="KB53" s="152"/>
      <c r="KC53" s="152"/>
      <c r="KD53" s="152"/>
      <c r="KE53" s="136"/>
      <c r="KF53" s="136"/>
      <c r="KG53" s="136"/>
      <c r="KH53" s="136"/>
      <c r="KI53" s="136"/>
      <c r="KJ53" s="136"/>
      <c r="KK53" s="136"/>
      <c r="KL53" s="152"/>
      <c r="KM53" s="152"/>
      <c r="KN53" s="152"/>
      <c r="KO53" s="152"/>
      <c r="KP53" s="152"/>
      <c r="KQ53" s="152"/>
      <c r="KR53" s="152"/>
      <c r="KS53" s="152"/>
      <c r="KT53" s="152"/>
      <c r="KU53" s="152"/>
      <c r="KV53" s="136"/>
      <c r="KW53" s="136"/>
      <c r="KX53" s="136"/>
      <c r="KY53" s="136"/>
      <c r="KZ53" s="136"/>
      <c r="LA53" s="136"/>
      <c r="LB53" s="136"/>
      <c r="LC53" s="152"/>
      <c r="LD53" s="152"/>
      <c r="LE53" s="152"/>
      <c r="LF53" s="152"/>
      <c r="LG53" s="152"/>
      <c r="LH53" s="152"/>
      <c r="LI53" s="152"/>
      <c r="LJ53" s="152"/>
      <c r="LK53" s="152"/>
      <c r="LL53" s="152"/>
      <c r="LM53" s="136"/>
      <c r="LN53" s="136"/>
      <c r="LO53" s="136"/>
      <c r="LP53" s="136"/>
      <c r="LQ53" s="136"/>
      <c r="LR53" s="136"/>
      <c r="LS53" s="136"/>
      <c r="LT53" s="152"/>
      <c r="LU53" s="152"/>
      <c r="LV53" s="152"/>
      <c r="LW53" s="152"/>
      <c r="LX53" s="152"/>
      <c r="LY53" s="152"/>
      <c r="LZ53" s="152"/>
      <c r="MA53" s="152"/>
      <c r="MB53" s="152"/>
      <c r="MC53" s="152"/>
      <c r="MD53" s="136"/>
      <c r="ME53" s="136"/>
      <c r="MF53" s="136"/>
      <c r="MG53" s="136"/>
      <c r="MH53" s="136"/>
      <c r="MI53" s="136"/>
      <c r="MJ53" s="136"/>
      <c r="MK53" s="152"/>
      <c r="ML53" s="152"/>
      <c r="MM53" s="152"/>
      <c r="MN53" s="152"/>
      <c r="MO53" s="152"/>
      <c r="MP53" s="152"/>
      <c r="MQ53" s="152"/>
      <c r="MR53" s="152"/>
      <c r="MS53" s="152"/>
      <c r="MT53" s="152"/>
      <c r="MU53" s="136"/>
      <c r="MV53" s="136"/>
      <c r="MW53" s="136"/>
      <c r="MX53" s="134"/>
      <c r="MY53" s="134"/>
      <c r="MZ53" s="134"/>
      <c r="NA53" s="134"/>
      <c r="NB53" s="152"/>
      <c r="NC53" s="134"/>
      <c r="ND53" s="134"/>
      <c r="NE53" s="134"/>
      <c r="NF53" s="134"/>
      <c r="NG53" s="134"/>
      <c r="NH53" s="152"/>
      <c r="NI53" s="152"/>
      <c r="NJ53" s="152"/>
      <c r="NK53" s="152"/>
    </row>
    <row r="54" spans="3:375" x14ac:dyDescent="0.25"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36"/>
      <c r="T54" s="136"/>
      <c r="U54" s="136"/>
      <c r="V54" s="136"/>
      <c r="W54" s="136"/>
      <c r="X54" s="136"/>
      <c r="Y54" s="136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36"/>
      <c r="AK54" s="136"/>
      <c r="AL54" s="136"/>
      <c r="AM54" s="136"/>
      <c r="AN54" s="136"/>
      <c r="AO54" s="136"/>
      <c r="AP54" s="136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36"/>
      <c r="BB54" s="136"/>
      <c r="BC54" s="136"/>
      <c r="BD54" s="136"/>
      <c r="BE54" s="136"/>
      <c r="BF54" s="136"/>
      <c r="BG54" s="136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36"/>
      <c r="BS54" s="136"/>
      <c r="BT54" s="136"/>
      <c r="BU54" s="136"/>
      <c r="BV54" s="136"/>
      <c r="BW54" s="136"/>
      <c r="BX54" s="136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36"/>
      <c r="CJ54" s="136"/>
      <c r="CK54" s="136"/>
      <c r="CL54" s="136"/>
      <c r="CM54" s="136"/>
      <c r="CN54" s="136"/>
      <c r="CO54" s="136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36"/>
      <c r="DA54" s="136"/>
      <c r="DB54" s="136"/>
      <c r="DC54" s="136"/>
      <c r="DD54" s="136"/>
      <c r="DE54" s="136"/>
      <c r="DF54" s="136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36"/>
      <c r="DR54" s="136"/>
      <c r="DS54" s="136"/>
      <c r="DT54" s="136"/>
      <c r="DU54" s="136"/>
      <c r="DV54" s="136"/>
      <c r="DW54" s="136"/>
      <c r="DX54" s="152"/>
      <c r="DY54" s="152"/>
      <c r="DZ54" s="152"/>
      <c r="EA54" s="152"/>
      <c r="EB54" s="152"/>
      <c r="EC54" s="152"/>
      <c r="ED54" s="152"/>
      <c r="EE54" s="152"/>
      <c r="EF54" s="152"/>
      <c r="EG54" s="152"/>
      <c r="EH54" s="136"/>
      <c r="EI54" s="136"/>
      <c r="EJ54" s="136"/>
      <c r="EK54" s="136"/>
      <c r="EL54" s="136"/>
      <c r="EM54" s="136"/>
      <c r="EN54" s="136"/>
      <c r="EO54" s="152"/>
      <c r="EP54" s="152"/>
      <c r="EQ54" s="152"/>
      <c r="ER54" s="152"/>
      <c r="ES54" s="152"/>
      <c r="ET54" s="152"/>
      <c r="EU54" s="152"/>
      <c r="EV54" s="152"/>
      <c r="EW54" s="152"/>
      <c r="EX54" s="152"/>
      <c r="EY54" s="136"/>
      <c r="EZ54" s="136"/>
      <c r="FA54" s="136"/>
      <c r="FB54" s="136"/>
      <c r="FC54" s="136"/>
      <c r="FD54" s="136"/>
      <c r="FE54" s="136"/>
      <c r="FF54" s="152"/>
      <c r="FG54" s="152"/>
      <c r="FH54" s="152"/>
      <c r="FI54" s="152"/>
      <c r="FJ54" s="152"/>
      <c r="FK54" s="152"/>
      <c r="FL54" s="152"/>
      <c r="FM54" s="152"/>
      <c r="FN54" s="152"/>
      <c r="FO54" s="152"/>
      <c r="FP54" s="136"/>
      <c r="FQ54" s="136"/>
      <c r="FR54" s="136"/>
      <c r="FS54" s="136"/>
      <c r="FT54" s="136"/>
      <c r="FU54" s="136"/>
      <c r="FV54" s="136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36"/>
      <c r="GH54" s="136"/>
      <c r="GI54" s="136"/>
      <c r="GJ54" s="136"/>
      <c r="GK54" s="136"/>
      <c r="GL54" s="136"/>
      <c r="GM54" s="136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36"/>
      <c r="GY54" s="136"/>
      <c r="GZ54" s="136"/>
      <c r="HA54" s="136"/>
      <c r="HB54" s="136"/>
      <c r="HC54" s="136"/>
      <c r="HD54" s="136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36"/>
      <c r="HP54" s="136"/>
      <c r="HQ54" s="136"/>
      <c r="HR54" s="136"/>
      <c r="HS54" s="136"/>
      <c r="HT54" s="136"/>
      <c r="HU54" s="136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36"/>
      <c r="IG54" s="136"/>
      <c r="IH54" s="136"/>
      <c r="II54" s="136"/>
      <c r="IJ54" s="136"/>
      <c r="IK54" s="136"/>
      <c r="IL54" s="136"/>
      <c r="IM54" s="152"/>
      <c r="IN54" s="152"/>
      <c r="IO54" s="152"/>
      <c r="IP54" s="152"/>
      <c r="IQ54" s="152"/>
      <c r="IR54" s="152"/>
      <c r="IS54" s="152"/>
      <c r="IT54" s="152"/>
      <c r="IU54" s="152"/>
      <c r="IV54" s="152"/>
      <c r="IW54" s="136"/>
      <c r="IX54" s="136"/>
      <c r="IY54" s="136"/>
      <c r="IZ54" s="136"/>
      <c r="JA54" s="136"/>
      <c r="JB54" s="136"/>
      <c r="JC54" s="136"/>
      <c r="JD54" s="152"/>
      <c r="JE54" s="152"/>
      <c r="JF54" s="152"/>
      <c r="JG54" s="152"/>
      <c r="JH54" s="152"/>
      <c r="JI54" s="152"/>
      <c r="JJ54" s="152"/>
      <c r="JK54" s="152"/>
      <c r="JL54" s="152"/>
      <c r="JM54" s="152"/>
      <c r="JN54" s="136"/>
      <c r="JO54" s="136"/>
      <c r="JP54" s="136"/>
      <c r="JQ54" s="136"/>
      <c r="JR54" s="136"/>
      <c r="JS54" s="136"/>
      <c r="JT54" s="136"/>
      <c r="JU54" s="152"/>
      <c r="JV54" s="152"/>
      <c r="JW54" s="152"/>
      <c r="JX54" s="152"/>
      <c r="JY54" s="152"/>
      <c r="JZ54" s="152"/>
      <c r="KA54" s="152"/>
      <c r="KB54" s="152"/>
      <c r="KC54" s="152"/>
      <c r="KD54" s="152"/>
      <c r="KE54" s="136"/>
      <c r="KF54" s="136"/>
      <c r="KG54" s="136"/>
      <c r="KH54" s="136"/>
      <c r="KI54" s="136"/>
      <c r="KJ54" s="136"/>
      <c r="KK54" s="136"/>
      <c r="KL54" s="152"/>
      <c r="KM54" s="152"/>
      <c r="KN54" s="152"/>
      <c r="KO54" s="152"/>
      <c r="KP54" s="152"/>
      <c r="KQ54" s="152"/>
      <c r="KR54" s="152"/>
      <c r="KS54" s="152"/>
      <c r="KT54" s="152"/>
      <c r="KU54" s="152"/>
      <c r="KV54" s="136"/>
      <c r="KW54" s="136"/>
      <c r="KX54" s="136"/>
      <c r="KY54" s="136"/>
      <c r="KZ54" s="136"/>
      <c r="LA54" s="136"/>
      <c r="LB54" s="136"/>
      <c r="LC54" s="152"/>
      <c r="LD54" s="152"/>
      <c r="LE54" s="152"/>
      <c r="LF54" s="152"/>
      <c r="LG54" s="152"/>
      <c r="LH54" s="152"/>
      <c r="LI54" s="152"/>
      <c r="LJ54" s="152"/>
      <c r="LK54" s="152"/>
      <c r="LL54" s="152"/>
      <c r="LM54" s="136"/>
      <c r="LN54" s="136"/>
      <c r="LO54" s="136"/>
      <c r="LP54" s="136"/>
      <c r="LQ54" s="136"/>
      <c r="LR54" s="136"/>
      <c r="LS54" s="136"/>
      <c r="LT54" s="152"/>
      <c r="LU54" s="152"/>
      <c r="LV54" s="152"/>
      <c r="LW54" s="152"/>
      <c r="LX54" s="152"/>
      <c r="LY54" s="152"/>
      <c r="LZ54" s="152"/>
      <c r="MA54" s="152"/>
      <c r="MB54" s="152"/>
      <c r="MC54" s="152"/>
      <c r="MD54" s="136"/>
      <c r="ME54" s="136"/>
      <c r="MF54" s="136"/>
      <c r="MG54" s="136"/>
      <c r="MH54" s="136"/>
      <c r="MI54" s="136"/>
      <c r="MJ54" s="136"/>
      <c r="MK54" s="152"/>
      <c r="ML54" s="152"/>
      <c r="MM54" s="152"/>
      <c r="MN54" s="152"/>
      <c r="MO54" s="152"/>
      <c r="MP54" s="152"/>
      <c r="MQ54" s="152"/>
      <c r="MR54" s="152"/>
      <c r="MS54" s="152"/>
      <c r="MT54" s="152"/>
      <c r="MU54" s="136"/>
      <c r="MV54" s="136"/>
      <c r="MW54" s="136"/>
      <c r="MX54" s="134"/>
      <c r="MY54" s="134"/>
      <c r="MZ54" s="134"/>
      <c r="NA54" s="134"/>
      <c r="NB54" s="152"/>
      <c r="NC54" s="134"/>
      <c r="ND54" s="134"/>
      <c r="NE54" s="134"/>
      <c r="NF54" s="134"/>
      <c r="NG54" s="134"/>
      <c r="NH54" s="152"/>
      <c r="NI54" s="152"/>
      <c r="NJ54" s="152"/>
      <c r="NK54" s="152"/>
    </row>
    <row r="55" spans="3:375" x14ac:dyDescent="0.25"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36"/>
      <c r="T55" s="136"/>
      <c r="U55" s="136"/>
      <c r="V55" s="136"/>
      <c r="W55" s="136"/>
      <c r="X55" s="136"/>
      <c r="Y55" s="136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36"/>
      <c r="AK55" s="136"/>
      <c r="AL55" s="136"/>
      <c r="AM55" s="136"/>
      <c r="AN55" s="136"/>
      <c r="AO55" s="136"/>
      <c r="AP55" s="136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36"/>
      <c r="BB55" s="136"/>
      <c r="BC55" s="136"/>
      <c r="BD55" s="136"/>
      <c r="BE55" s="136"/>
      <c r="BF55" s="136"/>
      <c r="BG55" s="136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36"/>
      <c r="BS55" s="136"/>
      <c r="BT55" s="136"/>
      <c r="BU55" s="136"/>
      <c r="BV55" s="136"/>
      <c r="BW55" s="136"/>
      <c r="BX55" s="136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36"/>
      <c r="CJ55" s="136"/>
      <c r="CK55" s="136"/>
      <c r="CL55" s="136"/>
      <c r="CM55" s="136"/>
      <c r="CN55" s="136"/>
      <c r="CO55" s="136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36"/>
      <c r="DA55" s="136"/>
      <c r="DB55" s="136"/>
      <c r="DC55" s="136"/>
      <c r="DD55" s="136"/>
      <c r="DE55" s="136"/>
      <c r="DF55" s="136"/>
      <c r="DG55" s="152"/>
      <c r="DH55" s="152"/>
      <c r="DI55" s="152"/>
      <c r="DJ55" s="152"/>
      <c r="DK55" s="152"/>
      <c r="DL55" s="152"/>
      <c r="DM55" s="152"/>
      <c r="DN55" s="152"/>
      <c r="DO55" s="152"/>
      <c r="DP55" s="152"/>
      <c r="DQ55" s="136"/>
      <c r="DR55" s="136"/>
      <c r="DS55" s="136"/>
      <c r="DT55" s="136"/>
      <c r="DU55" s="136"/>
      <c r="DV55" s="136"/>
      <c r="DW55" s="136"/>
      <c r="DX55" s="152"/>
      <c r="DY55" s="152"/>
      <c r="DZ55" s="152"/>
      <c r="EA55" s="152"/>
      <c r="EB55" s="152"/>
      <c r="EC55" s="152"/>
      <c r="ED55" s="152"/>
      <c r="EE55" s="152"/>
      <c r="EF55" s="152"/>
      <c r="EG55" s="152"/>
      <c r="EH55" s="136"/>
      <c r="EI55" s="136"/>
      <c r="EJ55" s="136"/>
      <c r="EK55" s="136"/>
      <c r="EL55" s="136"/>
      <c r="EM55" s="136"/>
      <c r="EN55" s="136"/>
      <c r="EO55" s="152"/>
      <c r="EP55" s="152"/>
      <c r="EQ55" s="152"/>
      <c r="ER55" s="152"/>
      <c r="ES55" s="152"/>
      <c r="ET55" s="152"/>
      <c r="EU55" s="152"/>
      <c r="EV55" s="152"/>
      <c r="EW55" s="152"/>
      <c r="EX55" s="152"/>
      <c r="EY55" s="136"/>
      <c r="EZ55" s="136"/>
      <c r="FA55" s="136"/>
      <c r="FB55" s="136"/>
      <c r="FC55" s="136"/>
      <c r="FD55" s="136"/>
      <c r="FE55" s="136"/>
      <c r="FF55" s="152"/>
      <c r="FG55" s="152"/>
      <c r="FH55" s="152"/>
      <c r="FI55" s="152"/>
      <c r="FJ55" s="152"/>
      <c r="FK55" s="152"/>
      <c r="FL55" s="152"/>
      <c r="FM55" s="152"/>
      <c r="FN55" s="152"/>
      <c r="FO55" s="152"/>
      <c r="FP55" s="136"/>
      <c r="FQ55" s="136"/>
      <c r="FR55" s="136"/>
      <c r="FS55" s="136"/>
      <c r="FT55" s="136"/>
      <c r="FU55" s="136"/>
      <c r="FV55" s="136"/>
      <c r="FW55" s="152"/>
      <c r="FX55" s="152"/>
      <c r="FY55" s="152"/>
      <c r="FZ55" s="152"/>
      <c r="GA55" s="152"/>
      <c r="GB55" s="152"/>
      <c r="GC55" s="152"/>
      <c r="GD55" s="152"/>
      <c r="GE55" s="152"/>
      <c r="GF55" s="152"/>
      <c r="GG55" s="136"/>
      <c r="GH55" s="136"/>
      <c r="GI55" s="136"/>
      <c r="GJ55" s="136"/>
      <c r="GK55" s="136"/>
      <c r="GL55" s="136"/>
      <c r="GM55" s="136"/>
      <c r="GN55" s="152"/>
      <c r="GO55" s="152"/>
      <c r="GP55" s="152"/>
      <c r="GQ55" s="152"/>
      <c r="GR55" s="152"/>
      <c r="GS55" s="152"/>
      <c r="GT55" s="152"/>
      <c r="GU55" s="152"/>
      <c r="GV55" s="152"/>
      <c r="GW55" s="152"/>
      <c r="GX55" s="136"/>
      <c r="GY55" s="136"/>
      <c r="GZ55" s="136"/>
      <c r="HA55" s="136"/>
      <c r="HB55" s="136"/>
      <c r="HC55" s="136"/>
      <c r="HD55" s="136"/>
      <c r="HE55" s="152"/>
      <c r="HF55" s="152"/>
      <c r="HG55" s="152"/>
      <c r="HH55" s="152"/>
      <c r="HI55" s="152"/>
      <c r="HJ55" s="152"/>
      <c r="HK55" s="152"/>
      <c r="HL55" s="152"/>
      <c r="HM55" s="152"/>
      <c r="HN55" s="152"/>
      <c r="HO55" s="136"/>
      <c r="HP55" s="136"/>
      <c r="HQ55" s="136"/>
      <c r="HR55" s="136"/>
      <c r="HS55" s="136"/>
      <c r="HT55" s="136"/>
      <c r="HU55" s="136"/>
      <c r="HV55" s="152"/>
      <c r="HW55" s="152"/>
      <c r="HX55" s="152"/>
      <c r="HY55" s="152"/>
      <c r="HZ55" s="152"/>
      <c r="IA55" s="152"/>
      <c r="IB55" s="152"/>
      <c r="IC55" s="152"/>
      <c r="ID55" s="152"/>
      <c r="IE55" s="152"/>
      <c r="IF55" s="136"/>
      <c r="IG55" s="136"/>
      <c r="IH55" s="136"/>
      <c r="II55" s="136"/>
      <c r="IJ55" s="136"/>
      <c r="IK55" s="136"/>
      <c r="IL55" s="136"/>
      <c r="IM55" s="152"/>
      <c r="IN55" s="152"/>
      <c r="IO55" s="152"/>
      <c r="IP55" s="152"/>
      <c r="IQ55" s="152"/>
      <c r="IR55" s="152"/>
      <c r="IS55" s="152"/>
      <c r="IT55" s="152"/>
      <c r="IU55" s="152"/>
      <c r="IV55" s="152"/>
      <c r="IW55" s="136"/>
      <c r="IX55" s="136"/>
      <c r="IY55" s="136"/>
      <c r="IZ55" s="136"/>
      <c r="JA55" s="136"/>
      <c r="JB55" s="136"/>
      <c r="JC55" s="136"/>
      <c r="JD55" s="152"/>
      <c r="JE55" s="152"/>
      <c r="JF55" s="152"/>
      <c r="JG55" s="152"/>
      <c r="JH55" s="152"/>
      <c r="JI55" s="152"/>
      <c r="JJ55" s="152"/>
      <c r="JK55" s="152"/>
      <c r="JL55" s="152"/>
      <c r="JM55" s="152"/>
      <c r="JN55" s="136"/>
      <c r="JO55" s="136"/>
      <c r="JP55" s="136"/>
      <c r="JQ55" s="136"/>
      <c r="JR55" s="136"/>
      <c r="JS55" s="136"/>
      <c r="JT55" s="136"/>
      <c r="JU55" s="152"/>
      <c r="JV55" s="152"/>
      <c r="JW55" s="152"/>
      <c r="JX55" s="152"/>
      <c r="JY55" s="152"/>
      <c r="JZ55" s="152"/>
      <c r="KA55" s="152"/>
      <c r="KB55" s="152"/>
      <c r="KC55" s="152"/>
      <c r="KD55" s="152"/>
      <c r="KE55" s="136"/>
      <c r="KF55" s="136"/>
      <c r="KG55" s="136"/>
      <c r="KH55" s="136"/>
      <c r="KI55" s="136"/>
      <c r="KJ55" s="136"/>
      <c r="KK55" s="136"/>
      <c r="KL55" s="152"/>
      <c r="KM55" s="152"/>
      <c r="KN55" s="152"/>
      <c r="KO55" s="152"/>
      <c r="KP55" s="152"/>
      <c r="KQ55" s="152"/>
      <c r="KR55" s="152"/>
      <c r="KS55" s="152"/>
      <c r="KT55" s="152"/>
      <c r="KU55" s="152"/>
      <c r="KV55" s="136"/>
      <c r="KW55" s="136"/>
      <c r="KX55" s="136"/>
      <c r="KY55" s="136"/>
      <c r="KZ55" s="136"/>
      <c r="LA55" s="136"/>
      <c r="LB55" s="136"/>
      <c r="LC55" s="152"/>
      <c r="LD55" s="152"/>
      <c r="LE55" s="152"/>
      <c r="LF55" s="152"/>
      <c r="LG55" s="152"/>
      <c r="LH55" s="152"/>
      <c r="LI55" s="152"/>
      <c r="LJ55" s="152"/>
      <c r="LK55" s="152"/>
      <c r="LL55" s="152"/>
      <c r="LM55" s="136"/>
      <c r="LN55" s="136"/>
      <c r="LO55" s="136"/>
      <c r="LP55" s="136"/>
      <c r="LQ55" s="136"/>
      <c r="LR55" s="136"/>
      <c r="LS55" s="136"/>
      <c r="LT55" s="152"/>
      <c r="LU55" s="152"/>
      <c r="LV55" s="152"/>
      <c r="LW55" s="152"/>
      <c r="LX55" s="152"/>
      <c r="LY55" s="152"/>
      <c r="LZ55" s="152"/>
      <c r="MA55" s="152"/>
      <c r="MB55" s="152"/>
      <c r="MC55" s="152"/>
      <c r="MD55" s="136"/>
      <c r="ME55" s="136"/>
      <c r="MF55" s="136"/>
      <c r="MG55" s="136"/>
      <c r="MH55" s="136"/>
      <c r="MI55" s="136"/>
      <c r="MJ55" s="136"/>
      <c r="MK55" s="152"/>
      <c r="ML55" s="152"/>
      <c r="MM55" s="152"/>
      <c r="MN55" s="152"/>
      <c r="MO55" s="152"/>
      <c r="MP55" s="152"/>
      <c r="MQ55" s="152"/>
      <c r="MR55" s="152"/>
      <c r="MS55" s="152"/>
      <c r="MT55" s="152"/>
      <c r="MU55" s="136"/>
      <c r="MV55" s="136"/>
      <c r="MW55" s="136"/>
      <c r="MX55" s="134"/>
      <c r="MY55" s="134"/>
      <c r="MZ55" s="134"/>
      <c r="NA55" s="134"/>
      <c r="NB55" s="152"/>
      <c r="NC55" s="134"/>
      <c r="ND55" s="134"/>
      <c r="NE55" s="134"/>
      <c r="NF55" s="134"/>
      <c r="NG55" s="134"/>
      <c r="NH55" s="152"/>
      <c r="NI55" s="152"/>
      <c r="NJ55" s="152"/>
      <c r="NK55" s="152"/>
    </row>
    <row r="56" spans="3:375" x14ac:dyDescent="0.25"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36"/>
      <c r="T56" s="136"/>
      <c r="U56" s="136"/>
      <c r="V56" s="136"/>
      <c r="W56" s="136"/>
      <c r="X56" s="136"/>
      <c r="Y56" s="136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36"/>
      <c r="AK56" s="136"/>
      <c r="AL56" s="136"/>
      <c r="AM56" s="136"/>
      <c r="AN56" s="136"/>
      <c r="AO56" s="136"/>
      <c r="AP56" s="136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36"/>
      <c r="BB56" s="136"/>
      <c r="BC56" s="136"/>
      <c r="BD56" s="136"/>
      <c r="BE56" s="136"/>
      <c r="BF56" s="136"/>
      <c r="BG56" s="136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36"/>
      <c r="BS56" s="136"/>
      <c r="BT56" s="136"/>
      <c r="BU56" s="136"/>
      <c r="BV56" s="136"/>
      <c r="BW56" s="136"/>
      <c r="BX56" s="136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36"/>
      <c r="CJ56" s="136"/>
      <c r="CK56" s="136"/>
      <c r="CL56" s="136"/>
      <c r="CM56" s="136"/>
      <c r="CN56" s="136"/>
      <c r="CO56" s="136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36"/>
      <c r="DA56" s="136"/>
      <c r="DB56" s="136"/>
      <c r="DC56" s="136"/>
      <c r="DD56" s="136"/>
      <c r="DE56" s="136"/>
      <c r="DF56" s="136"/>
      <c r="DG56" s="152"/>
      <c r="DH56" s="152"/>
      <c r="DI56" s="152"/>
      <c r="DJ56" s="152"/>
      <c r="DK56" s="152"/>
      <c r="DL56" s="152"/>
      <c r="DM56" s="152"/>
      <c r="DN56" s="152"/>
      <c r="DO56" s="152"/>
      <c r="DP56" s="152"/>
      <c r="DQ56" s="136"/>
      <c r="DR56" s="136"/>
      <c r="DS56" s="136"/>
      <c r="DT56" s="136"/>
      <c r="DU56" s="136"/>
      <c r="DV56" s="136"/>
      <c r="DW56" s="136"/>
      <c r="DX56" s="152"/>
      <c r="DY56" s="152"/>
      <c r="DZ56" s="152"/>
      <c r="EA56" s="152"/>
      <c r="EB56" s="152"/>
      <c r="EC56" s="152"/>
      <c r="ED56" s="152"/>
      <c r="EE56" s="152"/>
      <c r="EF56" s="152"/>
      <c r="EG56" s="152"/>
      <c r="EH56" s="136"/>
      <c r="EI56" s="136"/>
      <c r="EJ56" s="136"/>
      <c r="EK56" s="136"/>
      <c r="EL56" s="136"/>
      <c r="EM56" s="136"/>
      <c r="EN56" s="136"/>
      <c r="EO56" s="152"/>
      <c r="EP56" s="152"/>
      <c r="EQ56" s="152"/>
      <c r="ER56" s="152"/>
      <c r="ES56" s="152"/>
      <c r="ET56" s="152"/>
      <c r="EU56" s="152"/>
      <c r="EV56" s="152"/>
      <c r="EW56" s="152"/>
      <c r="EX56" s="152"/>
      <c r="EY56" s="136"/>
      <c r="EZ56" s="136"/>
      <c r="FA56" s="136"/>
      <c r="FB56" s="136"/>
      <c r="FC56" s="136"/>
      <c r="FD56" s="136"/>
      <c r="FE56" s="136"/>
      <c r="FF56" s="152"/>
      <c r="FG56" s="152"/>
      <c r="FH56" s="152"/>
      <c r="FI56" s="152"/>
      <c r="FJ56" s="152"/>
      <c r="FK56" s="152"/>
      <c r="FL56" s="152"/>
      <c r="FM56" s="152"/>
      <c r="FN56" s="152"/>
      <c r="FO56" s="152"/>
      <c r="FP56" s="136"/>
      <c r="FQ56" s="136"/>
      <c r="FR56" s="136"/>
      <c r="FS56" s="136"/>
      <c r="FT56" s="136"/>
      <c r="FU56" s="136"/>
      <c r="FV56" s="136"/>
      <c r="FW56" s="152"/>
      <c r="FX56" s="152"/>
      <c r="FY56" s="152"/>
      <c r="FZ56" s="152"/>
      <c r="GA56" s="152"/>
      <c r="GB56" s="152"/>
      <c r="GC56" s="152"/>
      <c r="GD56" s="152"/>
      <c r="GE56" s="152"/>
      <c r="GF56" s="152"/>
      <c r="GG56" s="136"/>
      <c r="GH56" s="136"/>
      <c r="GI56" s="136"/>
      <c r="GJ56" s="136"/>
      <c r="GK56" s="136"/>
      <c r="GL56" s="136"/>
      <c r="GM56" s="136"/>
      <c r="GN56" s="152"/>
      <c r="GO56" s="152"/>
      <c r="GP56" s="152"/>
      <c r="GQ56" s="152"/>
      <c r="GR56" s="152"/>
      <c r="GS56" s="152"/>
      <c r="GT56" s="152"/>
      <c r="GU56" s="152"/>
      <c r="GV56" s="152"/>
      <c r="GW56" s="152"/>
      <c r="GX56" s="136"/>
      <c r="GY56" s="136"/>
      <c r="GZ56" s="136"/>
      <c r="HA56" s="136"/>
      <c r="HB56" s="136"/>
      <c r="HC56" s="136"/>
      <c r="HD56" s="136"/>
      <c r="HE56" s="152"/>
      <c r="HF56" s="152"/>
      <c r="HG56" s="152"/>
      <c r="HH56" s="152"/>
      <c r="HI56" s="152"/>
      <c r="HJ56" s="152"/>
      <c r="HK56" s="152"/>
      <c r="HL56" s="152"/>
      <c r="HM56" s="152"/>
      <c r="HN56" s="152"/>
      <c r="HO56" s="136"/>
      <c r="HP56" s="136"/>
      <c r="HQ56" s="136"/>
      <c r="HR56" s="136"/>
      <c r="HS56" s="136"/>
      <c r="HT56" s="136"/>
      <c r="HU56" s="136"/>
      <c r="HV56" s="152"/>
      <c r="HW56" s="152"/>
      <c r="HX56" s="152"/>
      <c r="HY56" s="152"/>
      <c r="HZ56" s="152"/>
      <c r="IA56" s="152"/>
      <c r="IB56" s="152"/>
      <c r="IC56" s="152"/>
      <c r="ID56" s="152"/>
      <c r="IE56" s="152"/>
      <c r="IF56" s="136"/>
      <c r="IG56" s="136"/>
      <c r="IH56" s="136"/>
      <c r="II56" s="136"/>
      <c r="IJ56" s="136"/>
      <c r="IK56" s="136"/>
      <c r="IL56" s="136"/>
      <c r="IM56" s="152"/>
      <c r="IN56" s="152"/>
      <c r="IO56" s="152"/>
      <c r="IP56" s="152"/>
      <c r="IQ56" s="152"/>
      <c r="IR56" s="152"/>
      <c r="IS56" s="152"/>
      <c r="IT56" s="152"/>
      <c r="IU56" s="152"/>
      <c r="IV56" s="152"/>
      <c r="IW56" s="136"/>
      <c r="IX56" s="136"/>
      <c r="IY56" s="136"/>
      <c r="IZ56" s="136"/>
      <c r="JA56" s="136"/>
      <c r="JB56" s="136"/>
      <c r="JC56" s="136"/>
      <c r="JD56" s="152"/>
      <c r="JE56" s="152"/>
      <c r="JF56" s="152"/>
      <c r="JG56" s="152"/>
      <c r="JH56" s="152"/>
      <c r="JI56" s="152"/>
      <c r="JJ56" s="152"/>
      <c r="JK56" s="152"/>
      <c r="JL56" s="152"/>
      <c r="JM56" s="152"/>
      <c r="JN56" s="136"/>
      <c r="JO56" s="136"/>
      <c r="JP56" s="136"/>
      <c r="JQ56" s="136"/>
      <c r="JR56" s="136"/>
      <c r="JS56" s="136"/>
      <c r="JT56" s="136"/>
      <c r="JU56" s="152"/>
      <c r="JV56" s="152"/>
      <c r="JW56" s="152"/>
      <c r="JX56" s="152"/>
      <c r="JY56" s="152"/>
      <c r="JZ56" s="152"/>
      <c r="KA56" s="152"/>
      <c r="KB56" s="152"/>
      <c r="KC56" s="152"/>
      <c r="KD56" s="152"/>
      <c r="KE56" s="136"/>
      <c r="KF56" s="136"/>
      <c r="KG56" s="136"/>
      <c r="KH56" s="136"/>
      <c r="KI56" s="136"/>
      <c r="KJ56" s="136"/>
      <c r="KK56" s="136"/>
      <c r="KL56" s="152"/>
      <c r="KM56" s="152"/>
      <c r="KN56" s="152"/>
      <c r="KO56" s="152"/>
      <c r="KP56" s="152"/>
      <c r="KQ56" s="152"/>
      <c r="KR56" s="152"/>
      <c r="KS56" s="152"/>
      <c r="KT56" s="152"/>
      <c r="KU56" s="152"/>
      <c r="KV56" s="136"/>
      <c r="KW56" s="136"/>
      <c r="KX56" s="136"/>
      <c r="KY56" s="136"/>
      <c r="KZ56" s="136"/>
      <c r="LA56" s="136"/>
      <c r="LB56" s="136"/>
      <c r="LC56" s="152"/>
      <c r="LD56" s="152"/>
      <c r="LE56" s="152"/>
      <c r="LF56" s="152"/>
      <c r="LG56" s="152"/>
      <c r="LH56" s="152"/>
      <c r="LI56" s="152"/>
      <c r="LJ56" s="152"/>
      <c r="LK56" s="152"/>
      <c r="LL56" s="152"/>
      <c r="LM56" s="136"/>
      <c r="LN56" s="136"/>
      <c r="LO56" s="136"/>
      <c r="LP56" s="136"/>
      <c r="LQ56" s="136"/>
      <c r="LR56" s="136"/>
      <c r="LS56" s="136"/>
      <c r="LT56" s="152"/>
      <c r="LU56" s="152"/>
      <c r="LV56" s="152"/>
      <c r="LW56" s="152"/>
      <c r="LX56" s="152"/>
      <c r="LY56" s="152"/>
      <c r="LZ56" s="152"/>
      <c r="MA56" s="152"/>
      <c r="MB56" s="152"/>
      <c r="MC56" s="152"/>
      <c r="MD56" s="136"/>
      <c r="ME56" s="136"/>
      <c r="MF56" s="136"/>
      <c r="MG56" s="136"/>
      <c r="MH56" s="136"/>
      <c r="MI56" s="136"/>
      <c r="MJ56" s="136"/>
      <c r="MK56" s="152"/>
      <c r="ML56" s="152"/>
      <c r="MM56" s="152"/>
      <c r="MN56" s="152"/>
      <c r="MO56" s="152"/>
      <c r="MP56" s="152"/>
      <c r="MQ56" s="152"/>
      <c r="MR56" s="152"/>
      <c r="MS56" s="152"/>
      <c r="MT56" s="152"/>
      <c r="MU56" s="136"/>
      <c r="MV56" s="136"/>
      <c r="MW56" s="136"/>
      <c r="MX56" s="134"/>
      <c r="MY56" s="134"/>
      <c r="MZ56" s="134"/>
      <c r="NA56" s="134"/>
      <c r="NB56" s="152"/>
      <c r="NC56" s="134"/>
      <c r="ND56" s="134"/>
      <c r="NE56" s="134"/>
      <c r="NF56" s="134"/>
      <c r="NG56" s="134"/>
      <c r="NH56" s="152"/>
      <c r="NI56" s="152"/>
      <c r="NJ56" s="152"/>
      <c r="NK56" s="152"/>
    </row>
    <row r="57" spans="3:375" x14ac:dyDescent="0.25"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36"/>
      <c r="T57" s="136"/>
      <c r="U57" s="136"/>
      <c r="V57" s="136"/>
      <c r="W57" s="136"/>
      <c r="X57" s="136"/>
      <c r="Y57" s="136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36"/>
      <c r="AK57" s="136"/>
      <c r="AL57" s="136"/>
      <c r="AM57" s="136"/>
      <c r="AN57" s="136"/>
      <c r="AO57" s="136"/>
      <c r="AP57" s="136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36"/>
      <c r="BB57" s="136"/>
      <c r="BC57" s="136"/>
      <c r="BD57" s="136"/>
      <c r="BE57" s="136"/>
      <c r="BF57" s="136"/>
      <c r="BG57" s="136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36"/>
      <c r="BS57" s="136"/>
      <c r="BT57" s="136"/>
      <c r="BU57" s="136"/>
      <c r="BV57" s="136"/>
      <c r="BW57" s="136"/>
      <c r="BX57" s="136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36"/>
      <c r="CJ57" s="136"/>
      <c r="CK57" s="136"/>
      <c r="CL57" s="136"/>
      <c r="CM57" s="136"/>
      <c r="CN57" s="136"/>
      <c r="CO57" s="136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36"/>
      <c r="DA57" s="136"/>
      <c r="DB57" s="136"/>
      <c r="DC57" s="136"/>
      <c r="DD57" s="136"/>
      <c r="DE57" s="136"/>
      <c r="DF57" s="136"/>
      <c r="DG57" s="152"/>
      <c r="DH57" s="152"/>
      <c r="DI57" s="152"/>
      <c r="DJ57" s="152"/>
      <c r="DK57" s="152"/>
      <c r="DL57" s="152"/>
      <c r="DM57" s="152"/>
      <c r="DN57" s="152"/>
      <c r="DO57" s="152"/>
      <c r="DP57" s="152"/>
      <c r="DQ57" s="136"/>
      <c r="DR57" s="136"/>
      <c r="DS57" s="136"/>
      <c r="DT57" s="136"/>
      <c r="DU57" s="136"/>
      <c r="DV57" s="136"/>
      <c r="DW57" s="136"/>
      <c r="DX57" s="152"/>
      <c r="DY57" s="152"/>
      <c r="DZ57" s="152"/>
      <c r="EA57" s="152"/>
      <c r="EB57" s="152"/>
      <c r="EC57" s="152"/>
      <c r="ED57" s="152"/>
      <c r="EE57" s="152"/>
      <c r="EF57" s="152"/>
      <c r="EG57" s="152"/>
      <c r="EH57" s="136"/>
      <c r="EI57" s="136"/>
      <c r="EJ57" s="136"/>
      <c r="EK57" s="136"/>
      <c r="EL57" s="136"/>
      <c r="EM57" s="136"/>
      <c r="EN57" s="136"/>
      <c r="EO57" s="152"/>
      <c r="EP57" s="152"/>
      <c r="EQ57" s="152"/>
      <c r="ER57" s="152"/>
      <c r="ES57" s="152"/>
      <c r="ET57" s="152"/>
      <c r="EU57" s="152"/>
      <c r="EV57" s="152"/>
      <c r="EW57" s="152"/>
      <c r="EX57" s="152"/>
      <c r="EY57" s="136"/>
      <c r="EZ57" s="136"/>
      <c r="FA57" s="136"/>
      <c r="FB57" s="136"/>
      <c r="FC57" s="136"/>
      <c r="FD57" s="136"/>
      <c r="FE57" s="136"/>
      <c r="FF57" s="152"/>
      <c r="FG57" s="152"/>
      <c r="FH57" s="152"/>
      <c r="FI57" s="152"/>
      <c r="FJ57" s="152"/>
      <c r="FK57" s="152"/>
      <c r="FL57" s="152"/>
      <c r="FM57" s="152"/>
      <c r="FN57" s="152"/>
      <c r="FO57" s="152"/>
      <c r="FP57" s="136"/>
      <c r="FQ57" s="136"/>
      <c r="FR57" s="136"/>
      <c r="FS57" s="136"/>
      <c r="FT57" s="136"/>
      <c r="FU57" s="136"/>
      <c r="FV57" s="136"/>
      <c r="FW57" s="152"/>
      <c r="FX57" s="152"/>
      <c r="FY57" s="152"/>
      <c r="FZ57" s="152"/>
      <c r="GA57" s="152"/>
      <c r="GB57" s="152"/>
      <c r="GC57" s="152"/>
      <c r="GD57" s="152"/>
      <c r="GE57" s="152"/>
      <c r="GF57" s="152"/>
      <c r="GG57" s="136"/>
      <c r="GH57" s="136"/>
      <c r="GI57" s="136"/>
      <c r="GJ57" s="136"/>
      <c r="GK57" s="136"/>
      <c r="GL57" s="136"/>
      <c r="GM57" s="136"/>
      <c r="GN57" s="152"/>
      <c r="GO57" s="152"/>
      <c r="GP57" s="152"/>
      <c r="GQ57" s="152"/>
      <c r="GR57" s="152"/>
      <c r="GS57" s="152"/>
      <c r="GT57" s="152"/>
      <c r="GU57" s="152"/>
      <c r="GV57" s="152"/>
      <c r="GW57" s="152"/>
      <c r="GX57" s="136"/>
      <c r="GY57" s="136"/>
      <c r="GZ57" s="136"/>
      <c r="HA57" s="136"/>
      <c r="HB57" s="136"/>
      <c r="HC57" s="136"/>
      <c r="HD57" s="136"/>
      <c r="HE57" s="152"/>
      <c r="HF57" s="152"/>
      <c r="HG57" s="152"/>
      <c r="HH57" s="152"/>
      <c r="HI57" s="152"/>
      <c r="HJ57" s="152"/>
      <c r="HK57" s="152"/>
      <c r="HL57" s="152"/>
      <c r="HM57" s="152"/>
      <c r="HN57" s="152"/>
      <c r="HO57" s="136"/>
      <c r="HP57" s="136"/>
      <c r="HQ57" s="136"/>
      <c r="HR57" s="136"/>
      <c r="HS57" s="136"/>
      <c r="HT57" s="136"/>
      <c r="HU57" s="136"/>
      <c r="HV57" s="152"/>
      <c r="HW57" s="152"/>
      <c r="HX57" s="152"/>
      <c r="HY57" s="152"/>
      <c r="HZ57" s="152"/>
      <c r="IA57" s="152"/>
      <c r="IB57" s="152"/>
      <c r="IC57" s="152"/>
      <c r="ID57" s="152"/>
      <c r="IE57" s="152"/>
      <c r="IF57" s="136"/>
      <c r="IG57" s="136"/>
      <c r="IH57" s="136"/>
      <c r="II57" s="136"/>
      <c r="IJ57" s="136"/>
      <c r="IK57" s="136"/>
      <c r="IL57" s="136"/>
      <c r="IM57" s="152"/>
      <c r="IN57" s="152"/>
      <c r="IO57" s="152"/>
      <c r="IP57" s="152"/>
      <c r="IQ57" s="152"/>
      <c r="IR57" s="152"/>
      <c r="IS57" s="152"/>
      <c r="IT57" s="152"/>
      <c r="IU57" s="152"/>
      <c r="IV57" s="152"/>
      <c r="IW57" s="136"/>
      <c r="IX57" s="136"/>
      <c r="IY57" s="136"/>
      <c r="IZ57" s="136"/>
      <c r="JA57" s="136"/>
      <c r="JB57" s="136"/>
      <c r="JC57" s="136"/>
      <c r="JD57" s="152"/>
      <c r="JE57" s="152"/>
      <c r="JF57" s="152"/>
      <c r="JG57" s="152"/>
      <c r="JH57" s="152"/>
      <c r="JI57" s="152"/>
      <c r="JJ57" s="152"/>
      <c r="JK57" s="152"/>
      <c r="JL57" s="152"/>
      <c r="JM57" s="152"/>
      <c r="JN57" s="136"/>
      <c r="JO57" s="136"/>
      <c r="JP57" s="136"/>
      <c r="JQ57" s="136"/>
      <c r="JR57" s="136"/>
      <c r="JS57" s="136"/>
      <c r="JT57" s="136"/>
      <c r="JU57" s="152"/>
      <c r="JV57" s="152"/>
      <c r="JW57" s="152"/>
      <c r="JX57" s="152"/>
      <c r="JY57" s="152"/>
      <c r="JZ57" s="152"/>
      <c r="KA57" s="152"/>
      <c r="KB57" s="152"/>
      <c r="KC57" s="152"/>
      <c r="KD57" s="152"/>
      <c r="KE57" s="136"/>
      <c r="KF57" s="136"/>
      <c r="KG57" s="136"/>
      <c r="KH57" s="136"/>
      <c r="KI57" s="136"/>
      <c r="KJ57" s="136"/>
      <c r="KK57" s="136"/>
      <c r="KL57" s="152"/>
      <c r="KM57" s="152"/>
      <c r="KN57" s="152"/>
      <c r="KO57" s="152"/>
      <c r="KP57" s="152"/>
      <c r="KQ57" s="152"/>
      <c r="KR57" s="152"/>
      <c r="KS57" s="152"/>
      <c r="KT57" s="152"/>
      <c r="KU57" s="152"/>
      <c r="KV57" s="136"/>
      <c r="KW57" s="136"/>
      <c r="KX57" s="136"/>
      <c r="KY57" s="136"/>
      <c r="KZ57" s="136"/>
      <c r="LA57" s="136"/>
      <c r="LB57" s="136"/>
      <c r="LC57" s="152"/>
      <c r="LD57" s="152"/>
      <c r="LE57" s="152"/>
      <c r="LF57" s="152"/>
      <c r="LG57" s="152"/>
      <c r="LH57" s="152"/>
      <c r="LI57" s="152"/>
      <c r="LJ57" s="152"/>
      <c r="LK57" s="152"/>
      <c r="LL57" s="152"/>
      <c r="LM57" s="136"/>
      <c r="LN57" s="136"/>
      <c r="LO57" s="136"/>
      <c r="LP57" s="136"/>
      <c r="LQ57" s="136"/>
      <c r="LR57" s="136"/>
      <c r="LS57" s="136"/>
      <c r="LT57" s="152"/>
      <c r="LU57" s="152"/>
      <c r="LV57" s="152"/>
      <c r="LW57" s="152"/>
      <c r="LX57" s="152"/>
      <c r="LY57" s="152"/>
      <c r="LZ57" s="152"/>
      <c r="MA57" s="152"/>
      <c r="MB57" s="152"/>
      <c r="MC57" s="152"/>
      <c r="MD57" s="136"/>
      <c r="ME57" s="136"/>
      <c r="MF57" s="136"/>
      <c r="MG57" s="136"/>
      <c r="MH57" s="136"/>
      <c r="MI57" s="136"/>
      <c r="MJ57" s="136"/>
      <c r="MK57" s="152"/>
      <c r="ML57" s="152"/>
      <c r="MM57" s="152"/>
      <c r="MN57" s="152"/>
      <c r="MO57" s="152"/>
      <c r="MP57" s="152"/>
      <c r="MQ57" s="152"/>
      <c r="MR57" s="152"/>
      <c r="MS57" s="152"/>
      <c r="MT57" s="152"/>
      <c r="MU57" s="136"/>
      <c r="MV57" s="136"/>
      <c r="MW57" s="136"/>
      <c r="MX57" s="134"/>
      <c r="MY57" s="134"/>
      <c r="MZ57" s="134"/>
      <c r="NA57" s="134"/>
      <c r="NB57" s="152"/>
      <c r="NC57" s="134"/>
      <c r="ND57" s="134"/>
      <c r="NE57" s="134"/>
      <c r="NF57" s="134"/>
      <c r="NG57" s="134"/>
      <c r="NH57" s="152"/>
      <c r="NI57" s="152"/>
      <c r="NJ57" s="152"/>
      <c r="NK57" s="152"/>
    </row>
    <row r="58" spans="3:375" x14ac:dyDescent="0.25"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36"/>
      <c r="T58" s="136"/>
      <c r="U58" s="136"/>
      <c r="V58" s="136"/>
      <c r="W58" s="136"/>
      <c r="X58" s="136"/>
      <c r="Y58" s="136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36"/>
      <c r="AK58" s="136"/>
      <c r="AL58" s="136"/>
      <c r="AM58" s="136"/>
      <c r="AN58" s="136"/>
      <c r="AO58" s="136"/>
      <c r="AP58" s="136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36"/>
      <c r="BB58" s="136"/>
      <c r="BC58" s="136"/>
      <c r="BD58" s="136"/>
      <c r="BE58" s="136"/>
      <c r="BF58" s="136"/>
      <c r="BG58" s="136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36"/>
      <c r="BS58" s="136"/>
      <c r="BT58" s="136"/>
      <c r="BU58" s="136"/>
      <c r="BV58" s="136"/>
      <c r="BW58" s="136"/>
      <c r="BX58" s="136"/>
      <c r="BY58" s="152"/>
      <c r="BZ58" s="152"/>
      <c r="CA58" s="152"/>
      <c r="CB58" s="152"/>
      <c r="CC58" s="152"/>
      <c r="CD58" s="152"/>
      <c r="CE58" s="152"/>
      <c r="CF58" s="152"/>
      <c r="CG58" s="152"/>
      <c r="CH58" s="152"/>
      <c r="CI58" s="136"/>
      <c r="CJ58" s="136"/>
      <c r="CK58" s="136"/>
      <c r="CL58" s="136"/>
      <c r="CM58" s="136"/>
      <c r="CN58" s="136"/>
      <c r="CO58" s="136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36"/>
      <c r="DA58" s="136"/>
      <c r="DB58" s="136"/>
      <c r="DC58" s="136"/>
      <c r="DD58" s="136"/>
      <c r="DE58" s="136"/>
      <c r="DF58" s="136"/>
      <c r="DG58" s="152"/>
      <c r="DH58" s="152"/>
      <c r="DI58" s="152"/>
      <c r="DJ58" s="152"/>
      <c r="DK58" s="152"/>
      <c r="DL58" s="152"/>
      <c r="DM58" s="152"/>
      <c r="DN58" s="152"/>
      <c r="DO58" s="152"/>
      <c r="DP58" s="152"/>
      <c r="DQ58" s="136"/>
      <c r="DR58" s="136"/>
      <c r="DS58" s="136"/>
      <c r="DT58" s="136"/>
      <c r="DU58" s="136"/>
      <c r="DV58" s="136"/>
      <c r="DW58" s="136"/>
      <c r="DX58" s="152"/>
      <c r="DY58" s="152"/>
      <c r="DZ58" s="152"/>
      <c r="EA58" s="152"/>
      <c r="EB58" s="152"/>
      <c r="EC58" s="152"/>
      <c r="ED58" s="152"/>
      <c r="EE58" s="152"/>
      <c r="EF58" s="152"/>
      <c r="EG58" s="152"/>
      <c r="EH58" s="136"/>
      <c r="EI58" s="136"/>
      <c r="EJ58" s="136"/>
      <c r="EK58" s="136"/>
      <c r="EL58" s="136"/>
      <c r="EM58" s="136"/>
      <c r="EN58" s="136"/>
      <c r="EO58" s="152"/>
      <c r="EP58" s="152"/>
      <c r="EQ58" s="152"/>
      <c r="ER58" s="152"/>
      <c r="ES58" s="152"/>
      <c r="ET58" s="152"/>
      <c r="EU58" s="152"/>
      <c r="EV58" s="152"/>
      <c r="EW58" s="152"/>
      <c r="EX58" s="152"/>
      <c r="EY58" s="136"/>
      <c r="EZ58" s="136"/>
      <c r="FA58" s="136"/>
      <c r="FB58" s="136"/>
      <c r="FC58" s="136"/>
      <c r="FD58" s="136"/>
      <c r="FE58" s="136"/>
      <c r="FF58" s="152"/>
      <c r="FG58" s="152"/>
      <c r="FH58" s="152"/>
      <c r="FI58" s="152"/>
      <c r="FJ58" s="152"/>
      <c r="FK58" s="152"/>
      <c r="FL58" s="152"/>
      <c r="FM58" s="152"/>
      <c r="FN58" s="152"/>
      <c r="FO58" s="152"/>
      <c r="FP58" s="136"/>
      <c r="FQ58" s="136"/>
      <c r="FR58" s="136"/>
      <c r="FS58" s="136"/>
      <c r="FT58" s="136"/>
      <c r="FU58" s="136"/>
      <c r="FV58" s="136"/>
      <c r="FW58" s="152"/>
      <c r="FX58" s="152"/>
      <c r="FY58" s="152"/>
      <c r="FZ58" s="152"/>
      <c r="GA58" s="152"/>
      <c r="GB58" s="152"/>
      <c r="GC58" s="152"/>
      <c r="GD58" s="152"/>
      <c r="GE58" s="152"/>
      <c r="GF58" s="152"/>
      <c r="GG58" s="136"/>
      <c r="GH58" s="136"/>
      <c r="GI58" s="136"/>
      <c r="GJ58" s="136"/>
      <c r="GK58" s="136"/>
      <c r="GL58" s="136"/>
      <c r="GM58" s="136"/>
      <c r="GN58" s="152"/>
      <c r="GO58" s="152"/>
      <c r="GP58" s="152"/>
      <c r="GQ58" s="152"/>
      <c r="GR58" s="152"/>
      <c r="GS58" s="152"/>
      <c r="GT58" s="152"/>
      <c r="GU58" s="152"/>
      <c r="GV58" s="152"/>
      <c r="GW58" s="152"/>
      <c r="GX58" s="136"/>
      <c r="GY58" s="136"/>
      <c r="GZ58" s="136"/>
      <c r="HA58" s="136"/>
      <c r="HB58" s="136"/>
      <c r="HC58" s="136"/>
      <c r="HD58" s="136"/>
      <c r="HE58" s="152"/>
      <c r="HF58" s="152"/>
      <c r="HG58" s="152"/>
      <c r="HH58" s="152"/>
      <c r="HI58" s="152"/>
      <c r="HJ58" s="152"/>
      <c r="HK58" s="152"/>
      <c r="HL58" s="152"/>
      <c r="HM58" s="152"/>
      <c r="HN58" s="152"/>
      <c r="HO58" s="136"/>
      <c r="HP58" s="136"/>
      <c r="HQ58" s="136"/>
      <c r="HR58" s="136"/>
      <c r="HS58" s="136"/>
      <c r="HT58" s="136"/>
      <c r="HU58" s="136"/>
      <c r="HV58" s="152"/>
      <c r="HW58" s="152"/>
      <c r="HX58" s="152"/>
      <c r="HY58" s="152"/>
      <c r="HZ58" s="152"/>
      <c r="IA58" s="152"/>
      <c r="IB58" s="152"/>
      <c r="IC58" s="152"/>
      <c r="ID58" s="152"/>
      <c r="IE58" s="152"/>
      <c r="IF58" s="136"/>
      <c r="IG58" s="136"/>
      <c r="IH58" s="136"/>
      <c r="II58" s="136"/>
      <c r="IJ58" s="136"/>
      <c r="IK58" s="136"/>
      <c r="IL58" s="136"/>
      <c r="IM58" s="152"/>
      <c r="IN58" s="152"/>
      <c r="IO58" s="152"/>
      <c r="IP58" s="152"/>
      <c r="IQ58" s="152"/>
      <c r="IR58" s="152"/>
      <c r="IS58" s="152"/>
      <c r="IT58" s="152"/>
      <c r="IU58" s="152"/>
      <c r="IV58" s="152"/>
      <c r="IW58" s="136"/>
      <c r="IX58" s="136"/>
      <c r="IY58" s="136"/>
      <c r="IZ58" s="136"/>
      <c r="JA58" s="136"/>
      <c r="JB58" s="136"/>
      <c r="JC58" s="136"/>
      <c r="JD58" s="152"/>
      <c r="JE58" s="152"/>
      <c r="JF58" s="152"/>
      <c r="JG58" s="152"/>
      <c r="JH58" s="152"/>
      <c r="JI58" s="152"/>
      <c r="JJ58" s="152"/>
      <c r="JK58" s="152"/>
      <c r="JL58" s="152"/>
      <c r="JM58" s="152"/>
      <c r="JN58" s="136"/>
      <c r="JO58" s="136"/>
      <c r="JP58" s="136"/>
      <c r="JQ58" s="136"/>
      <c r="JR58" s="136"/>
      <c r="JS58" s="136"/>
      <c r="JT58" s="136"/>
      <c r="JU58" s="152"/>
      <c r="JV58" s="152"/>
      <c r="JW58" s="152"/>
      <c r="JX58" s="152"/>
      <c r="JY58" s="152"/>
      <c r="JZ58" s="152"/>
      <c r="KA58" s="152"/>
      <c r="KB58" s="152"/>
      <c r="KC58" s="152"/>
      <c r="KD58" s="152"/>
      <c r="KE58" s="136"/>
      <c r="KF58" s="136"/>
      <c r="KG58" s="136"/>
      <c r="KH58" s="136"/>
      <c r="KI58" s="136"/>
      <c r="KJ58" s="136"/>
      <c r="KK58" s="136"/>
      <c r="KL58" s="152"/>
      <c r="KM58" s="152"/>
      <c r="KN58" s="152"/>
      <c r="KO58" s="152"/>
      <c r="KP58" s="152"/>
      <c r="KQ58" s="152"/>
      <c r="KR58" s="152"/>
      <c r="KS58" s="152"/>
      <c r="KT58" s="152"/>
      <c r="KU58" s="152"/>
      <c r="KV58" s="136"/>
      <c r="KW58" s="136"/>
      <c r="KX58" s="136"/>
      <c r="KY58" s="136"/>
      <c r="KZ58" s="136"/>
      <c r="LA58" s="136"/>
      <c r="LB58" s="136"/>
      <c r="LC58" s="152"/>
      <c r="LD58" s="152"/>
      <c r="LE58" s="152"/>
      <c r="LF58" s="152"/>
      <c r="LG58" s="152"/>
      <c r="LH58" s="152"/>
      <c r="LI58" s="152"/>
      <c r="LJ58" s="152"/>
      <c r="LK58" s="152"/>
      <c r="LL58" s="152"/>
      <c r="LM58" s="136"/>
      <c r="LN58" s="136"/>
      <c r="LO58" s="136"/>
      <c r="LP58" s="136"/>
      <c r="LQ58" s="136"/>
      <c r="LR58" s="136"/>
      <c r="LS58" s="136"/>
      <c r="LT58" s="152"/>
      <c r="LU58" s="152"/>
      <c r="LV58" s="152"/>
      <c r="LW58" s="152"/>
      <c r="LX58" s="152"/>
      <c r="LY58" s="152"/>
      <c r="LZ58" s="152"/>
      <c r="MA58" s="152"/>
      <c r="MB58" s="152"/>
      <c r="MC58" s="152"/>
      <c r="MD58" s="136"/>
      <c r="ME58" s="136"/>
      <c r="MF58" s="136"/>
      <c r="MG58" s="136"/>
      <c r="MH58" s="136"/>
      <c r="MI58" s="136"/>
      <c r="MJ58" s="136"/>
      <c r="MK58" s="152"/>
      <c r="ML58" s="152"/>
      <c r="MM58" s="152"/>
      <c r="MN58" s="152"/>
      <c r="MO58" s="152"/>
      <c r="MP58" s="152"/>
      <c r="MQ58" s="152"/>
      <c r="MR58" s="152"/>
      <c r="MS58" s="152"/>
      <c r="MT58" s="152"/>
      <c r="MU58" s="136"/>
      <c r="MV58" s="136"/>
      <c r="MW58" s="136"/>
      <c r="MX58" s="134"/>
      <c r="MY58" s="134"/>
      <c r="MZ58" s="134"/>
      <c r="NA58" s="134"/>
      <c r="NB58" s="152"/>
      <c r="NC58" s="134"/>
      <c r="ND58" s="134"/>
      <c r="NE58" s="134"/>
      <c r="NF58" s="134"/>
      <c r="NG58" s="134"/>
      <c r="NH58" s="152"/>
      <c r="NI58" s="152"/>
      <c r="NJ58" s="152"/>
      <c r="NK58" s="152"/>
    </row>
    <row r="59" spans="3:375" x14ac:dyDescent="0.25"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36"/>
      <c r="T59" s="136"/>
      <c r="U59" s="136"/>
      <c r="V59" s="136"/>
      <c r="W59" s="136"/>
      <c r="X59" s="136"/>
      <c r="Y59" s="136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36"/>
      <c r="AK59" s="136"/>
      <c r="AL59" s="136"/>
      <c r="AM59" s="136"/>
      <c r="AN59" s="136"/>
      <c r="AO59" s="136"/>
      <c r="AP59" s="136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36"/>
      <c r="BB59" s="136"/>
      <c r="BC59" s="136"/>
      <c r="BD59" s="136"/>
      <c r="BE59" s="136"/>
      <c r="BF59" s="136"/>
      <c r="BG59" s="136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36"/>
      <c r="BS59" s="136"/>
      <c r="BT59" s="136"/>
      <c r="BU59" s="136"/>
      <c r="BV59" s="136"/>
      <c r="BW59" s="136"/>
      <c r="BX59" s="136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36"/>
      <c r="CJ59" s="136"/>
      <c r="CK59" s="136"/>
      <c r="CL59" s="136"/>
      <c r="CM59" s="136"/>
      <c r="CN59" s="136"/>
      <c r="CO59" s="136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36"/>
      <c r="DA59" s="136"/>
      <c r="DB59" s="136"/>
      <c r="DC59" s="136"/>
      <c r="DD59" s="136"/>
      <c r="DE59" s="136"/>
      <c r="DF59" s="136"/>
      <c r="DG59" s="152"/>
      <c r="DH59" s="152"/>
      <c r="DI59" s="152"/>
      <c r="DJ59" s="152"/>
      <c r="DK59" s="152"/>
      <c r="DL59" s="152"/>
      <c r="DM59" s="152"/>
      <c r="DN59" s="152"/>
      <c r="DO59" s="152"/>
      <c r="DP59" s="152"/>
      <c r="DQ59" s="136"/>
      <c r="DR59" s="136"/>
      <c r="DS59" s="136"/>
      <c r="DT59" s="136"/>
      <c r="DU59" s="136"/>
      <c r="DV59" s="136"/>
      <c r="DW59" s="136"/>
      <c r="DX59" s="152"/>
      <c r="DY59" s="152"/>
      <c r="DZ59" s="152"/>
      <c r="EA59" s="152"/>
      <c r="EB59" s="152"/>
      <c r="EC59" s="152"/>
      <c r="ED59" s="152"/>
      <c r="EE59" s="152"/>
      <c r="EF59" s="152"/>
      <c r="EG59" s="152"/>
      <c r="EH59" s="136"/>
      <c r="EI59" s="136"/>
      <c r="EJ59" s="136"/>
      <c r="EK59" s="136"/>
      <c r="EL59" s="136"/>
      <c r="EM59" s="136"/>
      <c r="EN59" s="136"/>
      <c r="EO59" s="152"/>
      <c r="EP59" s="152"/>
      <c r="EQ59" s="152"/>
      <c r="ER59" s="152"/>
      <c r="ES59" s="152"/>
      <c r="ET59" s="152"/>
      <c r="EU59" s="152"/>
      <c r="EV59" s="152"/>
      <c r="EW59" s="152"/>
      <c r="EX59" s="152"/>
      <c r="EY59" s="136"/>
      <c r="EZ59" s="136"/>
      <c r="FA59" s="136"/>
      <c r="FB59" s="136"/>
      <c r="FC59" s="136"/>
      <c r="FD59" s="136"/>
      <c r="FE59" s="136"/>
      <c r="FF59" s="152"/>
      <c r="FG59" s="152"/>
      <c r="FH59" s="152"/>
      <c r="FI59" s="152"/>
      <c r="FJ59" s="152"/>
      <c r="FK59" s="152"/>
      <c r="FL59" s="152"/>
      <c r="FM59" s="152"/>
      <c r="FN59" s="152"/>
      <c r="FO59" s="152"/>
      <c r="FP59" s="136"/>
      <c r="FQ59" s="136"/>
      <c r="FR59" s="136"/>
      <c r="FS59" s="136"/>
      <c r="FT59" s="136"/>
      <c r="FU59" s="136"/>
      <c r="FV59" s="136"/>
      <c r="FW59" s="152"/>
      <c r="FX59" s="152"/>
      <c r="FY59" s="152"/>
      <c r="FZ59" s="152"/>
      <c r="GA59" s="152"/>
      <c r="GB59" s="152"/>
      <c r="GC59" s="152"/>
      <c r="GD59" s="152"/>
      <c r="GE59" s="152"/>
      <c r="GF59" s="152"/>
      <c r="GG59" s="136"/>
      <c r="GH59" s="136"/>
      <c r="GI59" s="136"/>
      <c r="GJ59" s="136"/>
      <c r="GK59" s="136"/>
      <c r="GL59" s="136"/>
      <c r="GM59" s="136"/>
      <c r="GN59" s="152"/>
      <c r="GO59" s="152"/>
      <c r="GP59" s="152"/>
      <c r="GQ59" s="152"/>
      <c r="GR59" s="152"/>
      <c r="GS59" s="152"/>
      <c r="GT59" s="152"/>
      <c r="GU59" s="152"/>
      <c r="GV59" s="152"/>
      <c r="GW59" s="152"/>
      <c r="GX59" s="136"/>
      <c r="GY59" s="136"/>
      <c r="GZ59" s="136"/>
      <c r="HA59" s="136"/>
      <c r="HB59" s="136"/>
      <c r="HC59" s="136"/>
      <c r="HD59" s="136"/>
      <c r="HE59" s="152"/>
      <c r="HF59" s="152"/>
      <c r="HG59" s="152"/>
      <c r="HH59" s="152"/>
      <c r="HI59" s="152"/>
      <c r="HJ59" s="152"/>
      <c r="HK59" s="152"/>
      <c r="HL59" s="152"/>
      <c r="HM59" s="152"/>
      <c r="HN59" s="152"/>
      <c r="HO59" s="136"/>
      <c r="HP59" s="136"/>
      <c r="HQ59" s="136"/>
      <c r="HR59" s="136"/>
      <c r="HS59" s="136"/>
      <c r="HT59" s="136"/>
      <c r="HU59" s="136"/>
      <c r="HV59" s="152"/>
      <c r="HW59" s="152"/>
      <c r="HX59" s="152"/>
      <c r="HY59" s="152"/>
      <c r="HZ59" s="152"/>
      <c r="IA59" s="152"/>
      <c r="IB59" s="152"/>
      <c r="IC59" s="152"/>
      <c r="ID59" s="152"/>
      <c r="IE59" s="152"/>
      <c r="IF59" s="136"/>
      <c r="IG59" s="136"/>
      <c r="IH59" s="136"/>
      <c r="II59" s="136"/>
      <c r="IJ59" s="136"/>
      <c r="IK59" s="136"/>
      <c r="IL59" s="136"/>
      <c r="IM59" s="152"/>
      <c r="IN59" s="152"/>
      <c r="IO59" s="152"/>
      <c r="IP59" s="152"/>
      <c r="IQ59" s="152"/>
      <c r="IR59" s="152"/>
      <c r="IS59" s="152"/>
      <c r="IT59" s="152"/>
      <c r="IU59" s="152"/>
      <c r="IV59" s="152"/>
      <c r="IW59" s="136"/>
      <c r="IX59" s="136"/>
      <c r="IY59" s="136"/>
      <c r="IZ59" s="136"/>
      <c r="JA59" s="136"/>
      <c r="JB59" s="136"/>
      <c r="JC59" s="136"/>
      <c r="JD59" s="152"/>
      <c r="JE59" s="152"/>
      <c r="JF59" s="152"/>
      <c r="JG59" s="152"/>
      <c r="JH59" s="152"/>
      <c r="JI59" s="152"/>
      <c r="JJ59" s="152"/>
      <c r="JK59" s="152"/>
      <c r="JL59" s="152"/>
      <c r="JM59" s="152"/>
      <c r="JN59" s="136"/>
      <c r="JO59" s="136"/>
      <c r="JP59" s="136"/>
      <c r="JQ59" s="136"/>
      <c r="JR59" s="136"/>
      <c r="JS59" s="136"/>
      <c r="JT59" s="136"/>
      <c r="JU59" s="152"/>
      <c r="JV59" s="152"/>
      <c r="JW59" s="152"/>
      <c r="JX59" s="152"/>
      <c r="JY59" s="152"/>
      <c r="JZ59" s="152"/>
      <c r="KA59" s="152"/>
      <c r="KB59" s="152"/>
      <c r="KC59" s="152"/>
      <c r="KD59" s="152"/>
      <c r="KE59" s="136"/>
      <c r="KF59" s="136"/>
      <c r="KG59" s="136"/>
      <c r="KH59" s="136"/>
      <c r="KI59" s="136"/>
      <c r="KJ59" s="136"/>
      <c r="KK59" s="136"/>
      <c r="KL59" s="152"/>
      <c r="KM59" s="152"/>
      <c r="KN59" s="152"/>
      <c r="KO59" s="152"/>
      <c r="KP59" s="152"/>
      <c r="KQ59" s="152"/>
      <c r="KR59" s="152"/>
      <c r="KS59" s="152"/>
      <c r="KT59" s="152"/>
      <c r="KU59" s="152"/>
      <c r="KV59" s="136"/>
      <c r="KW59" s="136"/>
      <c r="KX59" s="136"/>
      <c r="KY59" s="136"/>
      <c r="KZ59" s="136"/>
      <c r="LA59" s="136"/>
      <c r="LB59" s="136"/>
      <c r="LC59" s="152"/>
      <c r="LD59" s="152"/>
      <c r="LE59" s="152"/>
      <c r="LF59" s="152"/>
      <c r="LG59" s="152"/>
      <c r="LH59" s="152"/>
      <c r="LI59" s="152"/>
      <c r="LJ59" s="152"/>
      <c r="LK59" s="152"/>
      <c r="LL59" s="152"/>
      <c r="LM59" s="136"/>
      <c r="LN59" s="136"/>
      <c r="LO59" s="136"/>
      <c r="LP59" s="136"/>
      <c r="LQ59" s="136"/>
      <c r="LR59" s="136"/>
      <c r="LS59" s="136"/>
      <c r="LT59" s="152"/>
      <c r="LU59" s="152"/>
      <c r="LV59" s="152"/>
      <c r="LW59" s="152"/>
      <c r="LX59" s="152"/>
      <c r="LY59" s="152"/>
      <c r="LZ59" s="152"/>
      <c r="MA59" s="152"/>
      <c r="MB59" s="152"/>
      <c r="MC59" s="152"/>
      <c r="MD59" s="136"/>
      <c r="ME59" s="136"/>
      <c r="MF59" s="136"/>
      <c r="MG59" s="136"/>
      <c r="MH59" s="136"/>
      <c r="MI59" s="136"/>
      <c r="MJ59" s="136"/>
      <c r="MK59" s="152"/>
      <c r="ML59" s="152"/>
      <c r="MM59" s="152"/>
      <c r="MN59" s="152"/>
      <c r="MO59" s="152"/>
      <c r="MP59" s="152"/>
      <c r="MQ59" s="152"/>
      <c r="MR59" s="152"/>
      <c r="MS59" s="152"/>
      <c r="MT59" s="152"/>
      <c r="MU59" s="136"/>
      <c r="MV59" s="136"/>
      <c r="MW59" s="136"/>
      <c r="MX59" s="134"/>
      <c r="MY59" s="134"/>
      <c r="MZ59" s="134"/>
      <c r="NA59" s="134"/>
      <c r="NB59" s="152"/>
      <c r="NC59" s="134"/>
      <c r="ND59" s="134"/>
      <c r="NE59" s="134"/>
      <c r="NF59" s="134"/>
      <c r="NG59" s="134"/>
      <c r="NH59" s="152"/>
      <c r="NI59" s="152"/>
      <c r="NJ59" s="152"/>
      <c r="NK59" s="152"/>
    </row>
    <row r="60" spans="3:375" x14ac:dyDescent="0.25"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36"/>
      <c r="T60" s="136"/>
      <c r="U60" s="136"/>
      <c r="V60" s="136"/>
      <c r="W60" s="136"/>
      <c r="X60" s="136"/>
      <c r="Y60" s="136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36"/>
      <c r="AK60" s="136"/>
      <c r="AL60" s="136"/>
      <c r="AM60" s="136"/>
      <c r="AN60" s="136"/>
      <c r="AO60" s="136"/>
      <c r="AP60" s="136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36"/>
      <c r="BB60" s="136"/>
      <c r="BC60" s="136"/>
      <c r="BD60" s="136"/>
      <c r="BE60" s="136"/>
      <c r="BF60" s="136"/>
      <c r="BG60" s="136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36"/>
      <c r="BS60" s="136"/>
      <c r="BT60" s="136"/>
      <c r="BU60" s="136"/>
      <c r="BV60" s="136"/>
      <c r="BW60" s="136"/>
      <c r="BX60" s="136"/>
      <c r="BY60" s="152"/>
      <c r="BZ60" s="152"/>
      <c r="CA60" s="152"/>
      <c r="CB60" s="152"/>
      <c r="CC60" s="152"/>
      <c r="CD60" s="152"/>
      <c r="CE60" s="152"/>
      <c r="CF60" s="152"/>
      <c r="CG60" s="152"/>
      <c r="CH60" s="152"/>
      <c r="CI60" s="136"/>
      <c r="CJ60" s="136"/>
      <c r="CK60" s="136"/>
      <c r="CL60" s="136"/>
      <c r="CM60" s="136"/>
      <c r="CN60" s="136"/>
      <c r="CO60" s="136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36"/>
      <c r="DA60" s="136"/>
      <c r="DB60" s="136"/>
      <c r="DC60" s="136"/>
      <c r="DD60" s="136"/>
      <c r="DE60" s="136"/>
      <c r="DF60" s="136"/>
      <c r="DG60" s="152"/>
      <c r="DH60" s="152"/>
      <c r="DI60" s="152"/>
      <c r="DJ60" s="152"/>
      <c r="DK60" s="152"/>
      <c r="DL60" s="152"/>
      <c r="DM60" s="152"/>
      <c r="DN60" s="152"/>
      <c r="DO60" s="152"/>
      <c r="DP60" s="152"/>
      <c r="DQ60" s="136"/>
      <c r="DR60" s="136"/>
      <c r="DS60" s="136"/>
      <c r="DT60" s="136"/>
      <c r="DU60" s="136"/>
      <c r="DV60" s="136"/>
      <c r="DW60" s="136"/>
      <c r="DX60" s="152"/>
      <c r="DY60" s="152"/>
      <c r="DZ60" s="152"/>
      <c r="EA60" s="152"/>
      <c r="EB60" s="152"/>
      <c r="EC60" s="152"/>
      <c r="ED60" s="152"/>
      <c r="EE60" s="152"/>
      <c r="EF60" s="152"/>
      <c r="EG60" s="152"/>
      <c r="EH60" s="136"/>
      <c r="EI60" s="136"/>
      <c r="EJ60" s="136"/>
      <c r="EK60" s="136"/>
      <c r="EL60" s="136"/>
      <c r="EM60" s="136"/>
      <c r="EN60" s="136"/>
      <c r="EO60" s="152"/>
      <c r="EP60" s="152"/>
      <c r="EQ60" s="152"/>
      <c r="ER60" s="152"/>
      <c r="ES60" s="152"/>
      <c r="ET60" s="152"/>
      <c r="EU60" s="152"/>
      <c r="EV60" s="152"/>
      <c r="EW60" s="152"/>
      <c r="EX60" s="152"/>
      <c r="EY60" s="136"/>
      <c r="EZ60" s="136"/>
      <c r="FA60" s="136"/>
      <c r="FB60" s="136"/>
      <c r="FC60" s="136"/>
      <c r="FD60" s="136"/>
      <c r="FE60" s="136"/>
      <c r="FF60" s="152"/>
      <c r="FG60" s="152"/>
      <c r="FH60" s="152"/>
      <c r="FI60" s="152"/>
      <c r="FJ60" s="152"/>
      <c r="FK60" s="152"/>
      <c r="FL60" s="152"/>
      <c r="FM60" s="152"/>
      <c r="FN60" s="152"/>
      <c r="FO60" s="152"/>
      <c r="FP60" s="136"/>
      <c r="FQ60" s="136"/>
      <c r="FR60" s="136"/>
      <c r="FS60" s="136"/>
      <c r="FT60" s="136"/>
      <c r="FU60" s="136"/>
      <c r="FV60" s="136"/>
      <c r="FW60" s="152"/>
      <c r="FX60" s="152"/>
      <c r="FY60" s="152"/>
      <c r="FZ60" s="152"/>
      <c r="GA60" s="152"/>
      <c r="GB60" s="152"/>
      <c r="GC60" s="152"/>
      <c r="GD60" s="152"/>
      <c r="GE60" s="152"/>
      <c r="GF60" s="152"/>
      <c r="GG60" s="136"/>
      <c r="GH60" s="136"/>
      <c r="GI60" s="136"/>
      <c r="GJ60" s="136"/>
      <c r="GK60" s="136"/>
      <c r="GL60" s="136"/>
      <c r="GM60" s="136"/>
      <c r="GN60" s="152"/>
      <c r="GO60" s="152"/>
      <c r="GP60" s="152"/>
      <c r="GQ60" s="152"/>
      <c r="GR60" s="152"/>
      <c r="GS60" s="152"/>
      <c r="GT60" s="152"/>
      <c r="GU60" s="152"/>
      <c r="GV60" s="152"/>
      <c r="GW60" s="152"/>
      <c r="GX60" s="136"/>
      <c r="GY60" s="136"/>
      <c r="GZ60" s="136"/>
      <c r="HA60" s="136"/>
      <c r="HB60" s="136"/>
      <c r="HC60" s="136"/>
      <c r="HD60" s="136"/>
      <c r="HE60" s="152"/>
      <c r="HF60" s="152"/>
      <c r="HG60" s="152"/>
      <c r="HH60" s="152"/>
      <c r="HI60" s="152"/>
      <c r="HJ60" s="152"/>
      <c r="HK60" s="152"/>
      <c r="HL60" s="152"/>
      <c r="HM60" s="152"/>
      <c r="HN60" s="152"/>
      <c r="HO60" s="136"/>
      <c r="HP60" s="136"/>
      <c r="HQ60" s="136"/>
      <c r="HR60" s="136"/>
      <c r="HS60" s="136"/>
      <c r="HT60" s="136"/>
      <c r="HU60" s="136"/>
      <c r="HV60" s="152"/>
      <c r="HW60" s="152"/>
      <c r="HX60" s="152"/>
      <c r="HY60" s="152"/>
      <c r="HZ60" s="152"/>
      <c r="IA60" s="152"/>
      <c r="IB60" s="152"/>
      <c r="IC60" s="152"/>
      <c r="ID60" s="152"/>
      <c r="IE60" s="152"/>
      <c r="IF60" s="136"/>
      <c r="IG60" s="136"/>
      <c r="IH60" s="136"/>
      <c r="II60" s="136"/>
      <c r="IJ60" s="136"/>
      <c r="IK60" s="136"/>
      <c r="IL60" s="136"/>
      <c r="IM60" s="152"/>
      <c r="IN60" s="152"/>
      <c r="IO60" s="152"/>
      <c r="IP60" s="152"/>
      <c r="IQ60" s="152"/>
      <c r="IR60" s="152"/>
      <c r="IS60" s="152"/>
      <c r="IT60" s="152"/>
      <c r="IU60" s="152"/>
      <c r="IV60" s="152"/>
      <c r="IW60" s="136"/>
      <c r="IX60" s="136"/>
      <c r="IY60" s="136"/>
      <c r="IZ60" s="136"/>
      <c r="JA60" s="136"/>
      <c r="JB60" s="136"/>
      <c r="JC60" s="136"/>
      <c r="JD60" s="152"/>
      <c r="JE60" s="152"/>
      <c r="JF60" s="152"/>
      <c r="JG60" s="152"/>
      <c r="JH60" s="152"/>
      <c r="JI60" s="152"/>
      <c r="JJ60" s="152"/>
      <c r="JK60" s="152"/>
      <c r="JL60" s="152"/>
      <c r="JM60" s="152"/>
      <c r="JN60" s="136"/>
      <c r="JO60" s="136"/>
      <c r="JP60" s="136"/>
      <c r="JQ60" s="136"/>
      <c r="JR60" s="136"/>
      <c r="JS60" s="136"/>
      <c r="JT60" s="136"/>
      <c r="JU60" s="152"/>
      <c r="JV60" s="152"/>
      <c r="JW60" s="152"/>
      <c r="JX60" s="152"/>
      <c r="JY60" s="152"/>
      <c r="JZ60" s="152"/>
      <c r="KA60" s="152"/>
      <c r="KB60" s="152"/>
      <c r="KC60" s="152"/>
      <c r="KD60" s="152"/>
      <c r="KE60" s="136"/>
      <c r="KF60" s="136"/>
      <c r="KG60" s="136"/>
      <c r="KH60" s="136"/>
      <c r="KI60" s="136"/>
      <c r="KJ60" s="136"/>
      <c r="KK60" s="136"/>
      <c r="KL60" s="152"/>
      <c r="KM60" s="152"/>
      <c r="KN60" s="152"/>
      <c r="KO60" s="152"/>
      <c r="KP60" s="152"/>
      <c r="KQ60" s="152"/>
      <c r="KR60" s="152"/>
      <c r="KS60" s="152"/>
      <c r="KT60" s="152"/>
      <c r="KU60" s="152"/>
      <c r="KV60" s="136"/>
      <c r="KW60" s="136"/>
      <c r="KX60" s="136"/>
      <c r="KY60" s="136"/>
      <c r="KZ60" s="136"/>
      <c r="LA60" s="136"/>
      <c r="LB60" s="136"/>
      <c r="LC60" s="152"/>
      <c r="LD60" s="152"/>
      <c r="LE60" s="152"/>
      <c r="LF60" s="152"/>
      <c r="LG60" s="152"/>
      <c r="LH60" s="152"/>
      <c r="LI60" s="152"/>
      <c r="LJ60" s="152"/>
      <c r="LK60" s="152"/>
      <c r="LL60" s="152"/>
      <c r="LM60" s="136"/>
      <c r="LN60" s="136"/>
      <c r="LO60" s="136"/>
      <c r="LP60" s="136"/>
      <c r="LQ60" s="136"/>
      <c r="LR60" s="136"/>
      <c r="LS60" s="136"/>
      <c r="LT60" s="152"/>
      <c r="LU60" s="152"/>
      <c r="LV60" s="152"/>
      <c r="LW60" s="152"/>
      <c r="LX60" s="152"/>
      <c r="LY60" s="152"/>
      <c r="LZ60" s="152"/>
      <c r="MA60" s="152"/>
      <c r="MB60" s="152"/>
      <c r="MC60" s="152"/>
      <c r="MD60" s="136"/>
      <c r="ME60" s="136"/>
      <c r="MF60" s="136"/>
      <c r="MG60" s="136"/>
      <c r="MH60" s="136"/>
      <c r="MI60" s="136"/>
      <c r="MJ60" s="136"/>
      <c r="MK60" s="152"/>
      <c r="ML60" s="152"/>
      <c r="MM60" s="152"/>
      <c r="MN60" s="152"/>
      <c r="MO60" s="152"/>
      <c r="MP60" s="152"/>
      <c r="MQ60" s="152"/>
      <c r="MR60" s="152"/>
      <c r="MS60" s="152"/>
      <c r="MT60" s="152"/>
      <c r="MU60" s="136"/>
      <c r="MV60" s="136"/>
      <c r="MW60" s="136"/>
      <c r="MX60" s="134"/>
      <c r="MY60" s="134"/>
      <c r="MZ60" s="134"/>
      <c r="NA60" s="134"/>
      <c r="NB60" s="152"/>
      <c r="NC60" s="134"/>
      <c r="ND60" s="134"/>
      <c r="NE60" s="134"/>
      <c r="NF60" s="134"/>
      <c r="NG60" s="134"/>
      <c r="NH60" s="152"/>
      <c r="NI60" s="152"/>
      <c r="NJ60" s="152"/>
      <c r="NK60" s="152"/>
    </row>
    <row r="61" spans="3:375" x14ac:dyDescent="0.25"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36"/>
      <c r="T61" s="136"/>
      <c r="U61" s="136"/>
      <c r="V61" s="136"/>
      <c r="W61" s="136"/>
      <c r="X61" s="136"/>
      <c r="Y61" s="136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36"/>
      <c r="AK61" s="136"/>
      <c r="AL61" s="136"/>
      <c r="AM61" s="136"/>
      <c r="AN61" s="136"/>
      <c r="AO61" s="136"/>
      <c r="AP61" s="136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36"/>
      <c r="BB61" s="136"/>
      <c r="BC61" s="136"/>
      <c r="BD61" s="136"/>
      <c r="BE61" s="136"/>
      <c r="BF61" s="136"/>
      <c r="BG61" s="136"/>
      <c r="BH61" s="152"/>
      <c r="BI61" s="152"/>
      <c r="BJ61" s="152"/>
      <c r="BK61" s="152"/>
      <c r="BL61" s="152"/>
      <c r="BM61" s="152"/>
      <c r="BN61" s="152"/>
      <c r="BO61" s="152"/>
      <c r="BP61" s="152"/>
      <c r="BQ61" s="152"/>
      <c r="BR61" s="136"/>
      <c r="BS61" s="136"/>
      <c r="BT61" s="136"/>
      <c r="BU61" s="136"/>
      <c r="BV61" s="136"/>
      <c r="BW61" s="136"/>
      <c r="BX61" s="136"/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36"/>
      <c r="CJ61" s="136"/>
      <c r="CK61" s="136"/>
      <c r="CL61" s="136"/>
      <c r="CM61" s="136"/>
      <c r="CN61" s="136"/>
      <c r="CO61" s="136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36"/>
      <c r="DA61" s="136"/>
      <c r="DB61" s="136"/>
      <c r="DC61" s="136"/>
      <c r="DD61" s="136"/>
      <c r="DE61" s="136"/>
      <c r="DF61" s="136"/>
      <c r="DG61" s="152"/>
      <c r="DH61" s="152"/>
      <c r="DI61" s="152"/>
      <c r="DJ61" s="152"/>
      <c r="DK61" s="152"/>
      <c r="DL61" s="152"/>
      <c r="DM61" s="152"/>
      <c r="DN61" s="152"/>
      <c r="DO61" s="152"/>
      <c r="DP61" s="152"/>
      <c r="DQ61" s="136"/>
      <c r="DR61" s="136"/>
      <c r="DS61" s="136"/>
      <c r="DT61" s="136"/>
      <c r="DU61" s="136"/>
      <c r="DV61" s="136"/>
      <c r="DW61" s="136"/>
      <c r="DX61" s="152"/>
      <c r="DY61" s="152"/>
      <c r="DZ61" s="152"/>
      <c r="EA61" s="152"/>
      <c r="EB61" s="152"/>
      <c r="EC61" s="152"/>
      <c r="ED61" s="152"/>
      <c r="EE61" s="152"/>
      <c r="EF61" s="152"/>
      <c r="EG61" s="152"/>
      <c r="EH61" s="136"/>
      <c r="EI61" s="136"/>
      <c r="EJ61" s="136"/>
      <c r="EK61" s="136"/>
      <c r="EL61" s="136"/>
      <c r="EM61" s="136"/>
      <c r="EN61" s="136"/>
      <c r="EO61" s="152"/>
      <c r="EP61" s="152"/>
      <c r="EQ61" s="152"/>
      <c r="ER61" s="152"/>
      <c r="ES61" s="152"/>
      <c r="ET61" s="152"/>
      <c r="EU61" s="152"/>
      <c r="EV61" s="152"/>
      <c r="EW61" s="152"/>
      <c r="EX61" s="152"/>
      <c r="EY61" s="136"/>
      <c r="EZ61" s="136"/>
      <c r="FA61" s="136"/>
      <c r="FB61" s="136"/>
      <c r="FC61" s="136"/>
      <c r="FD61" s="136"/>
      <c r="FE61" s="136"/>
      <c r="FF61" s="152"/>
      <c r="FG61" s="152"/>
      <c r="FH61" s="152"/>
      <c r="FI61" s="152"/>
      <c r="FJ61" s="152"/>
      <c r="FK61" s="152"/>
      <c r="FL61" s="152"/>
      <c r="FM61" s="152"/>
      <c r="FN61" s="152"/>
      <c r="FO61" s="152"/>
      <c r="FP61" s="136"/>
      <c r="FQ61" s="136"/>
      <c r="FR61" s="136"/>
      <c r="FS61" s="136"/>
      <c r="FT61" s="136"/>
      <c r="FU61" s="136"/>
      <c r="FV61" s="136"/>
      <c r="FW61" s="152"/>
      <c r="FX61" s="152"/>
      <c r="FY61" s="152"/>
      <c r="FZ61" s="152"/>
      <c r="GA61" s="152"/>
      <c r="GB61" s="152"/>
      <c r="GC61" s="152"/>
      <c r="GD61" s="152"/>
      <c r="GE61" s="152"/>
      <c r="GF61" s="152"/>
      <c r="GG61" s="136"/>
      <c r="GH61" s="136"/>
      <c r="GI61" s="136"/>
      <c r="GJ61" s="136"/>
      <c r="GK61" s="136"/>
      <c r="GL61" s="136"/>
      <c r="GM61" s="136"/>
      <c r="GN61" s="152"/>
      <c r="GO61" s="152"/>
      <c r="GP61" s="152"/>
      <c r="GQ61" s="152"/>
      <c r="GR61" s="152"/>
      <c r="GS61" s="152"/>
      <c r="GT61" s="152"/>
      <c r="GU61" s="152"/>
      <c r="GV61" s="152"/>
      <c r="GW61" s="152"/>
      <c r="GX61" s="136"/>
      <c r="GY61" s="136"/>
      <c r="GZ61" s="136"/>
      <c r="HA61" s="136"/>
      <c r="HB61" s="136"/>
      <c r="HC61" s="136"/>
      <c r="HD61" s="136"/>
      <c r="HE61" s="152"/>
      <c r="HF61" s="152"/>
      <c r="HG61" s="152"/>
      <c r="HH61" s="152"/>
      <c r="HI61" s="152"/>
      <c r="HJ61" s="152"/>
      <c r="HK61" s="152"/>
      <c r="HL61" s="152"/>
      <c r="HM61" s="152"/>
      <c r="HN61" s="152"/>
      <c r="HO61" s="136"/>
      <c r="HP61" s="136"/>
      <c r="HQ61" s="136"/>
      <c r="HR61" s="136"/>
      <c r="HS61" s="136"/>
      <c r="HT61" s="136"/>
      <c r="HU61" s="136"/>
      <c r="HV61" s="152"/>
      <c r="HW61" s="152"/>
      <c r="HX61" s="152"/>
      <c r="HY61" s="152"/>
      <c r="HZ61" s="152"/>
      <c r="IA61" s="152"/>
      <c r="IB61" s="152"/>
      <c r="IC61" s="152"/>
      <c r="ID61" s="152"/>
      <c r="IE61" s="152"/>
      <c r="IF61" s="136"/>
      <c r="IG61" s="136"/>
      <c r="IH61" s="136"/>
      <c r="II61" s="136"/>
      <c r="IJ61" s="136"/>
      <c r="IK61" s="136"/>
      <c r="IL61" s="136"/>
      <c r="IM61" s="152"/>
      <c r="IN61" s="152"/>
      <c r="IO61" s="152"/>
      <c r="IP61" s="152"/>
      <c r="IQ61" s="152"/>
      <c r="IR61" s="152"/>
      <c r="IS61" s="152"/>
      <c r="IT61" s="152"/>
      <c r="IU61" s="152"/>
      <c r="IV61" s="152"/>
      <c r="IW61" s="136"/>
      <c r="IX61" s="136"/>
      <c r="IY61" s="136"/>
      <c r="IZ61" s="136"/>
      <c r="JA61" s="136"/>
      <c r="JB61" s="136"/>
      <c r="JC61" s="136"/>
      <c r="JD61" s="152"/>
      <c r="JE61" s="152"/>
      <c r="JF61" s="152"/>
      <c r="JG61" s="152"/>
      <c r="JH61" s="152"/>
      <c r="JI61" s="152"/>
      <c r="JJ61" s="152"/>
      <c r="JK61" s="152"/>
      <c r="JL61" s="152"/>
      <c r="JM61" s="152"/>
      <c r="JN61" s="136"/>
      <c r="JO61" s="136"/>
      <c r="JP61" s="136"/>
      <c r="JQ61" s="136"/>
      <c r="JR61" s="136"/>
      <c r="JS61" s="136"/>
      <c r="JT61" s="136"/>
      <c r="JU61" s="152"/>
      <c r="JV61" s="152"/>
      <c r="JW61" s="152"/>
      <c r="JX61" s="152"/>
      <c r="JY61" s="152"/>
      <c r="JZ61" s="152"/>
      <c r="KA61" s="152"/>
      <c r="KB61" s="152"/>
      <c r="KC61" s="152"/>
      <c r="KD61" s="152"/>
      <c r="KE61" s="136"/>
      <c r="KF61" s="136"/>
      <c r="KG61" s="136"/>
      <c r="KH61" s="136"/>
      <c r="KI61" s="136"/>
      <c r="KJ61" s="136"/>
      <c r="KK61" s="136"/>
      <c r="KL61" s="152"/>
      <c r="KM61" s="152"/>
      <c r="KN61" s="152"/>
      <c r="KO61" s="152"/>
      <c r="KP61" s="152"/>
      <c r="KQ61" s="152"/>
      <c r="KR61" s="152"/>
      <c r="KS61" s="152"/>
      <c r="KT61" s="152"/>
      <c r="KU61" s="152"/>
      <c r="KV61" s="136"/>
      <c r="KW61" s="136"/>
      <c r="KX61" s="136"/>
      <c r="KY61" s="136"/>
      <c r="KZ61" s="136"/>
      <c r="LA61" s="136"/>
      <c r="LB61" s="136"/>
      <c r="LC61" s="152"/>
      <c r="LD61" s="152"/>
      <c r="LE61" s="152"/>
      <c r="LF61" s="152"/>
      <c r="LG61" s="152"/>
      <c r="LH61" s="152"/>
      <c r="LI61" s="152"/>
      <c r="LJ61" s="152"/>
      <c r="LK61" s="152"/>
      <c r="LL61" s="152"/>
      <c r="LM61" s="136"/>
      <c r="LN61" s="136"/>
      <c r="LO61" s="136"/>
      <c r="LP61" s="136"/>
      <c r="LQ61" s="136"/>
      <c r="LR61" s="136"/>
      <c r="LS61" s="136"/>
      <c r="LT61" s="152"/>
      <c r="LU61" s="152"/>
      <c r="LV61" s="152"/>
      <c r="LW61" s="152"/>
      <c r="LX61" s="152"/>
      <c r="LY61" s="152"/>
      <c r="LZ61" s="152"/>
      <c r="MA61" s="152"/>
      <c r="MB61" s="152"/>
      <c r="MC61" s="152"/>
      <c r="MD61" s="136"/>
      <c r="ME61" s="136"/>
      <c r="MF61" s="136"/>
      <c r="MG61" s="136"/>
      <c r="MH61" s="136"/>
      <c r="MI61" s="136"/>
      <c r="MJ61" s="136"/>
      <c r="MK61" s="152"/>
      <c r="ML61" s="152"/>
      <c r="MM61" s="152"/>
      <c r="MN61" s="152"/>
      <c r="MO61" s="152"/>
      <c r="MP61" s="152"/>
      <c r="MQ61" s="152"/>
      <c r="MR61" s="152"/>
      <c r="MS61" s="152"/>
      <c r="MT61" s="152"/>
      <c r="MU61" s="136"/>
      <c r="MV61" s="136"/>
      <c r="MW61" s="136"/>
      <c r="MX61" s="134"/>
      <c r="MY61" s="134"/>
      <c r="MZ61" s="134"/>
      <c r="NA61" s="134"/>
      <c r="NB61" s="152"/>
      <c r="NC61" s="134"/>
      <c r="ND61" s="134"/>
      <c r="NE61" s="134"/>
      <c r="NF61" s="134"/>
      <c r="NG61" s="134"/>
      <c r="NH61" s="152"/>
      <c r="NI61" s="152"/>
      <c r="NJ61" s="152"/>
      <c r="NK61" s="152"/>
    </row>
    <row r="62" spans="3:375" x14ac:dyDescent="0.25"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36"/>
      <c r="T62" s="136"/>
      <c r="U62" s="136"/>
      <c r="V62" s="136"/>
      <c r="W62" s="136"/>
      <c r="X62" s="136"/>
      <c r="Y62" s="136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36"/>
      <c r="AK62" s="136"/>
      <c r="AL62" s="136"/>
      <c r="AM62" s="136"/>
      <c r="AN62" s="136"/>
      <c r="AO62" s="136"/>
      <c r="AP62" s="136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36"/>
      <c r="BB62" s="136"/>
      <c r="BC62" s="136"/>
      <c r="BD62" s="136"/>
      <c r="BE62" s="136"/>
      <c r="BF62" s="136"/>
      <c r="BG62" s="136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36"/>
      <c r="BS62" s="136"/>
      <c r="BT62" s="136"/>
      <c r="BU62" s="136"/>
      <c r="BV62" s="136"/>
      <c r="BW62" s="136"/>
      <c r="BX62" s="136"/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36"/>
      <c r="CJ62" s="136"/>
      <c r="CK62" s="136"/>
      <c r="CL62" s="136"/>
      <c r="CM62" s="136"/>
      <c r="CN62" s="136"/>
      <c r="CO62" s="136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36"/>
      <c r="DA62" s="136"/>
      <c r="DB62" s="136"/>
      <c r="DC62" s="136"/>
      <c r="DD62" s="136"/>
      <c r="DE62" s="136"/>
      <c r="DF62" s="136"/>
      <c r="DG62" s="152"/>
      <c r="DH62" s="152"/>
      <c r="DI62" s="152"/>
      <c r="DJ62" s="152"/>
      <c r="DK62" s="152"/>
      <c r="DL62" s="152"/>
      <c r="DM62" s="152"/>
      <c r="DN62" s="152"/>
      <c r="DO62" s="152"/>
      <c r="DP62" s="152"/>
      <c r="DQ62" s="136"/>
      <c r="DR62" s="136"/>
      <c r="DS62" s="136"/>
      <c r="DT62" s="136"/>
      <c r="DU62" s="136"/>
      <c r="DV62" s="136"/>
      <c r="DW62" s="136"/>
      <c r="DX62" s="152"/>
      <c r="DY62" s="152"/>
      <c r="DZ62" s="152"/>
      <c r="EA62" s="152"/>
      <c r="EB62" s="152"/>
      <c r="EC62" s="152"/>
      <c r="ED62" s="152"/>
      <c r="EE62" s="152"/>
      <c r="EF62" s="152"/>
      <c r="EG62" s="152"/>
      <c r="EH62" s="136"/>
      <c r="EI62" s="136"/>
      <c r="EJ62" s="136"/>
      <c r="EK62" s="136"/>
      <c r="EL62" s="136"/>
      <c r="EM62" s="136"/>
      <c r="EN62" s="136"/>
      <c r="EO62" s="152"/>
      <c r="EP62" s="152"/>
      <c r="EQ62" s="152"/>
      <c r="ER62" s="152"/>
      <c r="ES62" s="152"/>
      <c r="ET62" s="152"/>
      <c r="EU62" s="152"/>
      <c r="EV62" s="152"/>
      <c r="EW62" s="152"/>
      <c r="EX62" s="152"/>
      <c r="EY62" s="136"/>
      <c r="EZ62" s="136"/>
      <c r="FA62" s="136"/>
      <c r="FB62" s="136"/>
      <c r="FC62" s="136"/>
      <c r="FD62" s="136"/>
      <c r="FE62" s="136"/>
      <c r="FF62" s="152"/>
      <c r="FG62" s="152"/>
      <c r="FH62" s="152"/>
      <c r="FI62" s="152"/>
      <c r="FJ62" s="152"/>
      <c r="FK62" s="152"/>
      <c r="FL62" s="152"/>
      <c r="FM62" s="152"/>
      <c r="FN62" s="152"/>
      <c r="FO62" s="152"/>
      <c r="FP62" s="136"/>
      <c r="FQ62" s="136"/>
      <c r="FR62" s="136"/>
      <c r="FS62" s="136"/>
      <c r="FT62" s="136"/>
      <c r="FU62" s="136"/>
      <c r="FV62" s="136"/>
      <c r="FW62" s="152"/>
      <c r="FX62" s="152"/>
      <c r="FY62" s="152"/>
      <c r="FZ62" s="152"/>
      <c r="GA62" s="152"/>
      <c r="GB62" s="152"/>
      <c r="GC62" s="152"/>
      <c r="GD62" s="152"/>
      <c r="GE62" s="152"/>
      <c r="GF62" s="152"/>
      <c r="GG62" s="136"/>
      <c r="GH62" s="136"/>
      <c r="GI62" s="136"/>
      <c r="GJ62" s="136"/>
      <c r="GK62" s="136"/>
      <c r="GL62" s="136"/>
      <c r="GM62" s="136"/>
      <c r="GN62" s="152"/>
      <c r="GO62" s="152"/>
      <c r="GP62" s="152"/>
      <c r="GQ62" s="152"/>
      <c r="GR62" s="152"/>
      <c r="GS62" s="152"/>
      <c r="GT62" s="152"/>
      <c r="GU62" s="152"/>
      <c r="GV62" s="152"/>
      <c r="GW62" s="152"/>
      <c r="GX62" s="136"/>
      <c r="GY62" s="136"/>
      <c r="GZ62" s="136"/>
      <c r="HA62" s="136"/>
      <c r="HB62" s="136"/>
      <c r="HC62" s="136"/>
      <c r="HD62" s="136"/>
      <c r="HE62" s="152"/>
      <c r="HF62" s="152"/>
      <c r="HG62" s="152"/>
      <c r="HH62" s="152"/>
      <c r="HI62" s="152"/>
      <c r="HJ62" s="152"/>
      <c r="HK62" s="152"/>
      <c r="HL62" s="152"/>
      <c r="HM62" s="152"/>
      <c r="HN62" s="152"/>
      <c r="HO62" s="136"/>
      <c r="HP62" s="136"/>
      <c r="HQ62" s="136"/>
      <c r="HR62" s="136"/>
      <c r="HS62" s="136"/>
      <c r="HT62" s="136"/>
      <c r="HU62" s="136"/>
      <c r="HV62" s="152"/>
      <c r="HW62" s="152"/>
      <c r="HX62" s="152"/>
      <c r="HY62" s="152"/>
      <c r="HZ62" s="152"/>
      <c r="IA62" s="152"/>
      <c r="IB62" s="152"/>
      <c r="IC62" s="152"/>
      <c r="ID62" s="152"/>
      <c r="IE62" s="152"/>
      <c r="IF62" s="136"/>
      <c r="IG62" s="136"/>
      <c r="IH62" s="136"/>
      <c r="II62" s="136"/>
      <c r="IJ62" s="136"/>
      <c r="IK62" s="136"/>
      <c r="IL62" s="136"/>
      <c r="IM62" s="152"/>
      <c r="IN62" s="152"/>
      <c r="IO62" s="152"/>
      <c r="IP62" s="152"/>
      <c r="IQ62" s="152"/>
      <c r="IR62" s="152"/>
      <c r="IS62" s="152"/>
      <c r="IT62" s="152"/>
      <c r="IU62" s="152"/>
      <c r="IV62" s="152"/>
      <c r="IW62" s="136"/>
      <c r="IX62" s="136"/>
      <c r="IY62" s="136"/>
      <c r="IZ62" s="136"/>
      <c r="JA62" s="136"/>
      <c r="JB62" s="136"/>
      <c r="JC62" s="136"/>
      <c r="JD62" s="152"/>
      <c r="JE62" s="152"/>
      <c r="JF62" s="152"/>
      <c r="JG62" s="152"/>
      <c r="JH62" s="152"/>
      <c r="JI62" s="152"/>
      <c r="JJ62" s="152"/>
      <c r="JK62" s="152"/>
      <c r="JL62" s="152"/>
      <c r="JM62" s="152"/>
      <c r="JN62" s="136"/>
      <c r="JO62" s="136"/>
      <c r="JP62" s="136"/>
      <c r="JQ62" s="136"/>
      <c r="JR62" s="136"/>
      <c r="JS62" s="136"/>
      <c r="JT62" s="136"/>
      <c r="JU62" s="152"/>
      <c r="JV62" s="152"/>
      <c r="JW62" s="152"/>
      <c r="JX62" s="152"/>
      <c r="JY62" s="152"/>
      <c r="JZ62" s="152"/>
      <c r="KA62" s="152"/>
      <c r="KB62" s="152"/>
      <c r="KC62" s="152"/>
      <c r="KD62" s="152"/>
      <c r="KE62" s="136"/>
      <c r="KF62" s="136"/>
      <c r="KG62" s="136"/>
      <c r="KH62" s="136"/>
      <c r="KI62" s="136"/>
      <c r="KJ62" s="136"/>
      <c r="KK62" s="136"/>
      <c r="KL62" s="152"/>
      <c r="KM62" s="152"/>
      <c r="KN62" s="152"/>
      <c r="KO62" s="152"/>
      <c r="KP62" s="152"/>
      <c r="KQ62" s="152"/>
      <c r="KR62" s="152"/>
      <c r="KS62" s="152"/>
      <c r="KT62" s="152"/>
      <c r="KU62" s="152"/>
      <c r="KV62" s="136"/>
      <c r="KW62" s="136"/>
      <c r="KX62" s="136"/>
      <c r="KY62" s="136"/>
      <c r="KZ62" s="136"/>
      <c r="LA62" s="136"/>
      <c r="LB62" s="136"/>
      <c r="LC62" s="152"/>
      <c r="LD62" s="152"/>
      <c r="LE62" s="152"/>
      <c r="LF62" s="152"/>
      <c r="LG62" s="152"/>
      <c r="LH62" s="152"/>
      <c r="LI62" s="152"/>
      <c r="LJ62" s="152"/>
      <c r="LK62" s="152"/>
      <c r="LL62" s="152"/>
      <c r="LM62" s="136"/>
      <c r="LN62" s="136"/>
      <c r="LO62" s="136"/>
      <c r="LP62" s="136"/>
      <c r="LQ62" s="136"/>
      <c r="LR62" s="136"/>
      <c r="LS62" s="136"/>
      <c r="LT62" s="152"/>
      <c r="LU62" s="152"/>
      <c r="LV62" s="152"/>
      <c r="LW62" s="152"/>
      <c r="LX62" s="152"/>
      <c r="LY62" s="152"/>
      <c r="LZ62" s="152"/>
      <c r="MA62" s="152"/>
      <c r="MB62" s="152"/>
      <c r="MC62" s="152"/>
      <c r="MD62" s="136"/>
      <c r="ME62" s="136"/>
      <c r="MF62" s="136"/>
      <c r="MG62" s="136"/>
      <c r="MH62" s="136"/>
      <c r="MI62" s="136"/>
      <c r="MJ62" s="136"/>
      <c r="MK62" s="152"/>
      <c r="ML62" s="152"/>
      <c r="MM62" s="152"/>
      <c r="MN62" s="152"/>
      <c r="MO62" s="152"/>
      <c r="MP62" s="152"/>
      <c r="MQ62" s="152"/>
      <c r="MR62" s="152"/>
      <c r="MS62" s="152"/>
      <c r="MT62" s="152"/>
      <c r="MU62" s="136"/>
      <c r="MV62" s="136"/>
      <c r="MW62" s="136"/>
      <c r="MX62" s="134"/>
      <c r="MY62" s="134"/>
      <c r="MZ62" s="134"/>
      <c r="NA62" s="134"/>
      <c r="NB62" s="152"/>
      <c r="NC62" s="134"/>
      <c r="ND62" s="134"/>
      <c r="NE62" s="134"/>
      <c r="NF62" s="134"/>
      <c r="NG62" s="134"/>
      <c r="NH62" s="152"/>
      <c r="NI62" s="152"/>
      <c r="NJ62" s="152"/>
      <c r="NK62" s="152"/>
    </row>
    <row r="63" spans="3:375" x14ac:dyDescent="0.25"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36"/>
      <c r="T63" s="136"/>
      <c r="U63" s="136"/>
      <c r="V63" s="136"/>
      <c r="W63" s="136"/>
      <c r="X63" s="136"/>
      <c r="Y63" s="136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36"/>
      <c r="AK63" s="136"/>
      <c r="AL63" s="136"/>
      <c r="AM63" s="136"/>
      <c r="AN63" s="136"/>
      <c r="AO63" s="136"/>
      <c r="AP63" s="136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36"/>
      <c r="BB63" s="136"/>
      <c r="BC63" s="136"/>
      <c r="BD63" s="136"/>
      <c r="BE63" s="136"/>
      <c r="BF63" s="136"/>
      <c r="BG63" s="136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36"/>
      <c r="BS63" s="136"/>
      <c r="BT63" s="136"/>
      <c r="BU63" s="136"/>
      <c r="BV63" s="136"/>
      <c r="BW63" s="136"/>
      <c r="BX63" s="136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36"/>
      <c r="CJ63" s="136"/>
      <c r="CK63" s="136"/>
      <c r="CL63" s="136"/>
      <c r="CM63" s="136"/>
      <c r="CN63" s="136"/>
      <c r="CO63" s="136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36"/>
      <c r="DA63" s="136"/>
      <c r="DB63" s="136"/>
      <c r="DC63" s="136"/>
      <c r="DD63" s="136"/>
      <c r="DE63" s="136"/>
      <c r="DF63" s="136"/>
      <c r="DG63" s="152"/>
      <c r="DH63" s="152"/>
      <c r="DI63" s="152"/>
      <c r="DJ63" s="152"/>
      <c r="DK63" s="152"/>
      <c r="DL63" s="152"/>
      <c r="DM63" s="152"/>
      <c r="DN63" s="152"/>
      <c r="DO63" s="152"/>
      <c r="DP63" s="152"/>
      <c r="DQ63" s="136"/>
      <c r="DR63" s="136"/>
      <c r="DS63" s="136"/>
      <c r="DT63" s="136"/>
      <c r="DU63" s="136"/>
      <c r="DV63" s="136"/>
      <c r="DW63" s="136"/>
      <c r="DX63" s="152"/>
      <c r="DY63" s="152"/>
      <c r="DZ63" s="152"/>
      <c r="EA63" s="152"/>
      <c r="EB63" s="152"/>
      <c r="EC63" s="152"/>
      <c r="ED63" s="152"/>
      <c r="EE63" s="152"/>
      <c r="EF63" s="152"/>
      <c r="EG63" s="152"/>
      <c r="EH63" s="136"/>
      <c r="EI63" s="136"/>
      <c r="EJ63" s="136"/>
      <c r="EK63" s="136"/>
      <c r="EL63" s="136"/>
      <c r="EM63" s="136"/>
      <c r="EN63" s="136"/>
      <c r="EO63" s="152"/>
      <c r="EP63" s="152"/>
      <c r="EQ63" s="152"/>
      <c r="ER63" s="152"/>
      <c r="ES63" s="152"/>
      <c r="ET63" s="152"/>
      <c r="EU63" s="152"/>
      <c r="EV63" s="152"/>
      <c r="EW63" s="152"/>
      <c r="EX63" s="152"/>
      <c r="EY63" s="136"/>
      <c r="EZ63" s="136"/>
      <c r="FA63" s="136"/>
      <c r="FB63" s="136"/>
      <c r="FC63" s="136"/>
      <c r="FD63" s="136"/>
      <c r="FE63" s="136"/>
      <c r="FF63" s="152"/>
      <c r="FG63" s="152"/>
      <c r="FH63" s="152"/>
      <c r="FI63" s="152"/>
      <c r="FJ63" s="152"/>
      <c r="FK63" s="152"/>
      <c r="FL63" s="152"/>
      <c r="FM63" s="152"/>
      <c r="FN63" s="152"/>
      <c r="FO63" s="152"/>
      <c r="FP63" s="136"/>
      <c r="FQ63" s="136"/>
      <c r="FR63" s="136"/>
      <c r="FS63" s="136"/>
      <c r="FT63" s="136"/>
      <c r="FU63" s="136"/>
      <c r="FV63" s="136"/>
      <c r="FW63" s="152"/>
      <c r="FX63" s="152"/>
      <c r="FY63" s="152"/>
      <c r="FZ63" s="152"/>
      <c r="GA63" s="152"/>
      <c r="GB63" s="152"/>
      <c r="GC63" s="152"/>
      <c r="GD63" s="152"/>
      <c r="GE63" s="152"/>
      <c r="GF63" s="152"/>
      <c r="GG63" s="136"/>
      <c r="GH63" s="136"/>
      <c r="GI63" s="136"/>
      <c r="GJ63" s="136"/>
      <c r="GK63" s="136"/>
      <c r="GL63" s="136"/>
      <c r="GM63" s="136"/>
      <c r="GN63" s="152"/>
      <c r="GO63" s="152"/>
      <c r="GP63" s="152"/>
      <c r="GQ63" s="152"/>
      <c r="GR63" s="152"/>
      <c r="GS63" s="152"/>
      <c r="GT63" s="152"/>
      <c r="GU63" s="152"/>
      <c r="GV63" s="152"/>
      <c r="GW63" s="152"/>
      <c r="GX63" s="136"/>
      <c r="GY63" s="136"/>
      <c r="GZ63" s="136"/>
      <c r="HA63" s="136"/>
      <c r="HB63" s="136"/>
      <c r="HC63" s="136"/>
      <c r="HD63" s="136"/>
      <c r="HE63" s="152"/>
      <c r="HF63" s="152"/>
      <c r="HG63" s="152"/>
      <c r="HH63" s="152"/>
      <c r="HI63" s="152"/>
      <c r="HJ63" s="152"/>
      <c r="HK63" s="152"/>
      <c r="HL63" s="152"/>
      <c r="HM63" s="152"/>
      <c r="HN63" s="152"/>
      <c r="HO63" s="136"/>
      <c r="HP63" s="136"/>
      <c r="HQ63" s="136"/>
      <c r="HR63" s="136"/>
      <c r="HS63" s="136"/>
      <c r="HT63" s="136"/>
      <c r="HU63" s="136"/>
      <c r="HV63" s="152"/>
      <c r="HW63" s="152"/>
      <c r="HX63" s="152"/>
      <c r="HY63" s="152"/>
      <c r="HZ63" s="152"/>
      <c r="IA63" s="152"/>
      <c r="IB63" s="152"/>
      <c r="IC63" s="152"/>
      <c r="ID63" s="152"/>
      <c r="IE63" s="152"/>
      <c r="IF63" s="136"/>
      <c r="IG63" s="136"/>
      <c r="IH63" s="136"/>
      <c r="II63" s="136"/>
      <c r="IJ63" s="136"/>
      <c r="IK63" s="136"/>
      <c r="IL63" s="136"/>
      <c r="IM63" s="152"/>
      <c r="IN63" s="152"/>
      <c r="IO63" s="152"/>
      <c r="IP63" s="152"/>
      <c r="IQ63" s="152"/>
      <c r="IR63" s="152"/>
      <c r="IS63" s="152"/>
      <c r="IT63" s="152"/>
      <c r="IU63" s="152"/>
      <c r="IV63" s="152"/>
      <c r="IW63" s="136"/>
      <c r="IX63" s="136"/>
      <c r="IY63" s="136"/>
      <c r="IZ63" s="136"/>
      <c r="JA63" s="136"/>
      <c r="JB63" s="136"/>
      <c r="JC63" s="136"/>
      <c r="JD63" s="152"/>
      <c r="JE63" s="152"/>
      <c r="JF63" s="152"/>
      <c r="JG63" s="152"/>
      <c r="JH63" s="152"/>
      <c r="JI63" s="152"/>
      <c r="JJ63" s="152"/>
      <c r="JK63" s="152"/>
      <c r="JL63" s="152"/>
      <c r="JM63" s="152"/>
      <c r="JN63" s="136"/>
      <c r="JO63" s="136"/>
      <c r="JP63" s="136"/>
      <c r="JQ63" s="136"/>
      <c r="JR63" s="136"/>
      <c r="JS63" s="136"/>
      <c r="JT63" s="136"/>
      <c r="JU63" s="152"/>
      <c r="JV63" s="152"/>
      <c r="JW63" s="152"/>
      <c r="JX63" s="152"/>
      <c r="JY63" s="152"/>
      <c r="JZ63" s="152"/>
      <c r="KA63" s="152"/>
      <c r="KB63" s="152"/>
      <c r="KC63" s="152"/>
      <c r="KD63" s="152"/>
      <c r="KE63" s="136"/>
      <c r="KF63" s="136"/>
      <c r="KG63" s="136"/>
      <c r="KH63" s="136"/>
      <c r="KI63" s="136"/>
      <c r="KJ63" s="136"/>
      <c r="KK63" s="136"/>
      <c r="KL63" s="152"/>
      <c r="KM63" s="152"/>
      <c r="KN63" s="152"/>
      <c r="KO63" s="152"/>
      <c r="KP63" s="152"/>
      <c r="KQ63" s="152"/>
      <c r="KR63" s="152"/>
      <c r="KS63" s="152"/>
      <c r="KT63" s="152"/>
      <c r="KU63" s="152"/>
      <c r="KV63" s="136"/>
      <c r="KW63" s="136"/>
      <c r="KX63" s="136"/>
      <c r="KY63" s="136"/>
      <c r="KZ63" s="136"/>
      <c r="LA63" s="136"/>
      <c r="LB63" s="136"/>
      <c r="LC63" s="152"/>
      <c r="LD63" s="152"/>
      <c r="LE63" s="152"/>
      <c r="LF63" s="152"/>
      <c r="LG63" s="152"/>
      <c r="LH63" s="152"/>
      <c r="LI63" s="152"/>
      <c r="LJ63" s="152"/>
      <c r="LK63" s="152"/>
      <c r="LL63" s="152"/>
      <c r="LM63" s="136"/>
      <c r="LN63" s="136"/>
      <c r="LO63" s="136"/>
      <c r="LP63" s="136"/>
      <c r="LQ63" s="136"/>
      <c r="LR63" s="136"/>
      <c r="LS63" s="136"/>
      <c r="LT63" s="152"/>
      <c r="LU63" s="152"/>
      <c r="LV63" s="152"/>
      <c r="LW63" s="152"/>
      <c r="LX63" s="152"/>
      <c r="LY63" s="152"/>
      <c r="LZ63" s="152"/>
      <c r="MA63" s="152"/>
      <c r="MB63" s="152"/>
      <c r="MC63" s="152"/>
      <c r="MD63" s="136"/>
      <c r="ME63" s="136"/>
      <c r="MF63" s="136"/>
      <c r="MG63" s="136"/>
      <c r="MH63" s="136"/>
      <c r="MI63" s="136"/>
      <c r="MJ63" s="136"/>
      <c r="MK63" s="152"/>
      <c r="ML63" s="152"/>
      <c r="MM63" s="152"/>
      <c r="MN63" s="152"/>
      <c r="MO63" s="152"/>
      <c r="MP63" s="152"/>
      <c r="MQ63" s="152"/>
      <c r="MR63" s="152"/>
      <c r="MS63" s="152"/>
      <c r="MT63" s="152"/>
      <c r="MU63" s="136"/>
      <c r="MV63" s="136"/>
      <c r="MW63" s="136"/>
      <c r="MX63" s="134"/>
      <c r="MY63" s="134"/>
      <c r="MZ63" s="134"/>
      <c r="NA63" s="134"/>
      <c r="NB63" s="152"/>
      <c r="NC63" s="134"/>
      <c r="ND63" s="134"/>
      <c r="NE63" s="134"/>
      <c r="NF63" s="134"/>
      <c r="NG63" s="134"/>
      <c r="NH63" s="152"/>
      <c r="NI63" s="152"/>
      <c r="NJ63" s="152"/>
      <c r="NK63" s="152"/>
    </row>
    <row r="64" spans="3:375" x14ac:dyDescent="0.25"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36"/>
      <c r="T64" s="136"/>
      <c r="U64" s="136"/>
      <c r="V64" s="136"/>
      <c r="W64" s="136"/>
      <c r="X64" s="136"/>
      <c r="Y64" s="136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36"/>
      <c r="AK64" s="136"/>
      <c r="AL64" s="136"/>
      <c r="AM64" s="136"/>
      <c r="AN64" s="136"/>
      <c r="AO64" s="136"/>
      <c r="AP64" s="136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36"/>
      <c r="BB64" s="136"/>
      <c r="BC64" s="136"/>
      <c r="BD64" s="136"/>
      <c r="BE64" s="136"/>
      <c r="BF64" s="136"/>
      <c r="BG64" s="136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36"/>
      <c r="BS64" s="136"/>
      <c r="BT64" s="136"/>
      <c r="BU64" s="136"/>
      <c r="BV64" s="136"/>
      <c r="BW64" s="136"/>
      <c r="BX64" s="136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36"/>
      <c r="CJ64" s="136"/>
      <c r="CK64" s="136"/>
      <c r="CL64" s="136"/>
      <c r="CM64" s="136"/>
      <c r="CN64" s="136"/>
      <c r="CO64" s="136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36"/>
      <c r="DA64" s="136"/>
      <c r="DB64" s="136"/>
      <c r="DC64" s="136"/>
      <c r="DD64" s="136"/>
      <c r="DE64" s="136"/>
      <c r="DF64" s="136"/>
      <c r="DG64" s="152"/>
      <c r="DH64" s="152"/>
      <c r="DI64" s="152"/>
      <c r="DJ64" s="152"/>
      <c r="DK64" s="152"/>
      <c r="DL64" s="152"/>
      <c r="DM64" s="152"/>
      <c r="DN64" s="152"/>
      <c r="DO64" s="152"/>
      <c r="DP64" s="152"/>
      <c r="DQ64" s="136"/>
      <c r="DR64" s="136"/>
      <c r="DS64" s="136"/>
      <c r="DT64" s="136"/>
      <c r="DU64" s="136"/>
      <c r="DV64" s="136"/>
      <c r="DW64" s="136"/>
      <c r="DX64" s="152"/>
      <c r="DY64" s="152"/>
      <c r="DZ64" s="152"/>
      <c r="EA64" s="152"/>
      <c r="EB64" s="152"/>
      <c r="EC64" s="152"/>
      <c r="ED64" s="152"/>
      <c r="EE64" s="152"/>
      <c r="EF64" s="152"/>
      <c r="EG64" s="152"/>
      <c r="EH64" s="136"/>
      <c r="EI64" s="136"/>
      <c r="EJ64" s="136"/>
      <c r="EK64" s="136"/>
      <c r="EL64" s="136"/>
      <c r="EM64" s="136"/>
      <c r="EN64" s="136"/>
      <c r="EO64" s="152"/>
      <c r="EP64" s="152"/>
      <c r="EQ64" s="152"/>
      <c r="ER64" s="152"/>
      <c r="ES64" s="152"/>
      <c r="ET64" s="152"/>
      <c r="EU64" s="152"/>
      <c r="EV64" s="152"/>
      <c r="EW64" s="152"/>
      <c r="EX64" s="152"/>
      <c r="EY64" s="136"/>
      <c r="EZ64" s="136"/>
      <c r="FA64" s="136"/>
      <c r="FB64" s="136"/>
      <c r="FC64" s="136"/>
      <c r="FD64" s="136"/>
      <c r="FE64" s="136"/>
      <c r="FF64" s="152"/>
      <c r="FG64" s="152"/>
      <c r="FH64" s="152"/>
      <c r="FI64" s="152"/>
      <c r="FJ64" s="152"/>
      <c r="FK64" s="152"/>
      <c r="FL64" s="152"/>
      <c r="FM64" s="152"/>
      <c r="FN64" s="152"/>
      <c r="FO64" s="152"/>
      <c r="FP64" s="136"/>
      <c r="FQ64" s="136"/>
      <c r="FR64" s="136"/>
      <c r="FS64" s="136"/>
      <c r="FT64" s="136"/>
      <c r="FU64" s="136"/>
      <c r="FV64" s="136"/>
      <c r="FW64" s="152"/>
      <c r="FX64" s="152"/>
      <c r="FY64" s="152"/>
      <c r="FZ64" s="152"/>
      <c r="GA64" s="152"/>
      <c r="GB64" s="152"/>
      <c r="GC64" s="152"/>
      <c r="GD64" s="152"/>
      <c r="GE64" s="152"/>
      <c r="GF64" s="152"/>
      <c r="GG64" s="136"/>
      <c r="GH64" s="136"/>
      <c r="GI64" s="136"/>
      <c r="GJ64" s="136"/>
      <c r="GK64" s="136"/>
      <c r="GL64" s="136"/>
      <c r="GM64" s="136"/>
      <c r="GN64" s="152"/>
      <c r="GO64" s="152"/>
      <c r="GP64" s="152"/>
      <c r="GQ64" s="152"/>
      <c r="GR64" s="152"/>
      <c r="GS64" s="152"/>
      <c r="GT64" s="152"/>
      <c r="GU64" s="152"/>
      <c r="GV64" s="152"/>
      <c r="GW64" s="152"/>
      <c r="GX64" s="136"/>
      <c r="GY64" s="136"/>
      <c r="GZ64" s="136"/>
      <c r="HA64" s="136"/>
      <c r="HB64" s="136"/>
      <c r="HC64" s="136"/>
      <c r="HD64" s="136"/>
      <c r="HE64" s="152"/>
      <c r="HF64" s="152"/>
      <c r="HG64" s="152"/>
      <c r="HH64" s="152"/>
      <c r="HI64" s="152"/>
      <c r="HJ64" s="152"/>
      <c r="HK64" s="152"/>
      <c r="HL64" s="152"/>
      <c r="HM64" s="152"/>
      <c r="HN64" s="152"/>
      <c r="HO64" s="136"/>
      <c r="HP64" s="136"/>
      <c r="HQ64" s="136"/>
      <c r="HR64" s="136"/>
      <c r="HS64" s="136"/>
      <c r="HT64" s="136"/>
      <c r="HU64" s="136"/>
      <c r="HV64" s="152"/>
      <c r="HW64" s="152"/>
      <c r="HX64" s="152"/>
      <c r="HY64" s="152"/>
      <c r="HZ64" s="152"/>
      <c r="IA64" s="152"/>
      <c r="IB64" s="152"/>
      <c r="IC64" s="152"/>
      <c r="ID64" s="152"/>
      <c r="IE64" s="152"/>
      <c r="IF64" s="136"/>
      <c r="IG64" s="136"/>
      <c r="IH64" s="136"/>
      <c r="II64" s="136"/>
      <c r="IJ64" s="136"/>
      <c r="IK64" s="136"/>
      <c r="IL64" s="136"/>
      <c r="IM64" s="152"/>
      <c r="IN64" s="152"/>
      <c r="IO64" s="152"/>
      <c r="IP64" s="152"/>
      <c r="IQ64" s="152"/>
      <c r="IR64" s="152"/>
      <c r="IS64" s="152"/>
      <c r="IT64" s="152"/>
      <c r="IU64" s="152"/>
      <c r="IV64" s="152"/>
      <c r="IW64" s="136"/>
      <c r="IX64" s="136"/>
      <c r="IY64" s="136"/>
      <c r="IZ64" s="136"/>
      <c r="JA64" s="136"/>
      <c r="JB64" s="136"/>
      <c r="JC64" s="136"/>
      <c r="JD64" s="152"/>
      <c r="JE64" s="152"/>
      <c r="JF64" s="152"/>
      <c r="JG64" s="152"/>
      <c r="JH64" s="152"/>
      <c r="JI64" s="152"/>
      <c r="JJ64" s="152"/>
      <c r="JK64" s="152"/>
      <c r="JL64" s="152"/>
      <c r="JM64" s="152"/>
      <c r="JN64" s="136"/>
      <c r="JO64" s="136"/>
      <c r="JP64" s="136"/>
      <c r="JQ64" s="136"/>
      <c r="JR64" s="136"/>
      <c r="JS64" s="136"/>
      <c r="JT64" s="136"/>
      <c r="JU64" s="152"/>
      <c r="JV64" s="152"/>
      <c r="JW64" s="152"/>
      <c r="JX64" s="152"/>
      <c r="JY64" s="152"/>
      <c r="JZ64" s="152"/>
      <c r="KA64" s="152"/>
      <c r="KB64" s="152"/>
      <c r="KC64" s="152"/>
      <c r="KD64" s="152"/>
      <c r="KE64" s="136"/>
      <c r="KF64" s="136"/>
      <c r="KG64" s="136"/>
      <c r="KH64" s="136"/>
      <c r="KI64" s="136"/>
      <c r="KJ64" s="136"/>
      <c r="KK64" s="136"/>
      <c r="KL64" s="152"/>
      <c r="KM64" s="152"/>
      <c r="KN64" s="152"/>
      <c r="KO64" s="152"/>
      <c r="KP64" s="152"/>
      <c r="KQ64" s="152"/>
      <c r="KR64" s="152"/>
      <c r="KS64" s="152"/>
      <c r="KT64" s="152"/>
      <c r="KU64" s="152"/>
      <c r="KV64" s="136"/>
      <c r="KW64" s="136"/>
      <c r="KX64" s="136"/>
      <c r="KY64" s="136"/>
      <c r="KZ64" s="136"/>
      <c r="LA64" s="136"/>
      <c r="LB64" s="136"/>
      <c r="LC64" s="152"/>
      <c r="LD64" s="152"/>
      <c r="LE64" s="152"/>
      <c r="LF64" s="152"/>
      <c r="LG64" s="152"/>
      <c r="LH64" s="152"/>
      <c r="LI64" s="152"/>
      <c r="LJ64" s="152"/>
      <c r="LK64" s="152"/>
      <c r="LL64" s="152"/>
      <c r="LM64" s="136"/>
      <c r="LN64" s="136"/>
      <c r="LO64" s="136"/>
      <c r="LP64" s="136"/>
      <c r="LQ64" s="136"/>
      <c r="LR64" s="136"/>
      <c r="LS64" s="136"/>
      <c r="LT64" s="152"/>
      <c r="LU64" s="152"/>
      <c r="LV64" s="152"/>
      <c r="LW64" s="152"/>
      <c r="LX64" s="152"/>
      <c r="LY64" s="152"/>
      <c r="LZ64" s="152"/>
      <c r="MA64" s="152"/>
      <c r="MB64" s="152"/>
      <c r="MC64" s="152"/>
      <c r="MD64" s="136"/>
      <c r="ME64" s="136"/>
      <c r="MF64" s="136"/>
      <c r="MG64" s="136"/>
      <c r="MH64" s="136"/>
      <c r="MI64" s="136"/>
      <c r="MJ64" s="136"/>
      <c r="MK64" s="152"/>
      <c r="ML64" s="152"/>
      <c r="MM64" s="152"/>
      <c r="MN64" s="152"/>
      <c r="MO64" s="152"/>
      <c r="MP64" s="152"/>
      <c r="MQ64" s="152"/>
      <c r="MR64" s="152"/>
      <c r="MS64" s="152"/>
      <c r="MT64" s="152"/>
      <c r="MU64" s="136"/>
      <c r="MV64" s="136"/>
      <c r="MW64" s="136"/>
      <c r="MX64" s="134"/>
      <c r="MY64" s="134"/>
      <c r="MZ64" s="134"/>
      <c r="NA64" s="134"/>
      <c r="NB64" s="152"/>
      <c r="NC64" s="134"/>
      <c r="ND64" s="134"/>
      <c r="NE64" s="134"/>
      <c r="NF64" s="134"/>
      <c r="NG64" s="134"/>
      <c r="NH64" s="152"/>
      <c r="NI64" s="152"/>
      <c r="NJ64" s="152"/>
      <c r="NK64" s="152"/>
    </row>
    <row r="65" spans="3:375" x14ac:dyDescent="0.25"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36"/>
      <c r="T65" s="136"/>
      <c r="U65" s="136"/>
      <c r="V65" s="136"/>
      <c r="W65" s="136"/>
      <c r="X65" s="136"/>
      <c r="Y65" s="136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36"/>
      <c r="AK65" s="136"/>
      <c r="AL65" s="136"/>
      <c r="AM65" s="136"/>
      <c r="AN65" s="136"/>
      <c r="AO65" s="136"/>
      <c r="AP65" s="136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36"/>
      <c r="BB65" s="136"/>
      <c r="BC65" s="136"/>
      <c r="BD65" s="136"/>
      <c r="BE65" s="136"/>
      <c r="BF65" s="136"/>
      <c r="BG65" s="136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36"/>
      <c r="BS65" s="136"/>
      <c r="BT65" s="136"/>
      <c r="BU65" s="136"/>
      <c r="BV65" s="136"/>
      <c r="BW65" s="136"/>
      <c r="BX65" s="136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36"/>
      <c r="CJ65" s="136"/>
      <c r="CK65" s="136"/>
      <c r="CL65" s="136"/>
      <c r="CM65" s="136"/>
      <c r="CN65" s="136"/>
      <c r="CO65" s="136"/>
      <c r="CP65" s="152"/>
      <c r="CQ65" s="152"/>
      <c r="CR65" s="152"/>
      <c r="CS65" s="152"/>
      <c r="CT65" s="152"/>
      <c r="CU65" s="152"/>
      <c r="CV65" s="152"/>
      <c r="CW65" s="152"/>
      <c r="CX65" s="152"/>
      <c r="CY65" s="152"/>
      <c r="CZ65" s="136"/>
      <c r="DA65" s="136"/>
      <c r="DB65" s="136"/>
      <c r="DC65" s="136"/>
      <c r="DD65" s="136"/>
      <c r="DE65" s="136"/>
      <c r="DF65" s="136"/>
      <c r="DG65" s="152"/>
      <c r="DH65" s="152"/>
      <c r="DI65" s="152"/>
      <c r="DJ65" s="152"/>
      <c r="DK65" s="152"/>
      <c r="DL65" s="152"/>
      <c r="DM65" s="152"/>
      <c r="DN65" s="152"/>
      <c r="DO65" s="152"/>
      <c r="DP65" s="152"/>
      <c r="DQ65" s="136"/>
      <c r="DR65" s="136"/>
      <c r="DS65" s="136"/>
      <c r="DT65" s="136"/>
      <c r="DU65" s="136"/>
      <c r="DV65" s="136"/>
      <c r="DW65" s="136"/>
      <c r="DX65" s="152"/>
      <c r="DY65" s="152"/>
      <c r="DZ65" s="152"/>
      <c r="EA65" s="152"/>
      <c r="EB65" s="152"/>
      <c r="EC65" s="152"/>
      <c r="ED65" s="152"/>
      <c r="EE65" s="152"/>
      <c r="EF65" s="152"/>
      <c r="EG65" s="152"/>
      <c r="EH65" s="136"/>
      <c r="EI65" s="136"/>
      <c r="EJ65" s="136"/>
      <c r="EK65" s="136"/>
      <c r="EL65" s="136"/>
      <c r="EM65" s="136"/>
      <c r="EN65" s="136"/>
      <c r="EO65" s="152"/>
      <c r="EP65" s="152"/>
      <c r="EQ65" s="152"/>
      <c r="ER65" s="152"/>
      <c r="ES65" s="152"/>
      <c r="ET65" s="152"/>
      <c r="EU65" s="152"/>
      <c r="EV65" s="152"/>
      <c r="EW65" s="152"/>
      <c r="EX65" s="152"/>
      <c r="EY65" s="136"/>
      <c r="EZ65" s="136"/>
      <c r="FA65" s="136"/>
      <c r="FB65" s="136"/>
      <c r="FC65" s="136"/>
      <c r="FD65" s="136"/>
      <c r="FE65" s="136"/>
      <c r="FF65" s="152"/>
      <c r="FG65" s="152"/>
      <c r="FH65" s="152"/>
      <c r="FI65" s="152"/>
      <c r="FJ65" s="152"/>
      <c r="FK65" s="152"/>
      <c r="FL65" s="152"/>
      <c r="FM65" s="152"/>
      <c r="FN65" s="152"/>
      <c r="FO65" s="152"/>
      <c r="FP65" s="136"/>
      <c r="FQ65" s="136"/>
      <c r="FR65" s="136"/>
      <c r="FS65" s="136"/>
      <c r="FT65" s="136"/>
      <c r="FU65" s="136"/>
      <c r="FV65" s="136"/>
      <c r="FW65" s="152"/>
      <c r="FX65" s="152"/>
      <c r="FY65" s="152"/>
      <c r="FZ65" s="152"/>
      <c r="GA65" s="152"/>
      <c r="GB65" s="152"/>
      <c r="GC65" s="152"/>
      <c r="GD65" s="152"/>
      <c r="GE65" s="152"/>
      <c r="GF65" s="152"/>
      <c r="GG65" s="136"/>
      <c r="GH65" s="136"/>
      <c r="GI65" s="136"/>
      <c r="GJ65" s="136"/>
      <c r="GK65" s="136"/>
      <c r="GL65" s="136"/>
      <c r="GM65" s="136"/>
      <c r="GN65" s="152"/>
      <c r="GO65" s="152"/>
      <c r="GP65" s="152"/>
      <c r="GQ65" s="152"/>
      <c r="GR65" s="152"/>
      <c r="GS65" s="152"/>
      <c r="GT65" s="152"/>
      <c r="GU65" s="152"/>
      <c r="GV65" s="152"/>
      <c r="GW65" s="152"/>
      <c r="GX65" s="136"/>
      <c r="GY65" s="136"/>
      <c r="GZ65" s="136"/>
      <c r="HA65" s="136"/>
      <c r="HB65" s="136"/>
      <c r="HC65" s="136"/>
      <c r="HD65" s="136"/>
      <c r="HE65" s="152"/>
      <c r="HF65" s="152"/>
      <c r="HG65" s="152"/>
      <c r="HH65" s="152"/>
      <c r="HI65" s="152"/>
      <c r="HJ65" s="152"/>
      <c r="HK65" s="152"/>
      <c r="HL65" s="152"/>
      <c r="HM65" s="152"/>
      <c r="HN65" s="152"/>
      <c r="HO65" s="136"/>
      <c r="HP65" s="136"/>
      <c r="HQ65" s="136"/>
      <c r="HR65" s="136"/>
      <c r="HS65" s="136"/>
      <c r="HT65" s="136"/>
      <c r="HU65" s="136"/>
      <c r="HV65" s="152"/>
      <c r="HW65" s="152"/>
      <c r="HX65" s="152"/>
      <c r="HY65" s="152"/>
      <c r="HZ65" s="152"/>
      <c r="IA65" s="152"/>
      <c r="IB65" s="152"/>
      <c r="IC65" s="152"/>
      <c r="ID65" s="152"/>
      <c r="IE65" s="152"/>
      <c r="IF65" s="136"/>
      <c r="IG65" s="136"/>
      <c r="IH65" s="136"/>
      <c r="II65" s="136"/>
      <c r="IJ65" s="136"/>
      <c r="IK65" s="136"/>
      <c r="IL65" s="136"/>
      <c r="IM65" s="152"/>
      <c r="IN65" s="152"/>
      <c r="IO65" s="152"/>
      <c r="IP65" s="152"/>
      <c r="IQ65" s="152"/>
      <c r="IR65" s="152"/>
      <c r="IS65" s="152"/>
      <c r="IT65" s="152"/>
      <c r="IU65" s="152"/>
      <c r="IV65" s="152"/>
      <c r="IW65" s="136"/>
      <c r="IX65" s="136"/>
      <c r="IY65" s="136"/>
      <c r="IZ65" s="136"/>
      <c r="JA65" s="136"/>
      <c r="JB65" s="136"/>
      <c r="JC65" s="136"/>
      <c r="JD65" s="152"/>
      <c r="JE65" s="152"/>
      <c r="JF65" s="152"/>
      <c r="JG65" s="152"/>
      <c r="JH65" s="152"/>
      <c r="JI65" s="152"/>
      <c r="JJ65" s="152"/>
      <c r="JK65" s="152"/>
      <c r="JL65" s="152"/>
      <c r="JM65" s="152"/>
      <c r="JN65" s="136"/>
      <c r="JO65" s="136"/>
      <c r="JP65" s="136"/>
      <c r="JQ65" s="136"/>
      <c r="JR65" s="136"/>
      <c r="JS65" s="136"/>
      <c r="JT65" s="136"/>
      <c r="JU65" s="152"/>
      <c r="JV65" s="152"/>
      <c r="JW65" s="152"/>
      <c r="JX65" s="152"/>
      <c r="JY65" s="152"/>
      <c r="JZ65" s="152"/>
      <c r="KA65" s="152"/>
      <c r="KB65" s="152"/>
      <c r="KC65" s="152"/>
      <c r="KD65" s="152"/>
      <c r="KE65" s="136"/>
      <c r="KF65" s="136"/>
      <c r="KG65" s="136"/>
      <c r="KH65" s="136"/>
      <c r="KI65" s="136"/>
      <c r="KJ65" s="136"/>
      <c r="KK65" s="136"/>
      <c r="KL65" s="152"/>
      <c r="KM65" s="152"/>
      <c r="KN65" s="152"/>
      <c r="KO65" s="152"/>
      <c r="KP65" s="152"/>
      <c r="KQ65" s="152"/>
      <c r="KR65" s="152"/>
      <c r="KS65" s="152"/>
      <c r="KT65" s="152"/>
      <c r="KU65" s="152"/>
      <c r="KV65" s="136"/>
      <c r="KW65" s="136"/>
      <c r="KX65" s="136"/>
      <c r="KY65" s="136"/>
      <c r="KZ65" s="136"/>
      <c r="LA65" s="136"/>
      <c r="LB65" s="136"/>
      <c r="LC65" s="152"/>
      <c r="LD65" s="152"/>
      <c r="LE65" s="152"/>
      <c r="LF65" s="152"/>
      <c r="LG65" s="152"/>
      <c r="LH65" s="152"/>
      <c r="LI65" s="152"/>
      <c r="LJ65" s="152"/>
      <c r="LK65" s="152"/>
      <c r="LL65" s="152"/>
      <c r="LM65" s="136"/>
      <c r="LN65" s="136"/>
      <c r="LO65" s="136"/>
      <c r="LP65" s="136"/>
      <c r="LQ65" s="136"/>
      <c r="LR65" s="136"/>
      <c r="LS65" s="136"/>
      <c r="LT65" s="152"/>
      <c r="LU65" s="152"/>
      <c r="LV65" s="152"/>
      <c r="LW65" s="152"/>
      <c r="LX65" s="152"/>
      <c r="LY65" s="152"/>
      <c r="LZ65" s="152"/>
      <c r="MA65" s="152"/>
      <c r="MB65" s="152"/>
      <c r="MC65" s="152"/>
      <c r="MD65" s="136"/>
      <c r="ME65" s="136"/>
      <c r="MF65" s="136"/>
      <c r="MG65" s="136"/>
      <c r="MH65" s="136"/>
      <c r="MI65" s="136"/>
      <c r="MJ65" s="136"/>
      <c r="MK65" s="152"/>
      <c r="ML65" s="152"/>
      <c r="MM65" s="152"/>
      <c r="MN65" s="152"/>
      <c r="MO65" s="152"/>
      <c r="MP65" s="152"/>
      <c r="MQ65" s="152"/>
      <c r="MR65" s="152"/>
      <c r="MS65" s="152"/>
      <c r="MT65" s="152"/>
      <c r="MU65" s="136"/>
      <c r="MV65" s="136"/>
      <c r="MW65" s="136"/>
      <c r="MX65" s="134"/>
      <c r="MY65" s="134"/>
      <c r="MZ65" s="134"/>
      <c r="NA65" s="134"/>
      <c r="NB65" s="152"/>
      <c r="NC65" s="134"/>
      <c r="ND65" s="134"/>
      <c r="NE65" s="134"/>
      <c r="NF65" s="134"/>
      <c r="NG65" s="134"/>
      <c r="NH65" s="152"/>
      <c r="NI65" s="152"/>
      <c r="NJ65" s="152"/>
      <c r="NK65" s="152"/>
    </row>
    <row r="66" spans="3:375" x14ac:dyDescent="0.25"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36"/>
      <c r="T66" s="136"/>
      <c r="U66" s="136"/>
      <c r="V66" s="136"/>
      <c r="W66" s="136"/>
      <c r="X66" s="136"/>
      <c r="Y66" s="136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36"/>
      <c r="AK66" s="136"/>
      <c r="AL66" s="136"/>
      <c r="AM66" s="136"/>
      <c r="AN66" s="136"/>
      <c r="AO66" s="136"/>
      <c r="AP66" s="136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36"/>
      <c r="BB66" s="136"/>
      <c r="BC66" s="136"/>
      <c r="BD66" s="136"/>
      <c r="BE66" s="136"/>
      <c r="BF66" s="136"/>
      <c r="BG66" s="136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36"/>
      <c r="BS66" s="136"/>
      <c r="BT66" s="136"/>
      <c r="BU66" s="136"/>
      <c r="BV66" s="136"/>
      <c r="BW66" s="136"/>
      <c r="BX66" s="136"/>
      <c r="BY66" s="152"/>
      <c r="BZ66" s="152"/>
      <c r="CA66" s="152"/>
      <c r="CB66" s="152"/>
      <c r="CC66" s="152"/>
      <c r="CD66" s="152"/>
      <c r="CE66" s="152"/>
      <c r="CF66" s="152"/>
      <c r="CG66" s="152"/>
      <c r="CH66" s="152"/>
      <c r="CI66" s="136"/>
      <c r="CJ66" s="136"/>
      <c r="CK66" s="136"/>
      <c r="CL66" s="136"/>
      <c r="CM66" s="136"/>
      <c r="CN66" s="136"/>
      <c r="CO66" s="136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36"/>
      <c r="DA66" s="136"/>
      <c r="DB66" s="136"/>
      <c r="DC66" s="136"/>
      <c r="DD66" s="136"/>
      <c r="DE66" s="136"/>
      <c r="DF66" s="136"/>
      <c r="DG66" s="152"/>
      <c r="DH66" s="152"/>
      <c r="DI66" s="152"/>
      <c r="DJ66" s="152"/>
      <c r="DK66" s="152"/>
      <c r="DL66" s="152"/>
      <c r="DM66" s="152"/>
      <c r="DN66" s="152"/>
      <c r="DO66" s="152"/>
      <c r="DP66" s="152"/>
      <c r="DQ66" s="136"/>
      <c r="DR66" s="136"/>
      <c r="DS66" s="136"/>
      <c r="DT66" s="136"/>
      <c r="DU66" s="136"/>
      <c r="DV66" s="136"/>
      <c r="DW66" s="136"/>
      <c r="DX66" s="152"/>
      <c r="DY66" s="152"/>
      <c r="DZ66" s="152"/>
      <c r="EA66" s="152"/>
      <c r="EB66" s="152"/>
      <c r="EC66" s="152"/>
      <c r="ED66" s="152"/>
      <c r="EE66" s="152"/>
      <c r="EF66" s="152"/>
      <c r="EG66" s="152"/>
      <c r="EH66" s="136"/>
      <c r="EI66" s="136"/>
      <c r="EJ66" s="136"/>
      <c r="EK66" s="136"/>
      <c r="EL66" s="136"/>
      <c r="EM66" s="136"/>
      <c r="EN66" s="136"/>
      <c r="EO66" s="152"/>
      <c r="EP66" s="152"/>
      <c r="EQ66" s="152"/>
      <c r="ER66" s="152"/>
      <c r="ES66" s="152"/>
      <c r="ET66" s="152"/>
      <c r="EU66" s="152"/>
      <c r="EV66" s="152"/>
      <c r="EW66" s="152"/>
      <c r="EX66" s="152"/>
      <c r="EY66" s="136"/>
      <c r="EZ66" s="136"/>
      <c r="FA66" s="136"/>
      <c r="FB66" s="136"/>
      <c r="FC66" s="136"/>
      <c r="FD66" s="136"/>
      <c r="FE66" s="136"/>
      <c r="FF66" s="152"/>
      <c r="FG66" s="152"/>
      <c r="FH66" s="152"/>
      <c r="FI66" s="152"/>
      <c r="FJ66" s="152"/>
      <c r="FK66" s="152"/>
      <c r="FL66" s="152"/>
      <c r="FM66" s="152"/>
      <c r="FN66" s="152"/>
      <c r="FO66" s="152"/>
      <c r="FP66" s="136"/>
      <c r="FQ66" s="136"/>
      <c r="FR66" s="136"/>
      <c r="FS66" s="136"/>
      <c r="FT66" s="136"/>
      <c r="FU66" s="136"/>
      <c r="FV66" s="136"/>
      <c r="FW66" s="152"/>
      <c r="FX66" s="152"/>
      <c r="FY66" s="152"/>
      <c r="FZ66" s="152"/>
      <c r="GA66" s="152"/>
      <c r="GB66" s="152"/>
      <c r="GC66" s="152"/>
      <c r="GD66" s="152"/>
      <c r="GE66" s="152"/>
      <c r="GF66" s="152"/>
      <c r="GG66" s="136"/>
      <c r="GH66" s="136"/>
      <c r="GI66" s="136"/>
      <c r="GJ66" s="136"/>
      <c r="GK66" s="136"/>
      <c r="GL66" s="136"/>
      <c r="GM66" s="136"/>
      <c r="GN66" s="152"/>
      <c r="GO66" s="152"/>
      <c r="GP66" s="152"/>
      <c r="GQ66" s="152"/>
      <c r="GR66" s="152"/>
      <c r="GS66" s="152"/>
      <c r="GT66" s="152"/>
      <c r="GU66" s="152"/>
      <c r="GV66" s="152"/>
      <c r="GW66" s="152"/>
      <c r="GX66" s="136"/>
      <c r="GY66" s="136"/>
      <c r="GZ66" s="136"/>
      <c r="HA66" s="136"/>
      <c r="HB66" s="136"/>
      <c r="HC66" s="136"/>
      <c r="HD66" s="136"/>
      <c r="HE66" s="152"/>
      <c r="HF66" s="152"/>
      <c r="HG66" s="152"/>
      <c r="HH66" s="152"/>
      <c r="HI66" s="152"/>
      <c r="HJ66" s="152"/>
      <c r="HK66" s="152"/>
      <c r="HL66" s="152"/>
      <c r="HM66" s="152"/>
      <c r="HN66" s="152"/>
      <c r="HO66" s="136"/>
      <c r="HP66" s="136"/>
      <c r="HQ66" s="136"/>
      <c r="HR66" s="136"/>
      <c r="HS66" s="136"/>
      <c r="HT66" s="136"/>
      <c r="HU66" s="136"/>
      <c r="HV66" s="152"/>
      <c r="HW66" s="152"/>
      <c r="HX66" s="152"/>
      <c r="HY66" s="152"/>
      <c r="HZ66" s="152"/>
      <c r="IA66" s="152"/>
      <c r="IB66" s="152"/>
      <c r="IC66" s="152"/>
      <c r="ID66" s="152"/>
      <c r="IE66" s="152"/>
      <c r="IF66" s="136"/>
      <c r="IG66" s="136"/>
      <c r="IH66" s="136"/>
      <c r="II66" s="136"/>
      <c r="IJ66" s="136"/>
      <c r="IK66" s="136"/>
      <c r="IL66" s="136"/>
      <c r="IM66" s="152"/>
      <c r="IN66" s="152"/>
      <c r="IO66" s="152"/>
      <c r="IP66" s="152"/>
      <c r="IQ66" s="152"/>
      <c r="IR66" s="152"/>
      <c r="IS66" s="152"/>
      <c r="IT66" s="152"/>
      <c r="IU66" s="152"/>
      <c r="IV66" s="152"/>
      <c r="IW66" s="136"/>
      <c r="IX66" s="136"/>
      <c r="IY66" s="136"/>
      <c r="IZ66" s="136"/>
      <c r="JA66" s="136"/>
      <c r="JB66" s="136"/>
      <c r="JC66" s="136"/>
      <c r="JD66" s="152"/>
      <c r="JE66" s="152"/>
      <c r="JF66" s="152"/>
      <c r="JG66" s="152"/>
      <c r="JH66" s="152"/>
      <c r="JI66" s="152"/>
      <c r="JJ66" s="152"/>
      <c r="JK66" s="152"/>
      <c r="JL66" s="152"/>
      <c r="JM66" s="152"/>
      <c r="JN66" s="136"/>
      <c r="JO66" s="136"/>
      <c r="JP66" s="136"/>
      <c r="JQ66" s="136"/>
      <c r="JR66" s="136"/>
      <c r="JS66" s="136"/>
      <c r="JT66" s="136"/>
      <c r="JU66" s="152"/>
      <c r="JV66" s="152"/>
      <c r="JW66" s="152"/>
      <c r="JX66" s="152"/>
      <c r="JY66" s="152"/>
      <c r="JZ66" s="152"/>
      <c r="KA66" s="152"/>
      <c r="KB66" s="152"/>
      <c r="KC66" s="152"/>
      <c r="KD66" s="152"/>
      <c r="KE66" s="136"/>
      <c r="KF66" s="136"/>
      <c r="KG66" s="136"/>
      <c r="KH66" s="136"/>
      <c r="KI66" s="136"/>
      <c r="KJ66" s="136"/>
      <c r="KK66" s="136"/>
      <c r="KL66" s="152"/>
      <c r="KM66" s="152"/>
      <c r="KN66" s="152"/>
      <c r="KO66" s="152"/>
      <c r="KP66" s="152"/>
      <c r="KQ66" s="152"/>
      <c r="KR66" s="152"/>
      <c r="KS66" s="152"/>
      <c r="KT66" s="152"/>
      <c r="KU66" s="152"/>
      <c r="KV66" s="136"/>
      <c r="KW66" s="136"/>
      <c r="KX66" s="136"/>
      <c r="KY66" s="136"/>
      <c r="KZ66" s="136"/>
      <c r="LA66" s="136"/>
      <c r="LB66" s="136"/>
      <c r="LC66" s="152"/>
      <c r="LD66" s="152"/>
      <c r="LE66" s="152"/>
      <c r="LF66" s="152"/>
      <c r="LG66" s="152"/>
      <c r="LH66" s="152"/>
      <c r="LI66" s="152"/>
      <c r="LJ66" s="152"/>
      <c r="LK66" s="152"/>
      <c r="LL66" s="152"/>
      <c r="LM66" s="136"/>
      <c r="LN66" s="136"/>
      <c r="LO66" s="136"/>
      <c r="LP66" s="136"/>
      <c r="LQ66" s="136"/>
      <c r="LR66" s="136"/>
      <c r="LS66" s="136"/>
      <c r="LT66" s="152"/>
      <c r="LU66" s="152"/>
      <c r="LV66" s="152"/>
      <c r="LW66" s="152"/>
      <c r="LX66" s="152"/>
      <c r="LY66" s="152"/>
      <c r="LZ66" s="152"/>
      <c r="MA66" s="152"/>
      <c r="MB66" s="152"/>
      <c r="MC66" s="152"/>
      <c r="MD66" s="136"/>
      <c r="ME66" s="136"/>
      <c r="MF66" s="136"/>
      <c r="MG66" s="136"/>
      <c r="MH66" s="136"/>
      <c r="MI66" s="136"/>
      <c r="MJ66" s="136"/>
      <c r="MK66" s="152"/>
      <c r="ML66" s="152"/>
      <c r="MM66" s="152"/>
      <c r="MN66" s="152"/>
      <c r="MO66" s="152"/>
      <c r="MP66" s="152"/>
      <c r="MQ66" s="152"/>
      <c r="MR66" s="152"/>
      <c r="MS66" s="152"/>
      <c r="MT66" s="152"/>
      <c r="MU66" s="136"/>
      <c r="MV66" s="136"/>
      <c r="MW66" s="136"/>
      <c r="MX66" s="134"/>
      <c r="MY66" s="134"/>
      <c r="MZ66" s="134"/>
      <c r="NA66" s="134"/>
      <c r="NB66" s="152"/>
      <c r="NC66" s="134"/>
      <c r="ND66" s="134"/>
      <c r="NE66" s="134"/>
      <c r="NF66" s="134"/>
      <c r="NG66" s="134"/>
      <c r="NH66" s="152"/>
      <c r="NI66" s="152"/>
      <c r="NJ66" s="152"/>
      <c r="NK66" s="152"/>
    </row>
    <row r="67" spans="3:375" x14ac:dyDescent="0.25"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36"/>
      <c r="T67" s="136"/>
      <c r="U67" s="136"/>
      <c r="V67" s="136"/>
      <c r="W67" s="136"/>
      <c r="X67" s="136"/>
      <c r="Y67" s="136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36"/>
      <c r="AK67" s="136"/>
      <c r="AL67" s="136"/>
      <c r="AM67" s="136"/>
      <c r="AN67" s="136"/>
      <c r="AO67" s="136"/>
      <c r="AP67" s="136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36"/>
      <c r="BB67" s="136"/>
      <c r="BC67" s="136"/>
      <c r="BD67" s="136"/>
      <c r="BE67" s="136"/>
      <c r="BF67" s="136"/>
      <c r="BG67" s="136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36"/>
      <c r="BS67" s="136"/>
      <c r="BT67" s="136"/>
      <c r="BU67" s="136"/>
      <c r="BV67" s="136"/>
      <c r="BW67" s="136"/>
      <c r="BX67" s="136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36"/>
      <c r="CJ67" s="136"/>
      <c r="CK67" s="136"/>
      <c r="CL67" s="136"/>
      <c r="CM67" s="136"/>
      <c r="CN67" s="136"/>
      <c r="CO67" s="136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36"/>
      <c r="DA67" s="136"/>
      <c r="DB67" s="136"/>
      <c r="DC67" s="136"/>
      <c r="DD67" s="136"/>
      <c r="DE67" s="136"/>
      <c r="DF67" s="136"/>
      <c r="DG67" s="152"/>
      <c r="DH67" s="152"/>
      <c r="DI67" s="152"/>
      <c r="DJ67" s="152"/>
      <c r="DK67" s="152"/>
      <c r="DL67" s="152"/>
      <c r="DM67" s="152"/>
      <c r="DN67" s="152"/>
      <c r="DO67" s="152"/>
      <c r="DP67" s="152"/>
      <c r="DQ67" s="136"/>
      <c r="DR67" s="136"/>
      <c r="DS67" s="136"/>
      <c r="DT67" s="136"/>
      <c r="DU67" s="136"/>
      <c r="DV67" s="136"/>
      <c r="DW67" s="136"/>
      <c r="DX67" s="152"/>
      <c r="DY67" s="152"/>
      <c r="DZ67" s="152"/>
      <c r="EA67" s="152"/>
      <c r="EB67" s="152"/>
      <c r="EC67" s="152"/>
      <c r="ED67" s="152"/>
      <c r="EE67" s="152"/>
      <c r="EF67" s="152"/>
      <c r="EG67" s="152"/>
      <c r="EH67" s="136"/>
      <c r="EI67" s="136"/>
      <c r="EJ67" s="136"/>
      <c r="EK67" s="136"/>
      <c r="EL67" s="136"/>
      <c r="EM67" s="136"/>
      <c r="EN67" s="136"/>
      <c r="EO67" s="152"/>
      <c r="EP67" s="152"/>
      <c r="EQ67" s="152"/>
      <c r="ER67" s="152"/>
      <c r="ES67" s="152"/>
      <c r="ET67" s="152"/>
      <c r="EU67" s="152"/>
      <c r="EV67" s="152"/>
      <c r="EW67" s="152"/>
      <c r="EX67" s="152"/>
      <c r="EY67" s="136"/>
      <c r="EZ67" s="136"/>
      <c r="FA67" s="136"/>
      <c r="FB67" s="136"/>
      <c r="FC67" s="136"/>
      <c r="FD67" s="136"/>
      <c r="FE67" s="136"/>
      <c r="FF67" s="152"/>
      <c r="FG67" s="152"/>
      <c r="FH67" s="152"/>
      <c r="FI67" s="152"/>
      <c r="FJ67" s="152"/>
      <c r="FK67" s="152"/>
      <c r="FL67" s="152"/>
      <c r="FM67" s="152"/>
      <c r="FN67" s="152"/>
      <c r="FO67" s="152"/>
      <c r="FP67" s="136"/>
      <c r="FQ67" s="136"/>
      <c r="FR67" s="136"/>
      <c r="FS67" s="136"/>
      <c r="FT67" s="136"/>
      <c r="FU67" s="136"/>
      <c r="FV67" s="136"/>
      <c r="FW67" s="152"/>
      <c r="FX67" s="152"/>
      <c r="FY67" s="152"/>
      <c r="FZ67" s="152"/>
      <c r="GA67" s="152"/>
      <c r="GB67" s="152"/>
      <c r="GC67" s="152"/>
      <c r="GD67" s="152"/>
      <c r="GE67" s="152"/>
      <c r="GF67" s="152"/>
      <c r="GG67" s="136"/>
      <c r="GH67" s="136"/>
      <c r="GI67" s="136"/>
      <c r="GJ67" s="136"/>
      <c r="GK67" s="136"/>
      <c r="GL67" s="136"/>
      <c r="GM67" s="136"/>
      <c r="GN67" s="152"/>
      <c r="GO67" s="152"/>
      <c r="GP67" s="152"/>
      <c r="GQ67" s="152"/>
      <c r="GR67" s="152"/>
      <c r="GS67" s="152"/>
      <c r="GT67" s="152"/>
      <c r="GU67" s="152"/>
      <c r="GV67" s="152"/>
      <c r="GW67" s="152"/>
      <c r="GX67" s="136"/>
      <c r="GY67" s="136"/>
      <c r="GZ67" s="136"/>
      <c r="HA67" s="136"/>
      <c r="HB67" s="136"/>
      <c r="HC67" s="136"/>
      <c r="HD67" s="136"/>
      <c r="HE67" s="152"/>
      <c r="HF67" s="152"/>
      <c r="HG67" s="152"/>
      <c r="HH67" s="152"/>
      <c r="HI67" s="152"/>
      <c r="HJ67" s="152"/>
      <c r="HK67" s="152"/>
      <c r="HL67" s="152"/>
      <c r="HM67" s="152"/>
      <c r="HN67" s="152"/>
      <c r="HO67" s="136"/>
      <c r="HP67" s="136"/>
      <c r="HQ67" s="136"/>
      <c r="HR67" s="136"/>
      <c r="HS67" s="136"/>
      <c r="HT67" s="136"/>
      <c r="HU67" s="136"/>
      <c r="HV67" s="152"/>
      <c r="HW67" s="152"/>
      <c r="HX67" s="152"/>
      <c r="HY67" s="152"/>
      <c r="HZ67" s="152"/>
      <c r="IA67" s="152"/>
      <c r="IB67" s="152"/>
      <c r="IC67" s="152"/>
      <c r="ID67" s="152"/>
      <c r="IE67" s="152"/>
      <c r="IF67" s="136"/>
      <c r="IG67" s="136"/>
      <c r="IH67" s="136"/>
      <c r="II67" s="136"/>
      <c r="IJ67" s="136"/>
      <c r="IK67" s="136"/>
      <c r="IL67" s="136"/>
      <c r="IM67" s="152"/>
      <c r="IN67" s="152"/>
      <c r="IO67" s="152"/>
      <c r="IP67" s="152"/>
      <c r="IQ67" s="152"/>
      <c r="IR67" s="152"/>
      <c r="IS67" s="152"/>
      <c r="IT67" s="152"/>
      <c r="IU67" s="152"/>
      <c r="IV67" s="152"/>
      <c r="IW67" s="136"/>
      <c r="IX67" s="136"/>
      <c r="IY67" s="136"/>
      <c r="IZ67" s="136"/>
      <c r="JA67" s="136"/>
      <c r="JB67" s="136"/>
      <c r="JC67" s="136"/>
      <c r="JD67" s="152"/>
      <c r="JE67" s="152"/>
      <c r="JF67" s="152"/>
      <c r="JG67" s="152"/>
      <c r="JH67" s="152"/>
      <c r="JI67" s="152"/>
      <c r="JJ67" s="152"/>
      <c r="JK67" s="152"/>
      <c r="JL67" s="152"/>
      <c r="JM67" s="152"/>
      <c r="JN67" s="136"/>
      <c r="JO67" s="136"/>
      <c r="JP67" s="136"/>
      <c r="JQ67" s="136"/>
      <c r="JR67" s="136"/>
      <c r="JS67" s="136"/>
      <c r="JT67" s="136"/>
      <c r="JU67" s="152"/>
      <c r="JV67" s="152"/>
      <c r="JW67" s="152"/>
      <c r="JX67" s="152"/>
      <c r="JY67" s="152"/>
      <c r="JZ67" s="152"/>
      <c r="KA67" s="152"/>
      <c r="KB67" s="152"/>
      <c r="KC67" s="152"/>
      <c r="KD67" s="152"/>
      <c r="KE67" s="136"/>
      <c r="KF67" s="136"/>
      <c r="KG67" s="136"/>
      <c r="KH67" s="136"/>
      <c r="KI67" s="136"/>
      <c r="KJ67" s="136"/>
      <c r="KK67" s="136"/>
      <c r="KL67" s="152"/>
      <c r="KM67" s="152"/>
      <c r="KN67" s="152"/>
      <c r="KO67" s="152"/>
      <c r="KP67" s="152"/>
      <c r="KQ67" s="152"/>
      <c r="KR67" s="152"/>
      <c r="KS67" s="152"/>
      <c r="KT67" s="152"/>
      <c r="KU67" s="152"/>
      <c r="KV67" s="136"/>
      <c r="KW67" s="136"/>
      <c r="KX67" s="136"/>
      <c r="KY67" s="136"/>
      <c r="KZ67" s="136"/>
      <c r="LA67" s="136"/>
      <c r="LB67" s="136"/>
      <c r="LC67" s="152"/>
      <c r="LD67" s="152"/>
      <c r="LE67" s="152"/>
      <c r="LF67" s="152"/>
      <c r="LG67" s="152"/>
      <c r="LH67" s="152"/>
      <c r="LI67" s="152"/>
      <c r="LJ67" s="152"/>
      <c r="LK67" s="152"/>
      <c r="LL67" s="152"/>
      <c r="LM67" s="136"/>
      <c r="LN67" s="136"/>
      <c r="LO67" s="136"/>
      <c r="LP67" s="136"/>
      <c r="LQ67" s="136"/>
      <c r="LR67" s="136"/>
      <c r="LS67" s="136"/>
      <c r="LT67" s="152"/>
      <c r="LU67" s="152"/>
      <c r="LV67" s="152"/>
      <c r="LW67" s="152"/>
      <c r="LX67" s="152"/>
      <c r="LY67" s="152"/>
      <c r="LZ67" s="152"/>
      <c r="MA67" s="152"/>
      <c r="MB67" s="152"/>
      <c r="MC67" s="152"/>
      <c r="MD67" s="136"/>
      <c r="ME67" s="136"/>
      <c r="MF67" s="136"/>
      <c r="MG67" s="136"/>
      <c r="MH67" s="136"/>
      <c r="MI67" s="136"/>
      <c r="MJ67" s="136"/>
      <c r="MK67" s="152"/>
      <c r="ML67" s="152"/>
      <c r="MM67" s="152"/>
      <c r="MN67" s="152"/>
      <c r="MO67" s="152"/>
      <c r="MP67" s="152"/>
      <c r="MQ67" s="152"/>
      <c r="MR67" s="152"/>
      <c r="MS67" s="152"/>
      <c r="MT67" s="152"/>
      <c r="MU67" s="136"/>
      <c r="MV67" s="136"/>
      <c r="MW67" s="136"/>
      <c r="MX67" s="134"/>
      <c r="MY67" s="134"/>
      <c r="MZ67" s="134"/>
      <c r="NA67" s="134"/>
      <c r="NB67" s="152"/>
      <c r="NC67" s="134"/>
      <c r="ND67" s="134"/>
      <c r="NE67" s="134"/>
      <c r="NF67" s="134"/>
      <c r="NG67" s="134"/>
      <c r="NH67" s="152"/>
      <c r="NI67" s="152"/>
      <c r="NJ67" s="152"/>
      <c r="NK67" s="152"/>
    </row>
    <row r="68" spans="3:375" x14ac:dyDescent="0.25"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36"/>
      <c r="T68" s="136"/>
      <c r="U68" s="136"/>
      <c r="V68" s="136"/>
      <c r="W68" s="136"/>
      <c r="X68" s="136"/>
      <c r="Y68" s="136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36"/>
      <c r="AK68" s="136"/>
      <c r="AL68" s="136"/>
      <c r="AM68" s="136"/>
      <c r="AN68" s="136"/>
      <c r="AO68" s="136"/>
      <c r="AP68" s="136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36"/>
      <c r="BB68" s="136"/>
      <c r="BC68" s="136"/>
      <c r="BD68" s="136"/>
      <c r="BE68" s="136"/>
      <c r="BF68" s="136"/>
      <c r="BG68" s="136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36"/>
      <c r="BS68" s="136"/>
      <c r="BT68" s="136"/>
      <c r="BU68" s="136"/>
      <c r="BV68" s="136"/>
      <c r="BW68" s="136"/>
      <c r="BX68" s="136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36"/>
      <c r="CJ68" s="136"/>
      <c r="CK68" s="136"/>
      <c r="CL68" s="136"/>
      <c r="CM68" s="136"/>
      <c r="CN68" s="136"/>
      <c r="CO68" s="136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36"/>
      <c r="DA68" s="136"/>
      <c r="DB68" s="136"/>
      <c r="DC68" s="136"/>
      <c r="DD68" s="136"/>
      <c r="DE68" s="136"/>
      <c r="DF68" s="136"/>
      <c r="DG68" s="152"/>
      <c r="DH68" s="152"/>
      <c r="DI68" s="152"/>
      <c r="DJ68" s="152"/>
      <c r="DK68" s="152"/>
      <c r="DL68" s="152"/>
      <c r="DM68" s="152"/>
      <c r="DN68" s="152"/>
      <c r="DO68" s="152"/>
      <c r="DP68" s="152"/>
      <c r="DQ68" s="136"/>
      <c r="DR68" s="136"/>
      <c r="DS68" s="136"/>
      <c r="DT68" s="136"/>
      <c r="DU68" s="136"/>
      <c r="DV68" s="136"/>
      <c r="DW68" s="136"/>
      <c r="DX68" s="152"/>
      <c r="DY68" s="152"/>
      <c r="DZ68" s="152"/>
      <c r="EA68" s="152"/>
      <c r="EB68" s="152"/>
      <c r="EC68" s="152"/>
      <c r="ED68" s="152"/>
      <c r="EE68" s="152"/>
      <c r="EF68" s="152"/>
      <c r="EG68" s="152"/>
      <c r="EH68" s="136"/>
      <c r="EI68" s="136"/>
      <c r="EJ68" s="136"/>
      <c r="EK68" s="136"/>
      <c r="EL68" s="136"/>
      <c r="EM68" s="136"/>
      <c r="EN68" s="136"/>
      <c r="EO68" s="152"/>
      <c r="EP68" s="152"/>
      <c r="EQ68" s="152"/>
      <c r="ER68" s="152"/>
      <c r="ES68" s="152"/>
      <c r="ET68" s="152"/>
      <c r="EU68" s="152"/>
      <c r="EV68" s="152"/>
      <c r="EW68" s="152"/>
      <c r="EX68" s="152"/>
      <c r="EY68" s="136"/>
      <c r="EZ68" s="136"/>
      <c r="FA68" s="136"/>
      <c r="FB68" s="136"/>
      <c r="FC68" s="136"/>
      <c r="FD68" s="136"/>
      <c r="FE68" s="136"/>
      <c r="FF68" s="152"/>
      <c r="FG68" s="152"/>
      <c r="FH68" s="152"/>
      <c r="FI68" s="152"/>
      <c r="FJ68" s="152"/>
      <c r="FK68" s="152"/>
      <c r="FL68" s="152"/>
      <c r="FM68" s="152"/>
      <c r="FN68" s="152"/>
      <c r="FO68" s="152"/>
      <c r="FP68" s="136"/>
      <c r="FQ68" s="136"/>
      <c r="FR68" s="136"/>
      <c r="FS68" s="136"/>
      <c r="FT68" s="136"/>
      <c r="FU68" s="136"/>
      <c r="FV68" s="136"/>
      <c r="FW68" s="152"/>
      <c r="FX68" s="152"/>
      <c r="FY68" s="152"/>
      <c r="FZ68" s="152"/>
      <c r="GA68" s="152"/>
      <c r="GB68" s="152"/>
      <c r="GC68" s="152"/>
      <c r="GD68" s="152"/>
      <c r="GE68" s="152"/>
      <c r="GF68" s="152"/>
      <c r="GG68" s="136"/>
      <c r="GH68" s="136"/>
      <c r="GI68" s="136"/>
      <c r="GJ68" s="136"/>
      <c r="GK68" s="136"/>
      <c r="GL68" s="136"/>
      <c r="GM68" s="136"/>
      <c r="GN68" s="152"/>
      <c r="GO68" s="152"/>
      <c r="GP68" s="152"/>
      <c r="GQ68" s="152"/>
      <c r="GR68" s="152"/>
      <c r="GS68" s="152"/>
      <c r="GT68" s="152"/>
      <c r="GU68" s="152"/>
      <c r="GV68" s="152"/>
      <c r="GW68" s="152"/>
      <c r="GX68" s="136"/>
      <c r="GY68" s="136"/>
      <c r="GZ68" s="136"/>
      <c r="HA68" s="136"/>
      <c r="HB68" s="136"/>
      <c r="HC68" s="136"/>
      <c r="HD68" s="136"/>
      <c r="HE68" s="152"/>
      <c r="HF68" s="152"/>
      <c r="HG68" s="152"/>
      <c r="HH68" s="152"/>
      <c r="HI68" s="152"/>
      <c r="HJ68" s="152"/>
      <c r="HK68" s="152"/>
      <c r="HL68" s="152"/>
      <c r="HM68" s="152"/>
      <c r="HN68" s="152"/>
      <c r="HO68" s="136"/>
      <c r="HP68" s="136"/>
      <c r="HQ68" s="136"/>
      <c r="HR68" s="136"/>
      <c r="HS68" s="136"/>
      <c r="HT68" s="136"/>
      <c r="HU68" s="136"/>
      <c r="HV68" s="152"/>
      <c r="HW68" s="152"/>
      <c r="HX68" s="152"/>
      <c r="HY68" s="152"/>
      <c r="HZ68" s="152"/>
      <c r="IA68" s="152"/>
      <c r="IB68" s="152"/>
      <c r="IC68" s="152"/>
      <c r="ID68" s="152"/>
      <c r="IE68" s="152"/>
      <c r="IF68" s="136"/>
      <c r="IG68" s="136"/>
      <c r="IH68" s="136"/>
      <c r="II68" s="136"/>
      <c r="IJ68" s="136"/>
      <c r="IK68" s="136"/>
      <c r="IL68" s="136"/>
      <c r="IM68" s="152"/>
      <c r="IN68" s="152"/>
      <c r="IO68" s="152"/>
      <c r="IP68" s="152"/>
      <c r="IQ68" s="152"/>
      <c r="IR68" s="152"/>
      <c r="IS68" s="152"/>
      <c r="IT68" s="152"/>
      <c r="IU68" s="152"/>
      <c r="IV68" s="152"/>
      <c r="IW68" s="136"/>
      <c r="IX68" s="136"/>
      <c r="IY68" s="136"/>
      <c r="IZ68" s="136"/>
      <c r="JA68" s="136"/>
      <c r="JB68" s="136"/>
      <c r="JC68" s="136"/>
      <c r="JD68" s="152"/>
      <c r="JE68" s="152"/>
      <c r="JF68" s="152"/>
      <c r="JG68" s="152"/>
      <c r="JH68" s="152"/>
      <c r="JI68" s="152"/>
      <c r="JJ68" s="152"/>
      <c r="JK68" s="152"/>
      <c r="JL68" s="152"/>
      <c r="JM68" s="152"/>
      <c r="JN68" s="136"/>
      <c r="JO68" s="136"/>
      <c r="JP68" s="136"/>
      <c r="JQ68" s="136"/>
      <c r="JR68" s="136"/>
      <c r="JS68" s="136"/>
      <c r="JT68" s="136"/>
      <c r="JU68" s="152"/>
      <c r="JV68" s="152"/>
      <c r="JW68" s="152"/>
      <c r="JX68" s="152"/>
      <c r="JY68" s="152"/>
      <c r="JZ68" s="152"/>
      <c r="KA68" s="152"/>
      <c r="KB68" s="152"/>
      <c r="KC68" s="152"/>
      <c r="KD68" s="152"/>
      <c r="KE68" s="136"/>
      <c r="KF68" s="136"/>
      <c r="KG68" s="136"/>
      <c r="KH68" s="136"/>
      <c r="KI68" s="136"/>
      <c r="KJ68" s="136"/>
      <c r="KK68" s="136"/>
      <c r="KL68" s="152"/>
      <c r="KM68" s="152"/>
      <c r="KN68" s="152"/>
      <c r="KO68" s="152"/>
      <c r="KP68" s="152"/>
      <c r="KQ68" s="152"/>
      <c r="KR68" s="152"/>
      <c r="KS68" s="152"/>
      <c r="KT68" s="152"/>
      <c r="KU68" s="152"/>
      <c r="KV68" s="136"/>
      <c r="KW68" s="136"/>
      <c r="KX68" s="136"/>
      <c r="KY68" s="136"/>
      <c r="KZ68" s="136"/>
      <c r="LA68" s="136"/>
      <c r="LB68" s="136"/>
      <c r="LC68" s="152"/>
      <c r="LD68" s="152"/>
      <c r="LE68" s="152"/>
      <c r="LF68" s="152"/>
      <c r="LG68" s="152"/>
      <c r="LH68" s="152"/>
      <c r="LI68" s="152"/>
      <c r="LJ68" s="152"/>
      <c r="LK68" s="152"/>
      <c r="LL68" s="152"/>
      <c r="LM68" s="136"/>
      <c r="LN68" s="136"/>
      <c r="LO68" s="136"/>
      <c r="LP68" s="136"/>
      <c r="LQ68" s="136"/>
      <c r="LR68" s="136"/>
      <c r="LS68" s="136"/>
      <c r="LT68" s="152"/>
      <c r="LU68" s="152"/>
      <c r="LV68" s="152"/>
      <c r="LW68" s="152"/>
      <c r="LX68" s="152"/>
      <c r="LY68" s="152"/>
      <c r="LZ68" s="152"/>
      <c r="MA68" s="152"/>
      <c r="MB68" s="152"/>
      <c r="MC68" s="152"/>
      <c r="MD68" s="136"/>
      <c r="ME68" s="136"/>
      <c r="MF68" s="136"/>
      <c r="MG68" s="136"/>
      <c r="MH68" s="136"/>
      <c r="MI68" s="136"/>
      <c r="MJ68" s="136"/>
      <c r="MK68" s="152"/>
      <c r="ML68" s="152"/>
      <c r="MM68" s="152"/>
      <c r="MN68" s="152"/>
      <c r="MO68" s="152"/>
      <c r="MP68" s="152"/>
      <c r="MQ68" s="152"/>
      <c r="MR68" s="152"/>
      <c r="MS68" s="152"/>
      <c r="MT68" s="152"/>
      <c r="MU68" s="136"/>
      <c r="MV68" s="136"/>
      <c r="MW68" s="136"/>
      <c r="MX68" s="134"/>
      <c r="MY68" s="134"/>
      <c r="MZ68" s="134"/>
      <c r="NA68" s="134"/>
      <c r="NB68" s="152"/>
      <c r="NC68" s="134"/>
      <c r="ND68" s="134"/>
      <c r="NE68" s="134"/>
      <c r="NF68" s="134"/>
      <c r="NG68" s="134"/>
      <c r="NH68" s="152"/>
      <c r="NI68" s="152"/>
      <c r="NJ68" s="152"/>
      <c r="NK68" s="152"/>
    </row>
    <row r="69" spans="3:375" x14ac:dyDescent="0.25"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36"/>
      <c r="T69" s="136"/>
      <c r="U69" s="136"/>
      <c r="V69" s="136"/>
      <c r="W69" s="136"/>
      <c r="X69" s="136"/>
      <c r="Y69" s="136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36"/>
      <c r="AK69" s="136"/>
      <c r="AL69" s="136"/>
      <c r="AM69" s="136"/>
      <c r="AN69" s="136"/>
      <c r="AO69" s="136"/>
      <c r="AP69" s="136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36"/>
      <c r="BB69" s="136"/>
      <c r="BC69" s="136"/>
      <c r="BD69" s="136"/>
      <c r="BE69" s="136"/>
      <c r="BF69" s="136"/>
      <c r="BG69" s="136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36"/>
      <c r="BS69" s="136"/>
      <c r="BT69" s="136"/>
      <c r="BU69" s="136"/>
      <c r="BV69" s="136"/>
      <c r="BW69" s="136"/>
      <c r="BX69" s="136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36"/>
      <c r="CJ69" s="136"/>
      <c r="CK69" s="136"/>
      <c r="CL69" s="136"/>
      <c r="CM69" s="136"/>
      <c r="CN69" s="136"/>
      <c r="CO69" s="136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36"/>
      <c r="DA69" s="136"/>
      <c r="DB69" s="136"/>
      <c r="DC69" s="136"/>
      <c r="DD69" s="136"/>
      <c r="DE69" s="136"/>
      <c r="DF69" s="136"/>
      <c r="DG69" s="152"/>
      <c r="DH69" s="152"/>
      <c r="DI69" s="152"/>
      <c r="DJ69" s="152"/>
      <c r="DK69" s="152"/>
      <c r="DL69" s="152"/>
      <c r="DM69" s="152"/>
      <c r="DN69" s="152"/>
      <c r="DO69" s="152"/>
      <c r="DP69" s="152"/>
      <c r="DQ69" s="136"/>
      <c r="DR69" s="136"/>
      <c r="DS69" s="136"/>
      <c r="DT69" s="136"/>
      <c r="DU69" s="136"/>
      <c r="DV69" s="136"/>
      <c r="DW69" s="136"/>
      <c r="DX69" s="152"/>
      <c r="DY69" s="152"/>
      <c r="DZ69" s="152"/>
      <c r="EA69" s="152"/>
      <c r="EB69" s="152"/>
      <c r="EC69" s="152"/>
      <c r="ED69" s="152"/>
      <c r="EE69" s="152"/>
      <c r="EF69" s="152"/>
      <c r="EG69" s="152"/>
      <c r="EH69" s="136"/>
      <c r="EI69" s="136"/>
      <c r="EJ69" s="136"/>
      <c r="EK69" s="136"/>
      <c r="EL69" s="136"/>
      <c r="EM69" s="136"/>
      <c r="EN69" s="136"/>
      <c r="EO69" s="152"/>
      <c r="EP69" s="152"/>
      <c r="EQ69" s="152"/>
      <c r="ER69" s="152"/>
      <c r="ES69" s="152"/>
      <c r="ET69" s="152"/>
      <c r="EU69" s="152"/>
      <c r="EV69" s="152"/>
      <c r="EW69" s="152"/>
      <c r="EX69" s="152"/>
      <c r="EY69" s="136"/>
      <c r="EZ69" s="136"/>
      <c r="FA69" s="136"/>
      <c r="FB69" s="136"/>
      <c r="FC69" s="136"/>
      <c r="FD69" s="136"/>
      <c r="FE69" s="136"/>
      <c r="FF69" s="152"/>
      <c r="FG69" s="152"/>
      <c r="FH69" s="152"/>
      <c r="FI69" s="152"/>
      <c r="FJ69" s="152"/>
      <c r="FK69" s="152"/>
      <c r="FL69" s="152"/>
      <c r="FM69" s="152"/>
      <c r="FN69" s="152"/>
      <c r="FO69" s="152"/>
      <c r="FP69" s="136"/>
      <c r="FQ69" s="136"/>
      <c r="FR69" s="136"/>
      <c r="FS69" s="136"/>
      <c r="FT69" s="136"/>
      <c r="FU69" s="136"/>
      <c r="FV69" s="136"/>
      <c r="FW69" s="152"/>
      <c r="FX69" s="152"/>
      <c r="FY69" s="152"/>
      <c r="FZ69" s="152"/>
      <c r="GA69" s="152"/>
      <c r="GB69" s="152"/>
      <c r="GC69" s="152"/>
      <c r="GD69" s="152"/>
      <c r="GE69" s="152"/>
      <c r="GF69" s="152"/>
      <c r="GG69" s="136"/>
      <c r="GH69" s="136"/>
      <c r="GI69" s="136"/>
      <c r="GJ69" s="136"/>
      <c r="GK69" s="136"/>
      <c r="GL69" s="136"/>
      <c r="GM69" s="136"/>
      <c r="GN69" s="152"/>
      <c r="GO69" s="152"/>
      <c r="GP69" s="152"/>
      <c r="GQ69" s="152"/>
      <c r="GR69" s="152"/>
      <c r="GS69" s="152"/>
      <c r="GT69" s="152"/>
      <c r="GU69" s="152"/>
      <c r="GV69" s="152"/>
      <c r="GW69" s="152"/>
      <c r="GX69" s="136"/>
      <c r="GY69" s="136"/>
      <c r="GZ69" s="136"/>
      <c r="HA69" s="136"/>
      <c r="HB69" s="136"/>
      <c r="HC69" s="136"/>
      <c r="HD69" s="136"/>
      <c r="HE69" s="152"/>
      <c r="HF69" s="152"/>
      <c r="HG69" s="152"/>
      <c r="HH69" s="152"/>
      <c r="HI69" s="152"/>
      <c r="HJ69" s="152"/>
      <c r="HK69" s="152"/>
      <c r="HL69" s="152"/>
      <c r="HM69" s="152"/>
      <c r="HN69" s="152"/>
      <c r="HO69" s="136"/>
      <c r="HP69" s="136"/>
      <c r="HQ69" s="136"/>
      <c r="HR69" s="136"/>
      <c r="HS69" s="136"/>
      <c r="HT69" s="136"/>
      <c r="HU69" s="136"/>
      <c r="HV69" s="152"/>
      <c r="HW69" s="152"/>
      <c r="HX69" s="152"/>
      <c r="HY69" s="152"/>
      <c r="HZ69" s="152"/>
      <c r="IA69" s="152"/>
      <c r="IB69" s="152"/>
      <c r="IC69" s="152"/>
      <c r="ID69" s="152"/>
      <c r="IE69" s="152"/>
      <c r="IF69" s="136"/>
      <c r="IG69" s="136"/>
      <c r="IH69" s="136"/>
      <c r="II69" s="136"/>
      <c r="IJ69" s="136"/>
      <c r="IK69" s="136"/>
      <c r="IL69" s="136"/>
      <c r="IM69" s="152"/>
      <c r="IN69" s="152"/>
      <c r="IO69" s="152"/>
      <c r="IP69" s="152"/>
      <c r="IQ69" s="152"/>
      <c r="IR69" s="152"/>
      <c r="IS69" s="152"/>
      <c r="IT69" s="152"/>
      <c r="IU69" s="152"/>
      <c r="IV69" s="152"/>
      <c r="IW69" s="136"/>
      <c r="IX69" s="136"/>
      <c r="IY69" s="136"/>
      <c r="IZ69" s="136"/>
      <c r="JA69" s="136"/>
      <c r="JB69" s="136"/>
      <c r="JC69" s="136"/>
      <c r="JD69" s="152"/>
      <c r="JE69" s="152"/>
      <c r="JF69" s="152"/>
      <c r="JG69" s="152"/>
      <c r="JH69" s="152"/>
      <c r="JI69" s="152"/>
      <c r="JJ69" s="152"/>
      <c r="JK69" s="152"/>
      <c r="JL69" s="152"/>
      <c r="JM69" s="152"/>
      <c r="JN69" s="136"/>
      <c r="JO69" s="136"/>
      <c r="JP69" s="136"/>
      <c r="JQ69" s="136"/>
      <c r="JR69" s="136"/>
      <c r="JS69" s="136"/>
      <c r="JT69" s="136"/>
      <c r="JU69" s="152"/>
      <c r="JV69" s="152"/>
      <c r="JW69" s="152"/>
      <c r="JX69" s="152"/>
      <c r="JY69" s="152"/>
      <c r="JZ69" s="152"/>
      <c r="KA69" s="152"/>
      <c r="KB69" s="152"/>
      <c r="KC69" s="152"/>
      <c r="KD69" s="152"/>
      <c r="KE69" s="136"/>
      <c r="KF69" s="136"/>
      <c r="KG69" s="136"/>
      <c r="KH69" s="136"/>
      <c r="KI69" s="136"/>
      <c r="KJ69" s="136"/>
      <c r="KK69" s="136"/>
      <c r="KL69" s="152"/>
      <c r="KM69" s="152"/>
      <c r="KN69" s="152"/>
      <c r="KO69" s="152"/>
      <c r="KP69" s="152"/>
      <c r="KQ69" s="152"/>
      <c r="KR69" s="152"/>
      <c r="KS69" s="152"/>
      <c r="KT69" s="152"/>
      <c r="KU69" s="152"/>
      <c r="KV69" s="136"/>
      <c r="KW69" s="136"/>
      <c r="KX69" s="136"/>
      <c r="KY69" s="136"/>
      <c r="KZ69" s="136"/>
      <c r="LA69" s="136"/>
      <c r="LB69" s="136"/>
      <c r="LC69" s="152"/>
      <c r="LD69" s="152"/>
      <c r="LE69" s="152"/>
      <c r="LF69" s="152"/>
      <c r="LG69" s="152"/>
      <c r="LH69" s="152"/>
      <c r="LI69" s="152"/>
      <c r="LJ69" s="152"/>
      <c r="LK69" s="152"/>
      <c r="LL69" s="152"/>
      <c r="LM69" s="136"/>
      <c r="LN69" s="136"/>
      <c r="LO69" s="136"/>
      <c r="LP69" s="136"/>
      <c r="LQ69" s="136"/>
      <c r="LR69" s="136"/>
      <c r="LS69" s="136"/>
      <c r="LT69" s="152"/>
      <c r="LU69" s="152"/>
      <c r="LV69" s="152"/>
      <c r="LW69" s="152"/>
      <c r="LX69" s="152"/>
      <c r="LY69" s="152"/>
      <c r="LZ69" s="152"/>
      <c r="MA69" s="152"/>
      <c r="MB69" s="152"/>
      <c r="MC69" s="152"/>
      <c r="MD69" s="136"/>
      <c r="ME69" s="136"/>
      <c r="MF69" s="136"/>
      <c r="MG69" s="136"/>
      <c r="MH69" s="136"/>
      <c r="MI69" s="136"/>
      <c r="MJ69" s="136"/>
      <c r="MK69" s="152"/>
      <c r="ML69" s="152"/>
      <c r="MM69" s="152"/>
      <c r="MN69" s="152"/>
      <c r="MO69" s="152"/>
      <c r="MP69" s="152"/>
      <c r="MQ69" s="152"/>
      <c r="MR69" s="152"/>
      <c r="MS69" s="152"/>
      <c r="MT69" s="152"/>
      <c r="MU69" s="136"/>
      <c r="MV69" s="136"/>
      <c r="MW69" s="136"/>
      <c r="MX69" s="134"/>
      <c r="MY69" s="134"/>
      <c r="MZ69" s="134"/>
      <c r="NA69" s="134"/>
      <c r="NB69" s="152"/>
      <c r="NC69" s="134"/>
      <c r="ND69" s="134"/>
      <c r="NE69" s="134"/>
      <c r="NF69" s="134"/>
      <c r="NG69" s="134"/>
      <c r="NH69" s="152"/>
      <c r="NI69" s="152"/>
      <c r="NJ69" s="152"/>
      <c r="NK69" s="152"/>
    </row>
    <row r="70" spans="3:375" x14ac:dyDescent="0.25"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36"/>
      <c r="T70" s="136"/>
      <c r="U70" s="136"/>
      <c r="V70" s="136"/>
      <c r="W70" s="136"/>
      <c r="X70" s="136"/>
      <c r="Y70" s="136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36"/>
      <c r="AK70" s="136"/>
      <c r="AL70" s="136"/>
      <c r="AM70" s="136"/>
      <c r="AN70" s="136"/>
      <c r="AO70" s="136"/>
      <c r="AP70" s="136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36"/>
      <c r="BB70" s="136"/>
      <c r="BC70" s="136"/>
      <c r="BD70" s="136"/>
      <c r="BE70" s="136"/>
      <c r="BF70" s="136"/>
      <c r="BG70" s="136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36"/>
      <c r="BS70" s="136"/>
      <c r="BT70" s="136"/>
      <c r="BU70" s="136"/>
      <c r="BV70" s="136"/>
      <c r="BW70" s="136"/>
      <c r="BX70" s="136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36"/>
      <c r="CJ70" s="136"/>
      <c r="CK70" s="136"/>
      <c r="CL70" s="136"/>
      <c r="CM70" s="136"/>
      <c r="CN70" s="136"/>
      <c r="CO70" s="136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36"/>
      <c r="DA70" s="136"/>
      <c r="DB70" s="136"/>
      <c r="DC70" s="136"/>
      <c r="DD70" s="136"/>
      <c r="DE70" s="136"/>
      <c r="DF70" s="136"/>
      <c r="DG70" s="152"/>
      <c r="DH70" s="152"/>
      <c r="DI70" s="152"/>
      <c r="DJ70" s="152"/>
      <c r="DK70" s="152"/>
      <c r="DL70" s="152"/>
      <c r="DM70" s="152"/>
      <c r="DN70" s="152"/>
      <c r="DO70" s="152"/>
      <c r="DP70" s="152"/>
      <c r="DQ70" s="136"/>
      <c r="DR70" s="136"/>
      <c r="DS70" s="136"/>
      <c r="DT70" s="136"/>
      <c r="DU70" s="136"/>
      <c r="DV70" s="136"/>
      <c r="DW70" s="136"/>
      <c r="DX70" s="152"/>
      <c r="DY70" s="152"/>
      <c r="DZ70" s="152"/>
      <c r="EA70" s="152"/>
      <c r="EB70" s="152"/>
      <c r="EC70" s="152"/>
      <c r="ED70" s="152"/>
      <c r="EE70" s="152"/>
      <c r="EF70" s="152"/>
      <c r="EG70" s="152"/>
      <c r="EH70" s="136"/>
      <c r="EI70" s="136"/>
      <c r="EJ70" s="136"/>
      <c r="EK70" s="136"/>
      <c r="EL70" s="136"/>
      <c r="EM70" s="136"/>
      <c r="EN70" s="136"/>
      <c r="EO70" s="152"/>
      <c r="EP70" s="152"/>
      <c r="EQ70" s="152"/>
      <c r="ER70" s="152"/>
      <c r="ES70" s="152"/>
      <c r="ET70" s="152"/>
      <c r="EU70" s="152"/>
      <c r="EV70" s="152"/>
      <c r="EW70" s="152"/>
      <c r="EX70" s="152"/>
      <c r="EY70" s="136"/>
      <c r="EZ70" s="136"/>
      <c r="FA70" s="136"/>
      <c r="FB70" s="136"/>
      <c r="FC70" s="136"/>
      <c r="FD70" s="136"/>
      <c r="FE70" s="136"/>
      <c r="FF70" s="152"/>
      <c r="FG70" s="152"/>
      <c r="FH70" s="152"/>
      <c r="FI70" s="152"/>
      <c r="FJ70" s="152"/>
      <c r="FK70" s="152"/>
      <c r="FL70" s="152"/>
      <c r="FM70" s="152"/>
      <c r="FN70" s="152"/>
      <c r="FO70" s="152"/>
      <c r="FP70" s="136"/>
      <c r="FQ70" s="136"/>
      <c r="FR70" s="136"/>
      <c r="FS70" s="136"/>
      <c r="FT70" s="136"/>
      <c r="FU70" s="136"/>
      <c r="FV70" s="136"/>
      <c r="FW70" s="152"/>
      <c r="FX70" s="152"/>
      <c r="FY70" s="152"/>
      <c r="FZ70" s="152"/>
      <c r="GA70" s="152"/>
      <c r="GB70" s="152"/>
      <c r="GC70" s="152"/>
      <c r="GD70" s="152"/>
      <c r="GE70" s="152"/>
      <c r="GF70" s="152"/>
      <c r="GG70" s="136"/>
      <c r="GH70" s="136"/>
      <c r="GI70" s="136"/>
      <c r="GJ70" s="136"/>
      <c r="GK70" s="136"/>
      <c r="GL70" s="136"/>
      <c r="GM70" s="136"/>
      <c r="GN70" s="152"/>
      <c r="GO70" s="152"/>
      <c r="GP70" s="152"/>
      <c r="GQ70" s="152"/>
      <c r="GR70" s="152"/>
      <c r="GS70" s="152"/>
      <c r="GT70" s="152"/>
      <c r="GU70" s="152"/>
      <c r="GV70" s="152"/>
      <c r="GW70" s="152"/>
      <c r="GX70" s="136"/>
      <c r="GY70" s="136"/>
      <c r="GZ70" s="136"/>
      <c r="HA70" s="136"/>
      <c r="HB70" s="136"/>
      <c r="HC70" s="136"/>
      <c r="HD70" s="136"/>
      <c r="HE70" s="152"/>
      <c r="HF70" s="152"/>
      <c r="HG70" s="152"/>
      <c r="HH70" s="152"/>
      <c r="HI70" s="152"/>
      <c r="HJ70" s="152"/>
      <c r="HK70" s="152"/>
      <c r="HL70" s="152"/>
      <c r="HM70" s="152"/>
      <c r="HN70" s="152"/>
      <c r="HO70" s="136"/>
      <c r="HP70" s="136"/>
      <c r="HQ70" s="136"/>
      <c r="HR70" s="136"/>
      <c r="HS70" s="136"/>
      <c r="HT70" s="136"/>
      <c r="HU70" s="136"/>
      <c r="HV70" s="152"/>
      <c r="HW70" s="152"/>
      <c r="HX70" s="152"/>
      <c r="HY70" s="152"/>
      <c r="HZ70" s="152"/>
      <c r="IA70" s="152"/>
      <c r="IB70" s="152"/>
      <c r="IC70" s="152"/>
      <c r="ID70" s="152"/>
      <c r="IE70" s="152"/>
      <c r="IF70" s="136"/>
      <c r="IG70" s="136"/>
      <c r="IH70" s="136"/>
      <c r="II70" s="136"/>
      <c r="IJ70" s="136"/>
      <c r="IK70" s="136"/>
      <c r="IL70" s="136"/>
      <c r="IM70" s="152"/>
      <c r="IN70" s="152"/>
      <c r="IO70" s="152"/>
      <c r="IP70" s="152"/>
      <c r="IQ70" s="152"/>
      <c r="IR70" s="152"/>
      <c r="IS70" s="152"/>
      <c r="IT70" s="152"/>
      <c r="IU70" s="152"/>
      <c r="IV70" s="152"/>
      <c r="IW70" s="136"/>
      <c r="IX70" s="136"/>
      <c r="IY70" s="136"/>
      <c r="IZ70" s="136"/>
      <c r="JA70" s="136"/>
      <c r="JB70" s="136"/>
      <c r="JC70" s="136"/>
      <c r="JD70" s="152"/>
      <c r="JE70" s="152"/>
      <c r="JF70" s="152"/>
      <c r="JG70" s="152"/>
      <c r="JH70" s="152"/>
      <c r="JI70" s="152"/>
      <c r="JJ70" s="152"/>
      <c r="JK70" s="152"/>
      <c r="JL70" s="152"/>
      <c r="JM70" s="152"/>
      <c r="JN70" s="136"/>
      <c r="JO70" s="136"/>
      <c r="JP70" s="136"/>
      <c r="JQ70" s="136"/>
      <c r="JR70" s="136"/>
      <c r="JS70" s="136"/>
      <c r="JT70" s="136"/>
      <c r="JU70" s="152"/>
      <c r="JV70" s="152"/>
      <c r="JW70" s="152"/>
      <c r="JX70" s="152"/>
      <c r="JY70" s="152"/>
      <c r="JZ70" s="152"/>
      <c r="KA70" s="152"/>
      <c r="KB70" s="152"/>
      <c r="KC70" s="152"/>
      <c r="KD70" s="152"/>
      <c r="KE70" s="136"/>
      <c r="KF70" s="136"/>
      <c r="KG70" s="136"/>
      <c r="KH70" s="136"/>
      <c r="KI70" s="136"/>
      <c r="KJ70" s="136"/>
      <c r="KK70" s="136"/>
      <c r="KL70" s="152"/>
      <c r="KM70" s="152"/>
      <c r="KN70" s="152"/>
      <c r="KO70" s="152"/>
      <c r="KP70" s="152"/>
      <c r="KQ70" s="152"/>
      <c r="KR70" s="152"/>
      <c r="KS70" s="152"/>
      <c r="KT70" s="152"/>
      <c r="KU70" s="152"/>
      <c r="KV70" s="136"/>
      <c r="KW70" s="136"/>
      <c r="KX70" s="136"/>
      <c r="KY70" s="136"/>
      <c r="KZ70" s="136"/>
      <c r="LA70" s="136"/>
      <c r="LB70" s="136"/>
      <c r="LC70" s="152"/>
      <c r="LD70" s="152"/>
      <c r="LE70" s="152"/>
      <c r="LF70" s="152"/>
      <c r="LG70" s="152"/>
      <c r="LH70" s="152"/>
      <c r="LI70" s="152"/>
      <c r="LJ70" s="152"/>
      <c r="LK70" s="152"/>
      <c r="LL70" s="152"/>
      <c r="LM70" s="136"/>
      <c r="LN70" s="136"/>
      <c r="LO70" s="136"/>
      <c r="LP70" s="136"/>
      <c r="LQ70" s="136"/>
      <c r="LR70" s="136"/>
      <c r="LS70" s="136"/>
      <c r="LT70" s="152"/>
      <c r="LU70" s="152"/>
      <c r="LV70" s="152"/>
      <c r="LW70" s="152"/>
      <c r="LX70" s="152"/>
      <c r="LY70" s="152"/>
      <c r="LZ70" s="152"/>
      <c r="MA70" s="152"/>
      <c r="MB70" s="152"/>
      <c r="MC70" s="152"/>
      <c r="MD70" s="136"/>
      <c r="ME70" s="136"/>
      <c r="MF70" s="136"/>
      <c r="MG70" s="136"/>
      <c r="MH70" s="136"/>
      <c r="MI70" s="136"/>
      <c r="MJ70" s="136"/>
      <c r="MK70" s="152"/>
      <c r="ML70" s="152"/>
      <c r="MM70" s="152"/>
      <c r="MN70" s="152"/>
      <c r="MO70" s="152"/>
      <c r="MP70" s="152"/>
      <c r="MQ70" s="152"/>
      <c r="MR70" s="152"/>
      <c r="MS70" s="152"/>
      <c r="MT70" s="152"/>
      <c r="MU70" s="136"/>
      <c r="MV70" s="136"/>
      <c r="MW70" s="136"/>
      <c r="MX70" s="134"/>
      <c r="MY70" s="134"/>
      <c r="MZ70" s="134"/>
      <c r="NA70" s="134"/>
      <c r="NB70" s="152"/>
      <c r="NC70" s="134"/>
      <c r="ND70" s="134"/>
      <c r="NE70" s="134"/>
      <c r="NF70" s="134"/>
      <c r="NG70" s="134"/>
      <c r="NH70" s="152"/>
      <c r="NI70" s="152"/>
      <c r="NJ70" s="152"/>
      <c r="NK70" s="152"/>
    </row>
    <row r="71" spans="3:375" x14ac:dyDescent="0.25"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36"/>
      <c r="T71" s="136"/>
      <c r="U71" s="136"/>
      <c r="V71" s="136"/>
      <c r="W71" s="136"/>
      <c r="X71" s="136"/>
      <c r="Y71" s="136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36"/>
      <c r="AK71" s="136"/>
      <c r="AL71" s="136"/>
      <c r="AM71" s="136"/>
      <c r="AN71" s="136"/>
      <c r="AO71" s="136"/>
      <c r="AP71" s="136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36"/>
      <c r="BB71" s="136"/>
      <c r="BC71" s="136"/>
      <c r="BD71" s="136"/>
      <c r="BE71" s="136"/>
      <c r="BF71" s="136"/>
      <c r="BG71" s="136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36"/>
      <c r="BS71" s="136"/>
      <c r="BT71" s="136"/>
      <c r="BU71" s="136"/>
      <c r="BV71" s="136"/>
      <c r="BW71" s="136"/>
      <c r="BX71" s="136"/>
      <c r="BY71" s="152"/>
      <c r="BZ71" s="152"/>
      <c r="CA71" s="152"/>
      <c r="CB71" s="152"/>
      <c r="CC71" s="152"/>
      <c r="CD71" s="152"/>
      <c r="CE71" s="152"/>
      <c r="CF71" s="152"/>
      <c r="CG71" s="152"/>
      <c r="CH71" s="152"/>
      <c r="CI71" s="136"/>
      <c r="CJ71" s="136"/>
      <c r="CK71" s="136"/>
      <c r="CL71" s="136"/>
      <c r="CM71" s="136"/>
      <c r="CN71" s="136"/>
      <c r="CO71" s="136"/>
      <c r="CP71" s="152"/>
      <c r="CQ71" s="152"/>
      <c r="CR71" s="152"/>
      <c r="CS71" s="152"/>
      <c r="CT71" s="152"/>
      <c r="CU71" s="152"/>
      <c r="CV71" s="152"/>
      <c r="CW71" s="152"/>
      <c r="CX71" s="152"/>
      <c r="CY71" s="152"/>
      <c r="CZ71" s="136"/>
      <c r="DA71" s="136"/>
      <c r="DB71" s="136"/>
      <c r="DC71" s="136"/>
      <c r="DD71" s="136"/>
      <c r="DE71" s="136"/>
      <c r="DF71" s="136"/>
      <c r="DG71" s="152"/>
      <c r="DH71" s="152"/>
      <c r="DI71" s="152"/>
      <c r="DJ71" s="152"/>
      <c r="DK71" s="152"/>
      <c r="DL71" s="152"/>
      <c r="DM71" s="152"/>
      <c r="DN71" s="152"/>
      <c r="DO71" s="152"/>
      <c r="DP71" s="152"/>
      <c r="DQ71" s="136"/>
      <c r="DR71" s="136"/>
      <c r="DS71" s="136"/>
      <c r="DT71" s="136"/>
      <c r="DU71" s="136"/>
      <c r="DV71" s="136"/>
      <c r="DW71" s="136"/>
      <c r="DX71" s="152"/>
      <c r="DY71" s="152"/>
      <c r="DZ71" s="152"/>
      <c r="EA71" s="152"/>
      <c r="EB71" s="152"/>
      <c r="EC71" s="152"/>
      <c r="ED71" s="152"/>
      <c r="EE71" s="152"/>
      <c r="EF71" s="152"/>
      <c r="EG71" s="152"/>
      <c r="EH71" s="136"/>
      <c r="EI71" s="136"/>
      <c r="EJ71" s="136"/>
      <c r="EK71" s="136"/>
      <c r="EL71" s="136"/>
      <c r="EM71" s="136"/>
      <c r="EN71" s="136"/>
      <c r="EO71" s="152"/>
      <c r="EP71" s="152"/>
      <c r="EQ71" s="152"/>
      <c r="ER71" s="152"/>
      <c r="ES71" s="152"/>
      <c r="ET71" s="152"/>
      <c r="EU71" s="152"/>
      <c r="EV71" s="152"/>
      <c r="EW71" s="152"/>
      <c r="EX71" s="152"/>
      <c r="EY71" s="136"/>
      <c r="EZ71" s="136"/>
      <c r="FA71" s="136"/>
      <c r="FB71" s="136"/>
      <c r="FC71" s="136"/>
      <c r="FD71" s="136"/>
      <c r="FE71" s="136"/>
      <c r="FF71" s="152"/>
      <c r="FG71" s="152"/>
      <c r="FH71" s="152"/>
      <c r="FI71" s="152"/>
      <c r="FJ71" s="152"/>
      <c r="FK71" s="152"/>
      <c r="FL71" s="152"/>
      <c r="FM71" s="152"/>
      <c r="FN71" s="152"/>
      <c r="FO71" s="152"/>
      <c r="FP71" s="136"/>
      <c r="FQ71" s="136"/>
      <c r="FR71" s="136"/>
      <c r="FS71" s="136"/>
      <c r="FT71" s="136"/>
      <c r="FU71" s="136"/>
      <c r="FV71" s="136"/>
      <c r="FW71" s="152"/>
      <c r="FX71" s="152"/>
      <c r="FY71" s="152"/>
      <c r="FZ71" s="152"/>
      <c r="GA71" s="152"/>
      <c r="GB71" s="152"/>
      <c r="GC71" s="152"/>
      <c r="GD71" s="152"/>
      <c r="GE71" s="152"/>
      <c r="GF71" s="152"/>
      <c r="GG71" s="136"/>
      <c r="GH71" s="136"/>
      <c r="GI71" s="136"/>
      <c r="GJ71" s="136"/>
      <c r="GK71" s="136"/>
      <c r="GL71" s="136"/>
      <c r="GM71" s="136"/>
      <c r="GN71" s="152"/>
      <c r="GO71" s="152"/>
      <c r="GP71" s="152"/>
      <c r="GQ71" s="152"/>
      <c r="GR71" s="152"/>
      <c r="GS71" s="152"/>
      <c r="GT71" s="152"/>
      <c r="GU71" s="152"/>
      <c r="GV71" s="152"/>
      <c r="GW71" s="152"/>
      <c r="GX71" s="136"/>
      <c r="GY71" s="136"/>
      <c r="GZ71" s="136"/>
      <c r="HA71" s="136"/>
      <c r="HB71" s="136"/>
      <c r="HC71" s="136"/>
      <c r="HD71" s="136"/>
      <c r="HE71" s="152"/>
      <c r="HF71" s="152"/>
      <c r="HG71" s="152"/>
      <c r="HH71" s="152"/>
      <c r="HI71" s="152"/>
      <c r="HJ71" s="152"/>
      <c r="HK71" s="152"/>
      <c r="HL71" s="152"/>
      <c r="HM71" s="152"/>
      <c r="HN71" s="152"/>
      <c r="HO71" s="136"/>
      <c r="HP71" s="136"/>
      <c r="HQ71" s="136"/>
      <c r="HR71" s="136"/>
      <c r="HS71" s="136"/>
      <c r="HT71" s="136"/>
      <c r="HU71" s="136"/>
      <c r="HV71" s="152"/>
      <c r="HW71" s="152"/>
      <c r="HX71" s="152"/>
      <c r="HY71" s="152"/>
      <c r="HZ71" s="152"/>
      <c r="IA71" s="152"/>
      <c r="IB71" s="152"/>
      <c r="IC71" s="152"/>
      <c r="ID71" s="152"/>
      <c r="IE71" s="152"/>
      <c r="IF71" s="136"/>
      <c r="IG71" s="136"/>
      <c r="IH71" s="136"/>
      <c r="II71" s="136"/>
      <c r="IJ71" s="136"/>
      <c r="IK71" s="136"/>
      <c r="IL71" s="136"/>
      <c r="IM71" s="152"/>
      <c r="IN71" s="152"/>
      <c r="IO71" s="152"/>
      <c r="IP71" s="152"/>
      <c r="IQ71" s="152"/>
      <c r="IR71" s="152"/>
      <c r="IS71" s="152"/>
      <c r="IT71" s="152"/>
      <c r="IU71" s="152"/>
      <c r="IV71" s="152"/>
      <c r="IW71" s="136"/>
      <c r="IX71" s="136"/>
      <c r="IY71" s="136"/>
      <c r="IZ71" s="136"/>
      <c r="JA71" s="136"/>
      <c r="JB71" s="136"/>
      <c r="JC71" s="136"/>
      <c r="JD71" s="152"/>
      <c r="JE71" s="152"/>
      <c r="JF71" s="152"/>
      <c r="JG71" s="152"/>
      <c r="JH71" s="152"/>
      <c r="JI71" s="152"/>
      <c r="JJ71" s="152"/>
      <c r="JK71" s="152"/>
      <c r="JL71" s="152"/>
      <c r="JM71" s="152"/>
      <c r="JN71" s="136"/>
      <c r="JO71" s="136"/>
      <c r="JP71" s="136"/>
      <c r="JQ71" s="136"/>
      <c r="JR71" s="136"/>
      <c r="JS71" s="136"/>
      <c r="JT71" s="136"/>
      <c r="JU71" s="152"/>
      <c r="JV71" s="152"/>
      <c r="JW71" s="152"/>
      <c r="JX71" s="152"/>
      <c r="JY71" s="152"/>
      <c r="JZ71" s="152"/>
      <c r="KA71" s="152"/>
      <c r="KB71" s="152"/>
      <c r="KC71" s="152"/>
      <c r="KD71" s="152"/>
      <c r="KE71" s="136"/>
      <c r="KF71" s="136"/>
      <c r="KG71" s="136"/>
      <c r="KH71" s="136"/>
      <c r="KI71" s="136"/>
      <c r="KJ71" s="136"/>
      <c r="KK71" s="136"/>
      <c r="KL71" s="152"/>
      <c r="KM71" s="152"/>
      <c r="KN71" s="152"/>
      <c r="KO71" s="152"/>
      <c r="KP71" s="152"/>
      <c r="KQ71" s="152"/>
      <c r="KR71" s="152"/>
      <c r="KS71" s="152"/>
      <c r="KT71" s="152"/>
      <c r="KU71" s="152"/>
      <c r="KV71" s="136"/>
      <c r="KW71" s="136"/>
      <c r="KX71" s="136"/>
      <c r="KY71" s="136"/>
      <c r="KZ71" s="136"/>
      <c r="LA71" s="136"/>
      <c r="LB71" s="136"/>
      <c r="LC71" s="152"/>
      <c r="LD71" s="152"/>
      <c r="LE71" s="152"/>
      <c r="LF71" s="152"/>
      <c r="LG71" s="152"/>
      <c r="LH71" s="152"/>
      <c r="LI71" s="152"/>
      <c r="LJ71" s="152"/>
      <c r="LK71" s="152"/>
      <c r="LL71" s="152"/>
      <c r="LM71" s="136"/>
      <c r="LN71" s="136"/>
      <c r="LO71" s="136"/>
      <c r="LP71" s="136"/>
      <c r="LQ71" s="136"/>
      <c r="LR71" s="136"/>
      <c r="LS71" s="136"/>
      <c r="LT71" s="152"/>
      <c r="LU71" s="152"/>
      <c r="LV71" s="152"/>
      <c r="LW71" s="152"/>
      <c r="LX71" s="152"/>
      <c r="LY71" s="152"/>
      <c r="LZ71" s="152"/>
      <c r="MA71" s="152"/>
      <c r="MB71" s="152"/>
      <c r="MC71" s="152"/>
      <c r="MD71" s="136"/>
      <c r="ME71" s="136"/>
      <c r="MF71" s="136"/>
      <c r="MG71" s="136"/>
      <c r="MH71" s="136"/>
      <c r="MI71" s="136"/>
      <c r="MJ71" s="136"/>
      <c r="MK71" s="152"/>
      <c r="ML71" s="152"/>
      <c r="MM71" s="152"/>
      <c r="MN71" s="152"/>
      <c r="MO71" s="152"/>
      <c r="MP71" s="152"/>
      <c r="MQ71" s="152"/>
      <c r="MR71" s="152"/>
      <c r="MS71" s="152"/>
      <c r="MT71" s="152"/>
      <c r="MU71" s="136"/>
      <c r="MV71" s="136"/>
      <c r="MW71" s="136"/>
      <c r="MX71" s="134"/>
      <c r="MY71" s="134"/>
      <c r="MZ71" s="134"/>
      <c r="NA71" s="134"/>
      <c r="NB71" s="152"/>
      <c r="NC71" s="134"/>
      <c r="ND71" s="134"/>
      <c r="NE71" s="134"/>
      <c r="NF71" s="134"/>
      <c r="NG71" s="134"/>
      <c r="NH71" s="152"/>
      <c r="NI71" s="152"/>
      <c r="NJ71" s="152"/>
      <c r="NK71" s="152"/>
    </row>
    <row r="72" spans="3:375" x14ac:dyDescent="0.25"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36"/>
      <c r="T72" s="136"/>
      <c r="U72" s="136"/>
      <c r="V72" s="136"/>
      <c r="W72" s="136"/>
      <c r="X72" s="136"/>
      <c r="Y72" s="136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36"/>
      <c r="AK72" s="136"/>
      <c r="AL72" s="136"/>
      <c r="AM72" s="136"/>
      <c r="AN72" s="136"/>
      <c r="AO72" s="136"/>
      <c r="AP72" s="136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36"/>
      <c r="BB72" s="136"/>
      <c r="BC72" s="136"/>
      <c r="BD72" s="136"/>
      <c r="BE72" s="136"/>
      <c r="BF72" s="136"/>
      <c r="BG72" s="136"/>
      <c r="BH72" s="152"/>
      <c r="BI72" s="152"/>
      <c r="BJ72" s="152"/>
      <c r="BK72" s="152"/>
      <c r="BL72" s="152"/>
      <c r="BM72" s="152"/>
      <c r="BN72" s="152"/>
      <c r="BO72" s="152"/>
      <c r="BP72" s="152"/>
      <c r="BQ72" s="152"/>
      <c r="BR72" s="136"/>
      <c r="BS72" s="136"/>
      <c r="BT72" s="136"/>
      <c r="BU72" s="136"/>
      <c r="BV72" s="136"/>
      <c r="BW72" s="136"/>
      <c r="BX72" s="136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36"/>
      <c r="CJ72" s="136"/>
      <c r="CK72" s="136"/>
      <c r="CL72" s="136"/>
      <c r="CM72" s="136"/>
      <c r="CN72" s="136"/>
      <c r="CO72" s="136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36"/>
      <c r="DA72" s="136"/>
      <c r="DB72" s="136"/>
      <c r="DC72" s="136"/>
      <c r="DD72" s="136"/>
      <c r="DE72" s="136"/>
      <c r="DF72" s="136"/>
      <c r="DG72" s="152"/>
      <c r="DH72" s="152"/>
      <c r="DI72" s="152"/>
      <c r="DJ72" s="152"/>
      <c r="DK72" s="152"/>
      <c r="DL72" s="152"/>
      <c r="DM72" s="152"/>
      <c r="DN72" s="152"/>
      <c r="DO72" s="152"/>
      <c r="DP72" s="152"/>
      <c r="DQ72" s="136"/>
      <c r="DR72" s="136"/>
      <c r="DS72" s="136"/>
      <c r="DT72" s="136"/>
      <c r="DU72" s="136"/>
      <c r="DV72" s="136"/>
      <c r="DW72" s="136"/>
      <c r="DX72" s="152"/>
      <c r="DY72" s="152"/>
      <c r="DZ72" s="152"/>
      <c r="EA72" s="152"/>
      <c r="EB72" s="152"/>
      <c r="EC72" s="152"/>
      <c r="ED72" s="152"/>
      <c r="EE72" s="152"/>
      <c r="EF72" s="152"/>
      <c r="EG72" s="152"/>
      <c r="EH72" s="136"/>
      <c r="EI72" s="136"/>
      <c r="EJ72" s="136"/>
      <c r="EK72" s="136"/>
      <c r="EL72" s="136"/>
      <c r="EM72" s="136"/>
      <c r="EN72" s="136"/>
      <c r="EO72" s="152"/>
      <c r="EP72" s="152"/>
      <c r="EQ72" s="152"/>
      <c r="ER72" s="152"/>
      <c r="ES72" s="152"/>
      <c r="ET72" s="152"/>
      <c r="EU72" s="152"/>
      <c r="EV72" s="152"/>
      <c r="EW72" s="152"/>
      <c r="EX72" s="152"/>
      <c r="EY72" s="136"/>
      <c r="EZ72" s="136"/>
      <c r="FA72" s="136"/>
      <c r="FB72" s="136"/>
      <c r="FC72" s="136"/>
      <c r="FD72" s="136"/>
      <c r="FE72" s="136"/>
      <c r="FF72" s="152"/>
      <c r="FG72" s="152"/>
      <c r="FH72" s="152"/>
      <c r="FI72" s="152"/>
      <c r="FJ72" s="152"/>
      <c r="FK72" s="152"/>
      <c r="FL72" s="152"/>
      <c r="FM72" s="152"/>
      <c r="FN72" s="152"/>
      <c r="FO72" s="152"/>
      <c r="FP72" s="136"/>
      <c r="FQ72" s="136"/>
      <c r="FR72" s="136"/>
      <c r="FS72" s="136"/>
      <c r="FT72" s="136"/>
      <c r="FU72" s="136"/>
      <c r="FV72" s="136"/>
      <c r="FW72" s="152"/>
      <c r="FX72" s="152"/>
      <c r="FY72" s="152"/>
      <c r="FZ72" s="152"/>
      <c r="GA72" s="152"/>
      <c r="GB72" s="152"/>
      <c r="GC72" s="152"/>
      <c r="GD72" s="152"/>
      <c r="GE72" s="152"/>
      <c r="GF72" s="152"/>
      <c r="GG72" s="136"/>
      <c r="GH72" s="136"/>
      <c r="GI72" s="136"/>
      <c r="GJ72" s="136"/>
      <c r="GK72" s="136"/>
      <c r="GL72" s="136"/>
      <c r="GM72" s="136"/>
      <c r="GN72" s="152"/>
      <c r="GO72" s="152"/>
      <c r="GP72" s="152"/>
      <c r="GQ72" s="152"/>
      <c r="GR72" s="152"/>
      <c r="GS72" s="152"/>
      <c r="GT72" s="152"/>
      <c r="GU72" s="152"/>
      <c r="GV72" s="152"/>
      <c r="GW72" s="152"/>
      <c r="GX72" s="136"/>
      <c r="GY72" s="136"/>
      <c r="GZ72" s="136"/>
      <c r="HA72" s="136"/>
      <c r="HB72" s="136"/>
      <c r="HC72" s="136"/>
      <c r="HD72" s="136"/>
      <c r="HE72" s="152"/>
      <c r="HF72" s="152"/>
      <c r="HG72" s="152"/>
      <c r="HH72" s="152"/>
      <c r="HI72" s="152"/>
      <c r="HJ72" s="152"/>
      <c r="HK72" s="152"/>
      <c r="HL72" s="152"/>
      <c r="HM72" s="152"/>
      <c r="HN72" s="152"/>
      <c r="HO72" s="136"/>
      <c r="HP72" s="136"/>
      <c r="HQ72" s="136"/>
      <c r="HR72" s="136"/>
      <c r="HS72" s="136"/>
      <c r="HT72" s="136"/>
      <c r="HU72" s="136"/>
      <c r="HV72" s="152"/>
      <c r="HW72" s="152"/>
      <c r="HX72" s="152"/>
      <c r="HY72" s="152"/>
      <c r="HZ72" s="152"/>
      <c r="IA72" s="152"/>
      <c r="IB72" s="152"/>
      <c r="IC72" s="152"/>
      <c r="ID72" s="152"/>
      <c r="IE72" s="152"/>
      <c r="IF72" s="136"/>
      <c r="IG72" s="136"/>
      <c r="IH72" s="136"/>
      <c r="II72" s="136"/>
      <c r="IJ72" s="136"/>
      <c r="IK72" s="136"/>
      <c r="IL72" s="136"/>
      <c r="IM72" s="152"/>
      <c r="IN72" s="152"/>
      <c r="IO72" s="152"/>
      <c r="IP72" s="152"/>
      <c r="IQ72" s="152"/>
      <c r="IR72" s="152"/>
      <c r="IS72" s="152"/>
      <c r="IT72" s="152"/>
      <c r="IU72" s="152"/>
      <c r="IV72" s="152"/>
      <c r="IW72" s="136"/>
      <c r="IX72" s="136"/>
      <c r="IY72" s="136"/>
      <c r="IZ72" s="136"/>
      <c r="JA72" s="136"/>
      <c r="JB72" s="136"/>
      <c r="JC72" s="136"/>
      <c r="JD72" s="152"/>
      <c r="JE72" s="152"/>
      <c r="JF72" s="152"/>
      <c r="JG72" s="152"/>
      <c r="JH72" s="152"/>
      <c r="JI72" s="152"/>
      <c r="JJ72" s="152"/>
      <c r="JK72" s="152"/>
      <c r="JL72" s="152"/>
      <c r="JM72" s="152"/>
      <c r="JN72" s="136"/>
      <c r="JO72" s="136"/>
      <c r="JP72" s="136"/>
      <c r="JQ72" s="136"/>
      <c r="JR72" s="136"/>
      <c r="JS72" s="136"/>
      <c r="JT72" s="136"/>
      <c r="JU72" s="152"/>
      <c r="JV72" s="152"/>
      <c r="JW72" s="152"/>
      <c r="JX72" s="152"/>
      <c r="JY72" s="152"/>
      <c r="JZ72" s="152"/>
      <c r="KA72" s="152"/>
      <c r="KB72" s="152"/>
      <c r="KC72" s="152"/>
      <c r="KD72" s="152"/>
      <c r="KE72" s="136"/>
      <c r="KF72" s="136"/>
      <c r="KG72" s="136"/>
      <c r="KH72" s="136"/>
      <c r="KI72" s="136"/>
      <c r="KJ72" s="136"/>
      <c r="KK72" s="136"/>
      <c r="KL72" s="152"/>
      <c r="KM72" s="152"/>
      <c r="KN72" s="152"/>
      <c r="KO72" s="152"/>
      <c r="KP72" s="152"/>
      <c r="KQ72" s="152"/>
      <c r="KR72" s="152"/>
      <c r="KS72" s="152"/>
      <c r="KT72" s="152"/>
      <c r="KU72" s="152"/>
      <c r="KV72" s="136"/>
      <c r="KW72" s="136"/>
      <c r="KX72" s="136"/>
      <c r="KY72" s="136"/>
      <c r="KZ72" s="136"/>
      <c r="LA72" s="136"/>
      <c r="LB72" s="136"/>
      <c r="LC72" s="152"/>
      <c r="LD72" s="152"/>
      <c r="LE72" s="152"/>
      <c r="LF72" s="152"/>
      <c r="LG72" s="152"/>
      <c r="LH72" s="152"/>
      <c r="LI72" s="152"/>
      <c r="LJ72" s="152"/>
      <c r="LK72" s="152"/>
      <c r="LL72" s="152"/>
      <c r="LM72" s="136"/>
      <c r="LN72" s="136"/>
      <c r="LO72" s="136"/>
      <c r="LP72" s="136"/>
      <c r="LQ72" s="136"/>
      <c r="LR72" s="136"/>
      <c r="LS72" s="136"/>
      <c r="LT72" s="152"/>
      <c r="LU72" s="152"/>
      <c r="LV72" s="152"/>
      <c r="LW72" s="152"/>
      <c r="LX72" s="152"/>
      <c r="LY72" s="152"/>
      <c r="LZ72" s="152"/>
      <c r="MA72" s="152"/>
      <c r="MB72" s="152"/>
      <c r="MC72" s="152"/>
      <c r="MD72" s="136"/>
      <c r="ME72" s="136"/>
      <c r="MF72" s="136"/>
      <c r="MG72" s="136"/>
      <c r="MH72" s="136"/>
      <c r="MI72" s="136"/>
      <c r="MJ72" s="136"/>
      <c r="MK72" s="152"/>
      <c r="ML72" s="152"/>
      <c r="MM72" s="152"/>
      <c r="MN72" s="152"/>
      <c r="MO72" s="152"/>
      <c r="MP72" s="152"/>
      <c r="MQ72" s="152"/>
      <c r="MR72" s="152"/>
      <c r="MS72" s="152"/>
      <c r="MT72" s="152"/>
      <c r="MU72" s="136"/>
      <c r="MV72" s="136"/>
      <c r="MW72" s="136"/>
      <c r="MX72" s="134"/>
      <c r="MY72" s="134"/>
      <c r="MZ72" s="134"/>
      <c r="NA72" s="134"/>
      <c r="NB72" s="152"/>
      <c r="NC72" s="134"/>
      <c r="ND72" s="134"/>
      <c r="NE72" s="134"/>
      <c r="NF72" s="134"/>
      <c r="NG72" s="134"/>
      <c r="NH72" s="152"/>
      <c r="NI72" s="152"/>
      <c r="NJ72" s="152"/>
      <c r="NK72" s="152"/>
    </row>
    <row r="73" spans="3:375" x14ac:dyDescent="0.25"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36"/>
      <c r="T73" s="136"/>
      <c r="U73" s="136"/>
      <c r="V73" s="136"/>
      <c r="W73" s="136"/>
      <c r="X73" s="136"/>
      <c r="Y73" s="136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36"/>
      <c r="AK73" s="136"/>
      <c r="AL73" s="136"/>
      <c r="AM73" s="136"/>
      <c r="AN73" s="136"/>
      <c r="AO73" s="136"/>
      <c r="AP73" s="136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36"/>
      <c r="BB73" s="136"/>
      <c r="BC73" s="136"/>
      <c r="BD73" s="136"/>
      <c r="BE73" s="136"/>
      <c r="BF73" s="136"/>
      <c r="BG73" s="136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36"/>
      <c r="BS73" s="136"/>
      <c r="BT73" s="136"/>
      <c r="BU73" s="136"/>
      <c r="BV73" s="136"/>
      <c r="BW73" s="136"/>
      <c r="BX73" s="136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36"/>
      <c r="CJ73" s="136"/>
      <c r="CK73" s="136"/>
      <c r="CL73" s="136"/>
      <c r="CM73" s="136"/>
      <c r="CN73" s="136"/>
      <c r="CO73" s="136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36"/>
      <c r="DA73" s="136"/>
      <c r="DB73" s="136"/>
      <c r="DC73" s="136"/>
      <c r="DD73" s="136"/>
      <c r="DE73" s="136"/>
      <c r="DF73" s="136"/>
      <c r="DG73" s="152"/>
      <c r="DH73" s="152"/>
      <c r="DI73" s="152"/>
      <c r="DJ73" s="152"/>
      <c r="DK73" s="152"/>
      <c r="DL73" s="152"/>
      <c r="DM73" s="152"/>
      <c r="DN73" s="152"/>
      <c r="DO73" s="152"/>
      <c r="DP73" s="152"/>
      <c r="DQ73" s="136"/>
      <c r="DR73" s="136"/>
      <c r="DS73" s="136"/>
      <c r="DT73" s="136"/>
      <c r="DU73" s="136"/>
      <c r="DV73" s="136"/>
      <c r="DW73" s="136"/>
      <c r="DX73" s="152"/>
      <c r="DY73" s="152"/>
      <c r="DZ73" s="152"/>
      <c r="EA73" s="152"/>
      <c r="EB73" s="152"/>
      <c r="EC73" s="152"/>
      <c r="ED73" s="152"/>
      <c r="EE73" s="152"/>
      <c r="EF73" s="152"/>
      <c r="EG73" s="152"/>
      <c r="EH73" s="136"/>
      <c r="EI73" s="136"/>
      <c r="EJ73" s="136"/>
      <c r="EK73" s="136"/>
      <c r="EL73" s="136"/>
      <c r="EM73" s="136"/>
      <c r="EN73" s="136"/>
      <c r="EO73" s="152"/>
      <c r="EP73" s="152"/>
      <c r="EQ73" s="152"/>
      <c r="ER73" s="152"/>
      <c r="ES73" s="152"/>
      <c r="ET73" s="152"/>
      <c r="EU73" s="152"/>
      <c r="EV73" s="152"/>
      <c r="EW73" s="152"/>
      <c r="EX73" s="152"/>
      <c r="EY73" s="136"/>
      <c r="EZ73" s="136"/>
      <c r="FA73" s="136"/>
      <c r="FB73" s="136"/>
      <c r="FC73" s="136"/>
      <c r="FD73" s="136"/>
      <c r="FE73" s="136"/>
      <c r="FF73" s="152"/>
      <c r="FG73" s="152"/>
      <c r="FH73" s="152"/>
      <c r="FI73" s="152"/>
      <c r="FJ73" s="152"/>
      <c r="FK73" s="152"/>
      <c r="FL73" s="152"/>
      <c r="FM73" s="152"/>
      <c r="FN73" s="152"/>
      <c r="FO73" s="152"/>
      <c r="FP73" s="136"/>
      <c r="FQ73" s="136"/>
      <c r="FR73" s="136"/>
      <c r="FS73" s="136"/>
      <c r="FT73" s="136"/>
      <c r="FU73" s="136"/>
      <c r="FV73" s="136"/>
      <c r="FW73" s="152"/>
      <c r="FX73" s="152"/>
      <c r="FY73" s="152"/>
      <c r="FZ73" s="152"/>
      <c r="GA73" s="152"/>
      <c r="GB73" s="152"/>
      <c r="GC73" s="152"/>
      <c r="GD73" s="152"/>
      <c r="GE73" s="152"/>
      <c r="GF73" s="152"/>
      <c r="GG73" s="136"/>
      <c r="GH73" s="136"/>
      <c r="GI73" s="136"/>
      <c r="GJ73" s="136"/>
      <c r="GK73" s="136"/>
      <c r="GL73" s="136"/>
      <c r="GM73" s="136"/>
      <c r="GN73" s="152"/>
      <c r="GO73" s="152"/>
      <c r="GP73" s="152"/>
      <c r="GQ73" s="152"/>
      <c r="GR73" s="152"/>
      <c r="GS73" s="152"/>
      <c r="GT73" s="152"/>
      <c r="GU73" s="152"/>
      <c r="GV73" s="152"/>
      <c r="GW73" s="152"/>
      <c r="GX73" s="136"/>
      <c r="GY73" s="136"/>
      <c r="GZ73" s="136"/>
      <c r="HA73" s="136"/>
      <c r="HB73" s="136"/>
      <c r="HC73" s="136"/>
      <c r="HD73" s="136"/>
      <c r="HE73" s="152"/>
      <c r="HF73" s="152"/>
      <c r="HG73" s="152"/>
      <c r="HH73" s="152"/>
      <c r="HI73" s="152"/>
      <c r="HJ73" s="152"/>
      <c r="HK73" s="152"/>
      <c r="HL73" s="152"/>
      <c r="HM73" s="152"/>
      <c r="HN73" s="152"/>
      <c r="HO73" s="136"/>
      <c r="HP73" s="136"/>
      <c r="HQ73" s="136"/>
      <c r="HR73" s="136"/>
      <c r="HS73" s="136"/>
      <c r="HT73" s="136"/>
      <c r="HU73" s="136"/>
      <c r="HV73" s="152"/>
      <c r="HW73" s="152"/>
      <c r="HX73" s="152"/>
      <c r="HY73" s="152"/>
      <c r="HZ73" s="152"/>
      <c r="IA73" s="152"/>
      <c r="IB73" s="152"/>
      <c r="IC73" s="152"/>
      <c r="ID73" s="152"/>
      <c r="IE73" s="152"/>
      <c r="IF73" s="136"/>
      <c r="IG73" s="136"/>
      <c r="IH73" s="136"/>
      <c r="II73" s="136"/>
      <c r="IJ73" s="136"/>
      <c r="IK73" s="136"/>
      <c r="IL73" s="136"/>
      <c r="IM73" s="152"/>
      <c r="IN73" s="152"/>
      <c r="IO73" s="152"/>
      <c r="IP73" s="152"/>
      <c r="IQ73" s="152"/>
      <c r="IR73" s="152"/>
      <c r="IS73" s="152"/>
      <c r="IT73" s="152"/>
      <c r="IU73" s="152"/>
      <c r="IV73" s="152"/>
      <c r="IW73" s="136"/>
      <c r="IX73" s="136"/>
      <c r="IY73" s="136"/>
      <c r="IZ73" s="136"/>
      <c r="JA73" s="136"/>
      <c r="JB73" s="136"/>
      <c r="JC73" s="136"/>
      <c r="JD73" s="152"/>
      <c r="JE73" s="152"/>
      <c r="JF73" s="152"/>
      <c r="JG73" s="152"/>
      <c r="JH73" s="152"/>
      <c r="JI73" s="152"/>
      <c r="JJ73" s="152"/>
      <c r="JK73" s="152"/>
      <c r="JL73" s="152"/>
      <c r="JM73" s="152"/>
      <c r="JN73" s="136"/>
      <c r="JO73" s="136"/>
      <c r="JP73" s="136"/>
      <c r="JQ73" s="136"/>
      <c r="JR73" s="136"/>
      <c r="JS73" s="136"/>
      <c r="JT73" s="136"/>
      <c r="JU73" s="152"/>
      <c r="JV73" s="152"/>
      <c r="JW73" s="152"/>
      <c r="JX73" s="152"/>
      <c r="JY73" s="152"/>
      <c r="JZ73" s="152"/>
      <c r="KA73" s="152"/>
      <c r="KB73" s="152"/>
      <c r="KC73" s="152"/>
      <c r="KD73" s="152"/>
      <c r="KE73" s="136"/>
      <c r="KF73" s="136"/>
      <c r="KG73" s="136"/>
      <c r="KH73" s="136"/>
      <c r="KI73" s="136"/>
      <c r="KJ73" s="136"/>
      <c r="KK73" s="136"/>
      <c r="KL73" s="152"/>
      <c r="KM73" s="152"/>
      <c r="KN73" s="152"/>
      <c r="KO73" s="152"/>
      <c r="KP73" s="152"/>
      <c r="KQ73" s="152"/>
      <c r="KR73" s="152"/>
      <c r="KS73" s="152"/>
      <c r="KT73" s="152"/>
      <c r="KU73" s="152"/>
      <c r="KV73" s="136"/>
      <c r="KW73" s="136"/>
      <c r="KX73" s="136"/>
      <c r="KY73" s="136"/>
      <c r="KZ73" s="136"/>
      <c r="LA73" s="136"/>
      <c r="LB73" s="136"/>
      <c r="LC73" s="152"/>
      <c r="LD73" s="152"/>
      <c r="LE73" s="152"/>
      <c r="LF73" s="152"/>
      <c r="LG73" s="152"/>
      <c r="LH73" s="152"/>
      <c r="LI73" s="152"/>
      <c r="LJ73" s="152"/>
      <c r="LK73" s="152"/>
      <c r="LL73" s="152"/>
      <c r="LM73" s="136"/>
      <c r="LN73" s="136"/>
      <c r="LO73" s="136"/>
      <c r="LP73" s="136"/>
      <c r="LQ73" s="136"/>
      <c r="LR73" s="136"/>
      <c r="LS73" s="136"/>
      <c r="LT73" s="152"/>
      <c r="LU73" s="152"/>
      <c r="LV73" s="152"/>
      <c r="LW73" s="152"/>
      <c r="LX73" s="152"/>
      <c r="LY73" s="152"/>
      <c r="LZ73" s="152"/>
      <c r="MA73" s="152"/>
      <c r="MB73" s="152"/>
      <c r="MC73" s="152"/>
      <c r="MD73" s="136"/>
      <c r="ME73" s="136"/>
      <c r="MF73" s="136"/>
      <c r="MG73" s="136"/>
      <c r="MH73" s="136"/>
      <c r="MI73" s="136"/>
      <c r="MJ73" s="136"/>
      <c r="MK73" s="152"/>
      <c r="ML73" s="152"/>
      <c r="MM73" s="152"/>
      <c r="MN73" s="152"/>
      <c r="MO73" s="152"/>
      <c r="MP73" s="152"/>
      <c r="MQ73" s="152"/>
      <c r="MR73" s="152"/>
      <c r="MS73" s="152"/>
      <c r="MT73" s="152"/>
      <c r="MU73" s="136"/>
      <c r="MV73" s="136"/>
      <c r="MW73" s="136"/>
      <c r="MX73" s="134"/>
      <c r="MY73" s="134"/>
      <c r="MZ73" s="134"/>
      <c r="NA73" s="134"/>
      <c r="NB73" s="152"/>
      <c r="NC73" s="134"/>
      <c r="ND73" s="134"/>
      <c r="NE73" s="134"/>
      <c r="NF73" s="134"/>
      <c r="NG73" s="134"/>
      <c r="NH73" s="152"/>
      <c r="NI73" s="152"/>
      <c r="NJ73" s="152"/>
      <c r="NK73" s="152"/>
    </row>
    <row r="74" spans="3:375" x14ac:dyDescent="0.25"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36"/>
      <c r="T74" s="136"/>
      <c r="U74" s="136"/>
      <c r="V74" s="136"/>
      <c r="W74" s="136"/>
      <c r="X74" s="136"/>
      <c r="Y74" s="136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36"/>
      <c r="AK74" s="136"/>
      <c r="AL74" s="136"/>
      <c r="AM74" s="136"/>
      <c r="AN74" s="136"/>
      <c r="AO74" s="136"/>
      <c r="AP74" s="136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36"/>
      <c r="BB74" s="136"/>
      <c r="BC74" s="136"/>
      <c r="BD74" s="136"/>
      <c r="BE74" s="136"/>
      <c r="BF74" s="136"/>
      <c r="BG74" s="136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36"/>
      <c r="BS74" s="136"/>
      <c r="BT74" s="136"/>
      <c r="BU74" s="136"/>
      <c r="BV74" s="136"/>
      <c r="BW74" s="136"/>
      <c r="BX74" s="136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36"/>
      <c r="CJ74" s="136"/>
      <c r="CK74" s="136"/>
      <c r="CL74" s="136"/>
      <c r="CM74" s="136"/>
      <c r="CN74" s="136"/>
      <c r="CO74" s="136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36"/>
      <c r="DA74" s="136"/>
      <c r="DB74" s="136"/>
      <c r="DC74" s="136"/>
      <c r="DD74" s="136"/>
      <c r="DE74" s="136"/>
      <c r="DF74" s="136"/>
      <c r="DG74" s="152"/>
      <c r="DH74" s="152"/>
      <c r="DI74" s="152"/>
      <c r="DJ74" s="152"/>
      <c r="DK74" s="152"/>
      <c r="DL74" s="152"/>
      <c r="DM74" s="152"/>
      <c r="DN74" s="152"/>
      <c r="DO74" s="152"/>
      <c r="DP74" s="152"/>
      <c r="DQ74" s="136"/>
      <c r="DR74" s="136"/>
      <c r="DS74" s="136"/>
      <c r="DT74" s="136"/>
      <c r="DU74" s="136"/>
      <c r="DV74" s="136"/>
      <c r="DW74" s="136"/>
      <c r="DX74" s="152"/>
      <c r="DY74" s="152"/>
      <c r="DZ74" s="152"/>
      <c r="EA74" s="152"/>
      <c r="EB74" s="152"/>
      <c r="EC74" s="152"/>
      <c r="ED74" s="152"/>
      <c r="EE74" s="152"/>
      <c r="EF74" s="152"/>
      <c r="EG74" s="152"/>
      <c r="EH74" s="136"/>
      <c r="EI74" s="136"/>
      <c r="EJ74" s="136"/>
      <c r="EK74" s="136"/>
      <c r="EL74" s="136"/>
      <c r="EM74" s="136"/>
      <c r="EN74" s="136"/>
      <c r="EO74" s="152"/>
      <c r="EP74" s="152"/>
      <c r="EQ74" s="152"/>
      <c r="ER74" s="152"/>
      <c r="ES74" s="152"/>
      <c r="ET74" s="152"/>
      <c r="EU74" s="152"/>
      <c r="EV74" s="152"/>
      <c r="EW74" s="152"/>
      <c r="EX74" s="152"/>
      <c r="EY74" s="136"/>
      <c r="EZ74" s="136"/>
      <c r="FA74" s="136"/>
      <c r="FB74" s="136"/>
      <c r="FC74" s="136"/>
      <c r="FD74" s="136"/>
      <c r="FE74" s="136"/>
      <c r="FF74" s="152"/>
      <c r="FG74" s="152"/>
      <c r="FH74" s="152"/>
      <c r="FI74" s="152"/>
      <c r="FJ74" s="152"/>
      <c r="FK74" s="152"/>
      <c r="FL74" s="152"/>
      <c r="FM74" s="152"/>
      <c r="FN74" s="152"/>
      <c r="FO74" s="152"/>
      <c r="FP74" s="136"/>
      <c r="FQ74" s="136"/>
      <c r="FR74" s="136"/>
      <c r="FS74" s="136"/>
      <c r="FT74" s="136"/>
      <c r="FU74" s="136"/>
      <c r="FV74" s="136"/>
      <c r="FW74" s="152"/>
      <c r="FX74" s="152"/>
      <c r="FY74" s="152"/>
      <c r="FZ74" s="152"/>
      <c r="GA74" s="152"/>
      <c r="GB74" s="152"/>
      <c r="GC74" s="152"/>
      <c r="GD74" s="152"/>
      <c r="GE74" s="152"/>
      <c r="GF74" s="152"/>
      <c r="GG74" s="136"/>
      <c r="GH74" s="136"/>
      <c r="GI74" s="136"/>
      <c r="GJ74" s="136"/>
      <c r="GK74" s="136"/>
      <c r="GL74" s="136"/>
      <c r="GM74" s="136"/>
      <c r="GN74" s="152"/>
      <c r="GO74" s="152"/>
      <c r="GP74" s="152"/>
      <c r="GQ74" s="152"/>
      <c r="GR74" s="152"/>
      <c r="GS74" s="152"/>
      <c r="GT74" s="152"/>
      <c r="GU74" s="152"/>
      <c r="GV74" s="152"/>
      <c r="GW74" s="152"/>
      <c r="GX74" s="136"/>
      <c r="GY74" s="136"/>
      <c r="GZ74" s="136"/>
      <c r="HA74" s="136"/>
      <c r="HB74" s="136"/>
      <c r="HC74" s="136"/>
      <c r="HD74" s="136"/>
      <c r="HE74" s="152"/>
      <c r="HF74" s="152"/>
      <c r="HG74" s="152"/>
      <c r="HH74" s="152"/>
      <c r="HI74" s="152"/>
      <c r="HJ74" s="152"/>
      <c r="HK74" s="152"/>
      <c r="HL74" s="152"/>
      <c r="HM74" s="152"/>
      <c r="HN74" s="152"/>
      <c r="HO74" s="136"/>
      <c r="HP74" s="136"/>
      <c r="HQ74" s="136"/>
      <c r="HR74" s="136"/>
      <c r="HS74" s="136"/>
      <c r="HT74" s="136"/>
      <c r="HU74" s="136"/>
      <c r="HV74" s="152"/>
      <c r="HW74" s="152"/>
      <c r="HX74" s="152"/>
      <c r="HY74" s="152"/>
      <c r="HZ74" s="152"/>
      <c r="IA74" s="152"/>
      <c r="IB74" s="152"/>
      <c r="IC74" s="152"/>
      <c r="ID74" s="152"/>
      <c r="IE74" s="152"/>
      <c r="IF74" s="136"/>
      <c r="IG74" s="136"/>
      <c r="IH74" s="136"/>
      <c r="II74" s="136"/>
      <c r="IJ74" s="136"/>
      <c r="IK74" s="136"/>
      <c r="IL74" s="136"/>
      <c r="IM74" s="152"/>
      <c r="IN74" s="152"/>
      <c r="IO74" s="152"/>
      <c r="IP74" s="152"/>
      <c r="IQ74" s="152"/>
      <c r="IR74" s="152"/>
      <c r="IS74" s="152"/>
      <c r="IT74" s="152"/>
      <c r="IU74" s="152"/>
      <c r="IV74" s="152"/>
      <c r="IW74" s="136"/>
      <c r="IX74" s="136"/>
      <c r="IY74" s="136"/>
      <c r="IZ74" s="136"/>
      <c r="JA74" s="136"/>
      <c r="JB74" s="136"/>
      <c r="JC74" s="136"/>
      <c r="JD74" s="152"/>
      <c r="JE74" s="152"/>
      <c r="JF74" s="152"/>
      <c r="JG74" s="152"/>
      <c r="JH74" s="152"/>
      <c r="JI74" s="152"/>
      <c r="JJ74" s="152"/>
      <c r="JK74" s="152"/>
      <c r="JL74" s="152"/>
      <c r="JM74" s="152"/>
      <c r="JN74" s="136"/>
      <c r="JO74" s="136"/>
      <c r="JP74" s="136"/>
      <c r="JQ74" s="136"/>
      <c r="JR74" s="136"/>
      <c r="JS74" s="136"/>
      <c r="JT74" s="136"/>
      <c r="JU74" s="152"/>
      <c r="JV74" s="152"/>
      <c r="JW74" s="152"/>
      <c r="JX74" s="152"/>
      <c r="JY74" s="152"/>
      <c r="JZ74" s="152"/>
      <c r="KA74" s="152"/>
      <c r="KB74" s="152"/>
      <c r="KC74" s="152"/>
      <c r="KD74" s="152"/>
      <c r="KE74" s="136"/>
      <c r="KF74" s="136"/>
      <c r="KG74" s="136"/>
      <c r="KH74" s="136"/>
      <c r="KI74" s="136"/>
      <c r="KJ74" s="136"/>
      <c r="KK74" s="136"/>
      <c r="KL74" s="152"/>
      <c r="KM74" s="152"/>
      <c r="KN74" s="152"/>
      <c r="KO74" s="152"/>
      <c r="KP74" s="152"/>
      <c r="KQ74" s="152"/>
      <c r="KR74" s="152"/>
      <c r="KS74" s="152"/>
      <c r="KT74" s="152"/>
      <c r="KU74" s="152"/>
      <c r="KV74" s="136"/>
      <c r="KW74" s="136"/>
      <c r="KX74" s="136"/>
      <c r="KY74" s="136"/>
      <c r="KZ74" s="136"/>
      <c r="LA74" s="136"/>
      <c r="LB74" s="136"/>
      <c r="LC74" s="152"/>
      <c r="LD74" s="152"/>
      <c r="LE74" s="152"/>
      <c r="LF74" s="152"/>
      <c r="LG74" s="152"/>
      <c r="LH74" s="152"/>
      <c r="LI74" s="152"/>
      <c r="LJ74" s="152"/>
      <c r="LK74" s="152"/>
      <c r="LL74" s="152"/>
      <c r="LM74" s="136"/>
      <c r="LN74" s="136"/>
      <c r="LO74" s="136"/>
      <c r="LP74" s="136"/>
      <c r="LQ74" s="136"/>
      <c r="LR74" s="136"/>
      <c r="LS74" s="136"/>
      <c r="LT74" s="152"/>
      <c r="LU74" s="152"/>
      <c r="LV74" s="152"/>
      <c r="LW74" s="152"/>
      <c r="LX74" s="152"/>
      <c r="LY74" s="152"/>
      <c r="LZ74" s="152"/>
      <c r="MA74" s="152"/>
      <c r="MB74" s="152"/>
      <c r="MC74" s="152"/>
      <c r="MD74" s="136"/>
      <c r="ME74" s="136"/>
      <c r="MF74" s="136"/>
      <c r="MG74" s="136"/>
      <c r="MH74" s="136"/>
      <c r="MI74" s="136"/>
      <c r="MJ74" s="136"/>
      <c r="MK74" s="152"/>
      <c r="ML74" s="152"/>
      <c r="MM74" s="152"/>
      <c r="MN74" s="152"/>
      <c r="MO74" s="152"/>
      <c r="MP74" s="152"/>
      <c r="MQ74" s="152"/>
      <c r="MR74" s="152"/>
      <c r="MS74" s="152"/>
      <c r="MT74" s="152"/>
      <c r="MU74" s="136"/>
      <c r="MV74" s="136"/>
      <c r="MW74" s="136"/>
      <c r="MX74" s="134"/>
      <c r="MY74" s="134"/>
      <c r="MZ74" s="134"/>
      <c r="NA74" s="134"/>
      <c r="NB74" s="152"/>
      <c r="NC74" s="134"/>
      <c r="ND74" s="134"/>
      <c r="NE74" s="134"/>
      <c r="NF74" s="134"/>
      <c r="NG74" s="134"/>
      <c r="NH74" s="152"/>
      <c r="NI74" s="152"/>
      <c r="NJ74" s="152"/>
      <c r="NK74" s="152"/>
    </row>
    <row r="75" spans="3:375" x14ac:dyDescent="0.25"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36"/>
      <c r="T75" s="136"/>
      <c r="U75" s="136"/>
      <c r="V75" s="136"/>
      <c r="W75" s="136"/>
      <c r="X75" s="136"/>
      <c r="Y75" s="136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36"/>
      <c r="AK75" s="136"/>
      <c r="AL75" s="136"/>
      <c r="AM75" s="136"/>
      <c r="AN75" s="136"/>
      <c r="AO75" s="136"/>
      <c r="AP75" s="136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36"/>
      <c r="BB75" s="136"/>
      <c r="BC75" s="136"/>
      <c r="BD75" s="136"/>
      <c r="BE75" s="136"/>
      <c r="BF75" s="136"/>
      <c r="BG75" s="136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36"/>
      <c r="BS75" s="136"/>
      <c r="BT75" s="136"/>
      <c r="BU75" s="136"/>
      <c r="BV75" s="136"/>
      <c r="BW75" s="136"/>
      <c r="BX75" s="136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36"/>
      <c r="CJ75" s="136"/>
      <c r="CK75" s="136"/>
      <c r="CL75" s="136"/>
      <c r="CM75" s="136"/>
      <c r="CN75" s="136"/>
      <c r="CO75" s="136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36"/>
      <c r="DA75" s="136"/>
      <c r="DB75" s="136"/>
      <c r="DC75" s="136"/>
      <c r="DD75" s="136"/>
      <c r="DE75" s="136"/>
      <c r="DF75" s="136"/>
      <c r="DG75" s="152"/>
      <c r="DH75" s="152"/>
      <c r="DI75" s="152"/>
      <c r="DJ75" s="152"/>
      <c r="DK75" s="152"/>
      <c r="DL75" s="152"/>
      <c r="DM75" s="152"/>
      <c r="DN75" s="152"/>
      <c r="DO75" s="152"/>
      <c r="DP75" s="152"/>
      <c r="DQ75" s="136"/>
      <c r="DR75" s="136"/>
      <c r="DS75" s="136"/>
      <c r="DT75" s="136"/>
      <c r="DU75" s="136"/>
      <c r="DV75" s="136"/>
      <c r="DW75" s="136"/>
      <c r="DX75" s="152"/>
      <c r="DY75" s="152"/>
      <c r="DZ75" s="152"/>
      <c r="EA75" s="152"/>
      <c r="EB75" s="152"/>
      <c r="EC75" s="152"/>
      <c r="ED75" s="152"/>
      <c r="EE75" s="152"/>
      <c r="EF75" s="152"/>
      <c r="EG75" s="152"/>
      <c r="EH75" s="136"/>
      <c r="EI75" s="136"/>
      <c r="EJ75" s="136"/>
      <c r="EK75" s="136"/>
      <c r="EL75" s="136"/>
      <c r="EM75" s="136"/>
      <c r="EN75" s="136"/>
      <c r="EO75" s="152"/>
      <c r="EP75" s="152"/>
      <c r="EQ75" s="152"/>
      <c r="ER75" s="152"/>
      <c r="ES75" s="152"/>
      <c r="ET75" s="152"/>
      <c r="EU75" s="152"/>
      <c r="EV75" s="152"/>
      <c r="EW75" s="152"/>
      <c r="EX75" s="152"/>
      <c r="EY75" s="136"/>
      <c r="EZ75" s="136"/>
      <c r="FA75" s="136"/>
      <c r="FB75" s="136"/>
      <c r="FC75" s="136"/>
      <c r="FD75" s="136"/>
      <c r="FE75" s="136"/>
      <c r="FF75" s="152"/>
      <c r="FG75" s="152"/>
      <c r="FH75" s="152"/>
      <c r="FI75" s="152"/>
      <c r="FJ75" s="152"/>
      <c r="FK75" s="152"/>
      <c r="FL75" s="152"/>
      <c r="FM75" s="152"/>
      <c r="FN75" s="152"/>
      <c r="FO75" s="152"/>
      <c r="FP75" s="136"/>
      <c r="FQ75" s="136"/>
      <c r="FR75" s="136"/>
      <c r="FS75" s="136"/>
      <c r="FT75" s="136"/>
      <c r="FU75" s="136"/>
      <c r="FV75" s="136"/>
      <c r="FW75" s="152"/>
      <c r="FX75" s="152"/>
      <c r="FY75" s="152"/>
      <c r="FZ75" s="152"/>
      <c r="GA75" s="152"/>
      <c r="GB75" s="152"/>
      <c r="GC75" s="152"/>
      <c r="GD75" s="152"/>
      <c r="GE75" s="152"/>
      <c r="GF75" s="152"/>
      <c r="GG75" s="136"/>
      <c r="GH75" s="136"/>
      <c r="GI75" s="136"/>
      <c r="GJ75" s="136"/>
      <c r="GK75" s="136"/>
      <c r="GL75" s="136"/>
      <c r="GM75" s="136"/>
      <c r="GN75" s="152"/>
      <c r="GO75" s="152"/>
      <c r="GP75" s="152"/>
      <c r="GQ75" s="152"/>
      <c r="GR75" s="152"/>
      <c r="GS75" s="152"/>
      <c r="GT75" s="152"/>
      <c r="GU75" s="152"/>
      <c r="GV75" s="152"/>
      <c r="GW75" s="152"/>
      <c r="GX75" s="136"/>
      <c r="GY75" s="136"/>
      <c r="GZ75" s="136"/>
      <c r="HA75" s="136"/>
      <c r="HB75" s="136"/>
      <c r="HC75" s="136"/>
      <c r="HD75" s="136"/>
      <c r="HE75" s="152"/>
      <c r="HF75" s="152"/>
      <c r="HG75" s="152"/>
      <c r="HH75" s="152"/>
      <c r="HI75" s="152"/>
      <c r="HJ75" s="152"/>
      <c r="HK75" s="152"/>
      <c r="HL75" s="152"/>
      <c r="HM75" s="152"/>
      <c r="HN75" s="152"/>
      <c r="HO75" s="136"/>
      <c r="HP75" s="136"/>
      <c r="HQ75" s="136"/>
      <c r="HR75" s="136"/>
      <c r="HS75" s="136"/>
      <c r="HT75" s="136"/>
      <c r="HU75" s="136"/>
      <c r="HV75" s="152"/>
      <c r="HW75" s="152"/>
      <c r="HX75" s="152"/>
      <c r="HY75" s="152"/>
      <c r="HZ75" s="152"/>
      <c r="IA75" s="152"/>
      <c r="IB75" s="152"/>
      <c r="IC75" s="152"/>
      <c r="ID75" s="152"/>
      <c r="IE75" s="152"/>
      <c r="IF75" s="136"/>
      <c r="IG75" s="136"/>
      <c r="IH75" s="136"/>
      <c r="II75" s="136"/>
      <c r="IJ75" s="136"/>
      <c r="IK75" s="136"/>
      <c r="IL75" s="136"/>
      <c r="IM75" s="152"/>
      <c r="IN75" s="152"/>
      <c r="IO75" s="152"/>
      <c r="IP75" s="152"/>
      <c r="IQ75" s="152"/>
      <c r="IR75" s="152"/>
      <c r="IS75" s="152"/>
      <c r="IT75" s="152"/>
      <c r="IU75" s="152"/>
      <c r="IV75" s="152"/>
      <c r="IW75" s="136"/>
      <c r="IX75" s="136"/>
      <c r="IY75" s="136"/>
      <c r="IZ75" s="136"/>
      <c r="JA75" s="136"/>
      <c r="JB75" s="136"/>
      <c r="JC75" s="136"/>
      <c r="JD75" s="152"/>
      <c r="JE75" s="152"/>
      <c r="JF75" s="152"/>
      <c r="JG75" s="152"/>
      <c r="JH75" s="152"/>
      <c r="JI75" s="152"/>
      <c r="JJ75" s="152"/>
      <c r="JK75" s="152"/>
      <c r="JL75" s="152"/>
      <c r="JM75" s="152"/>
      <c r="JN75" s="136"/>
      <c r="JO75" s="136"/>
      <c r="JP75" s="136"/>
      <c r="JQ75" s="136"/>
      <c r="JR75" s="136"/>
      <c r="JS75" s="136"/>
      <c r="JT75" s="136"/>
      <c r="JU75" s="152"/>
      <c r="JV75" s="152"/>
      <c r="JW75" s="152"/>
      <c r="JX75" s="152"/>
      <c r="JY75" s="152"/>
      <c r="JZ75" s="152"/>
      <c r="KA75" s="152"/>
      <c r="KB75" s="152"/>
      <c r="KC75" s="152"/>
      <c r="KD75" s="152"/>
      <c r="KE75" s="136"/>
      <c r="KF75" s="136"/>
      <c r="KG75" s="136"/>
      <c r="KH75" s="136"/>
      <c r="KI75" s="136"/>
      <c r="KJ75" s="136"/>
      <c r="KK75" s="136"/>
      <c r="KL75" s="152"/>
      <c r="KM75" s="152"/>
      <c r="KN75" s="152"/>
      <c r="KO75" s="152"/>
      <c r="KP75" s="152"/>
      <c r="KQ75" s="152"/>
      <c r="KR75" s="152"/>
      <c r="KS75" s="152"/>
      <c r="KT75" s="152"/>
      <c r="KU75" s="152"/>
      <c r="KV75" s="136"/>
      <c r="KW75" s="136"/>
      <c r="KX75" s="136"/>
      <c r="KY75" s="136"/>
      <c r="KZ75" s="136"/>
      <c r="LA75" s="136"/>
      <c r="LB75" s="136"/>
      <c r="LC75" s="152"/>
      <c r="LD75" s="152"/>
      <c r="LE75" s="152"/>
      <c r="LF75" s="152"/>
      <c r="LG75" s="152"/>
      <c r="LH75" s="152"/>
      <c r="LI75" s="152"/>
      <c r="LJ75" s="152"/>
      <c r="LK75" s="152"/>
      <c r="LL75" s="152"/>
      <c r="LM75" s="136"/>
      <c r="LN75" s="136"/>
      <c r="LO75" s="136"/>
      <c r="LP75" s="136"/>
      <c r="LQ75" s="136"/>
      <c r="LR75" s="136"/>
      <c r="LS75" s="136"/>
      <c r="LT75" s="152"/>
      <c r="LU75" s="152"/>
      <c r="LV75" s="152"/>
      <c r="LW75" s="152"/>
      <c r="LX75" s="152"/>
      <c r="LY75" s="152"/>
      <c r="LZ75" s="152"/>
      <c r="MA75" s="152"/>
      <c r="MB75" s="152"/>
      <c r="MC75" s="152"/>
      <c r="MD75" s="136"/>
      <c r="ME75" s="136"/>
      <c r="MF75" s="136"/>
      <c r="MG75" s="136"/>
      <c r="MH75" s="136"/>
      <c r="MI75" s="136"/>
      <c r="MJ75" s="136"/>
      <c r="MK75" s="152"/>
      <c r="ML75" s="152"/>
      <c r="MM75" s="152"/>
      <c r="MN75" s="152"/>
      <c r="MO75" s="152"/>
      <c r="MP75" s="152"/>
      <c r="MQ75" s="152"/>
      <c r="MR75" s="152"/>
      <c r="MS75" s="152"/>
      <c r="MT75" s="152"/>
      <c r="MU75" s="136"/>
      <c r="MV75" s="136"/>
      <c r="MW75" s="136"/>
      <c r="MX75" s="134"/>
      <c r="MY75" s="134"/>
      <c r="MZ75" s="134"/>
      <c r="NA75" s="134"/>
      <c r="NB75" s="152"/>
      <c r="NC75" s="134"/>
      <c r="ND75" s="134"/>
      <c r="NE75" s="134"/>
      <c r="NF75" s="134"/>
      <c r="NG75" s="134"/>
      <c r="NH75" s="152"/>
      <c r="NI75" s="152"/>
      <c r="NJ75" s="152"/>
      <c r="NK75" s="152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IV27"/>
  <sheetViews>
    <sheetView showGridLines="0" showZeros="0" zoomScaleNormal="100" workbookViewId="0">
      <pane xSplit="1" ySplit="3" topLeftCell="IA4" activePane="bottomRight" state="frozen"/>
      <selection pane="topRight" activeCell="I34" sqref="I34"/>
      <selection pane="bottomLeft" activeCell="I34" sqref="I34"/>
      <selection pane="bottomRight" activeCell="IU7" sqref="IQ7:IU7"/>
    </sheetView>
  </sheetViews>
  <sheetFormatPr defaultColWidth="9.1796875" defaultRowHeight="12.5" x14ac:dyDescent="0.25"/>
  <cols>
    <col min="1" max="1" width="14" style="8" customWidth="1"/>
    <col min="2" max="4" width="13.1796875" style="8" bestFit="1" customWidth="1"/>
    <col min="5" max="6" width="10.54296875" style="8" customWidth="1"/>
    <col min="7" max="7" width="11.26953125" style="8" customWidth="1"/>
    <col min="8" max="18" width="10.81640625" style="8" customWidth="1"/>
    <col min="19" max="21" width="13.1796875" style="8" bestFit="1" customWidth="1"/>
    <col min="22" max="25" width="10.54296875" style="8" customWidth="1"/>
    <col min="26" max="35" width="10.81640625" style="8" customWidth="1"/>
    <col min="36" max="38" width="13.1796875" style="8" bestFit="1" customWidth="1"/>
    <col min="39" max="42" width="10.54296875" style="8" customWidth="1"/>
    <col min="43" max="52" width="10.81640625" style="8" customWidth="1"/>
    <col min="53" max="54" width="13.1796875" style="8" bestFit="1" customWidth="1"/>
    <col min="55" max="55" width="11.54296875" style="37" bestFit="1" customWidth="1"/>
    <col min="56" max="59" width="10.54296875" style="8" customWidth="1"/>
    <col min="60" max="69" width="10.81640625" style="8" customWidth="1"/>
    <col min="70" max="71" width="11.54296875" style="8" bestFit="1" customWidth="1"/>
    <col min="72" max="73" width="11.7265625" style="37" bestFit="1" customWidth="1"/>
    <col min="74" max="76" width="11.54296875" style="37" customWidth="1"/>
    <col min="77" max="86" width="10.81640625" style="8" customWidth="1"/>
    <col min="87" max="89" width="11.54296875" style="8" bestFit="1" customWidth="1"/>
    <col min="90" max="91" width="11.26953125" style="8" bestFit="1" customWidth="1"/>
    <col min="92" max="93" width="11.26953125" style="11" bestFit="1" customWidth="1"/>
    <col min="94" max="103" width="10.81640625" style="8" customWidth="1"/>
    <col min="104" max="105" width="13.1796875" style="8" bestFit="1" customWidth="1"/>
    <col min="106" max="110" width="14.26953125" style="8" bestFit="1" customWidth="1"/>
    <col min="111" max="111" width="12.7265625" style="8" customWidth="1"/>
    <col min="112" max="116" width="12" style="8" customWidth="1"/>
    <col min="117" max="117" width="11.54296875" style="8" bestFit="1" customWidth="1"/>
    <col min="118" max="118" width="12" style="8" customWidth="1"/>
    <col min="119" max="120" width="10.81640625" style="8" customWidth="1"/>
    <col min="121" max="121" width="11.54296875" style="8" bestFit="1" customWidth="1"/>
    <col min="122" max="123" width="13.1796875" style="8" bestFit="1" customWidth="1"/>
    <col min="124" max="124" width="13" style="8" customWidth="1"/>
    <col min="125" max="125" width="12.54296875" style="8" customWidth="1"/>
    <col min="126" max="126" width="11.7265625" style="8" customWidth="1"/>
    <col min="127" max="127" width="12.453125" style="8" customWidth="1"/>
    <col min="128" max="137" width="10.81640625" style="8" customWidth="1"/>
    <col min="138" max="140" width="13.1796875" style="8" bestFit="1" customWidth="1"/>
    <col min="141" max="144" width="10.54296875" style="8" customWidth="1"/>
    <col min="145" max="145" width="11.54296875" style="8" customWidth="1"/>
    <col min="146" max="150" width="11.7265625" style="8" customWidth="1"/>
    <col min="151" max="152" width="12" style="8" customWidth="1"/>
    <col min="153" max="154" width="10.81640625" style="8" customWidth="1"/>
    <col min="155" max="157" width="13.1796875" style="8" bestFit="1" customWidth="1"/>
    <col min="158" max="161" width="10.26953125" style="8" customWidth="1"/>
    <col min="162" max="171" width="10.81640625" style="8" customWidth="1"/>
    <col min="172" max="178" width="11.54296875" style="8" bestFit="1" customWidth="1"/>
    <col min="179" max="188" width="10.81640625" style="8" customWidth="1"/>
    <col min="189" max="190" width="14.26953125" style="8" bestFit="1" customWidth="1"/>
    <col min="191" max="191" width="14" style="8" bestFit="1" customWidth="1"/>
    <col min="192" max="195" width="11.26953125" style="8" customWidth="1"/>
    <col min="196" max="196" width="11.81640625" style="8" customWidth="1"/>
    <col min="197" max="201" width="11.7265625" style="8" customWidth="1"/>
    <col min="202" max="202" width="11.81640625" style="8" customWidth="1"/>
    <col min="203" max="203" width="12.26953125" style="8" customWidth="1"/>
    <col min="204" max="205" width="10.81640625" style="8" customWidth="1"/>
    <col min="206" max="208" width="13.1796875" style="8" bestFit="1" customWidth="1"/>
    <col min="209" max="212" width="10.26953125" style="8" customWidth="1"/>
    <col min="213" max="222" width="10.81640625" style="8" customWidth="1"/>
    <col min="223" max="224" width="10.54296875" style="8" bestFit="1" customWidth="1"/>
    <col min="225" max="225" width="11.54296875" style="8" bestFit="1" customWidth="1"/>
    <col min="226" max="229" width="11.26953125" style="8" bestFit="1" customWidth="1"/>
    <col min="230" max="239" width="10.81640625" style="8" customWidth="1"/>
    <col min="240" max="243" width="10.26953125" style="8" bestFit="1" customWidth="1"/>
    <col min="244" max="244" width="12.453125" style="8" customWidth="1"/>
    <col min="245" max="245" width="13.1796875" style="8" customWidth="1"/>
    <col min="246" max="246" width="12.54296875" style="8" customWidth="1"/>
    <col min="247" max="247" width="10.453125" style="8" customWidth="1"/>
    <col min="248" max="248" width="10.81640625" style="8" customWidth="1"/>
    <col min="249" max="252" width="9.1796875" style="8"/>
    <col min="253" max="256" width="10.81640625" style="8" customWidth="1"/>
    <col min="257" max="16384" width="9.1796875" style="8"/>
  </cols>
  <sheetData>
    <row r="1" spans="1:256" x14ac:dyDescent="0.25"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35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35"/>
      <c r="BU1" s="35"/>
      <c r="BV1" s="35"/>
      <c r="BW1" s="35"/>
      <c r="BX1" s="35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0"/>
      <c r="CO1" s="10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3"/>
      <c r="DA1" s="13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4" t="s">
        <v>24</v>
      </c>
      <c r="DR1" s="13"/>
      <c r="DS1" s="13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3"/>
      <c r="GH1" s="13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4" t="s">
        <v>25</v>
      </c>
      <c r="GY1" s="13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4"/>
      <c r="HP1" s="13"/>
      <c r="HQ1" s="13"/>
      <c r="HR1" s="13"/>
      <c r="HS1" s="13"/>
      <c r="HT1" s="13"/>
      <c r="HU1" s="13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3"/>
      <c r="IG1" s="13"/>
      <c r="IH1" s="13"/>
      <c r="II1" s="13"/>
      <c r="IJ1" s="13"/>
      <c r="IK1" s="13"/>
      <c r="IL1" s="13"/>
      <c r="IM1" s="12"/>
      <c r="IN1" s="12"/>
      <c r="IO1" s="9"/>
      <c r="IP1" s="9"/>
      <c r="IQ1" s="9"/>
      <c r="IR1" s="9"/>
      <c r="IS1" s="12"/>
      <c r="IT1" s="12"/>
      <c r="IU1" s="12"/>
      <c r="IV1" s="12"/>
    </row>
    <row r="2" spans="1:256" x14ac:dyDescent="0.25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36">
        <v>2014</v>
      </c>
      <c r="N2" s="36">
        <v>2015</v>
      </c>
      <c r="O2" s="4"/>
      <c r="P2" s="4"/>
      <c r="Q2" s="4"/>
      <c r="R2" s="4"/>
      <c r="S2" s="6">
        <v>2</v>
      </c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6">
        <v>3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>
        <v>4</v>
      </c>
      <c r="BB2" s="4"/>
      <c r="BC2" s="36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6">
        <v>5</v>
      </c>
      <c r="BS2" s="4"/>
      <c r="BT2" s="36"/>
      <c r="BU2" s="36"/>
      <c r="BV2" s="36"/>
      <c r="BW2" s="36"/>
      <c r="BX2" s="36"/>
      <c r="BY2" s="4"/>
      <c r="BZ2" s="4"/>
      <c r="CA2" s="4"/>
      <c r="CB2" s="4"/>
      <c r="CC2" s="4"/>
      <c r="CD2" s="4"/>
      <c r="CE2" s="4"/>
      <c r="CF2" s="4"/>
      <c r="CG2" s="4"/>
      <c r="CH2" s="4"/>
      <c r="CI2" s="6">
        <v>6</v>
      </c>
      <c r="CJ2" s="4"/>
      <c r="CK2" s="5"/>
      <c r="CL2" s="4"/>
      <c r="CM2" s="4"/>
      <c r="CN2" s="52"/>
      <c r="CO2" s="52"/>
      <c r="CP2" s="4"/>
      <c r="CQ2" s="4"/>
      <c r="CR2" s="4"/>
      <c r="CS2" s="4"/>
      <c r="CT2" s="4"/>
      <c r="CU2" s="4"/>
      <c r="CV2" s="4"/>
      <c r="CW2" s="4"/>
      <c r="CX2" s="4"/>
      <c r="CY2" s="4"/>
      <c r="CZ2" s="6" t="s">
        <v>50</v>
      </c>
      <c r="DA2" s="4"/>
      <c r="DB2" s="5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6" t="s">
        <v>51</v>
      </c>
      <c r="DR2" s="4"/>
      <c r="DS2" s="5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6">
        <v>1</v>
      </c>
      <c r="EI2" s="4"/>
      <c r="EJ2" s="5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6">
        <v>2</v>
      </c>
      <c r="EZ2" s="4"/>
      <c r="FA2" s="5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6">
        <v>3</v>
      </c>
      <c r="FQ2" s="4"/>
      <c r="FR2" s="5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6" t="s">
        <v>26</v>
      </c>
      <c r="GH2" s="4"/>
      <c r="GI2" s="5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6">
        <v>1</v>
      </c>
      <c r="GY2" s="4"/>
      <c r="GZ2" s="5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6">
        <v>2</v>
      </c>
      <c r="HP2" s="4"/>
      <c r="HQ2" s="5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 t="s">
        <v>26</v>
      </c>
      <c r="IG2" s="4"/>
      <c r="IH2" s="5"/>
      <c r="II2" s="4"/>
      <c r="IJ2" s="4"/>
      <c r="IK2" s="4"/>
      <c r="IL2" s="4"/>
      <c r="IM2" s="4"/>
      <c r="IN2" s="4"/>
      <c r="IO2" s="9"/>
      <c r="IP2" s="9"/>
      <c r="IQ2" s="9"/>
      <c r="IR2" s="9"/>
      <c r="IS2" s="4"/>
      <c r="IT2" s="4"/>
      <c r="IU2" s="4"/>
      <c r="IV2" s="4"/>
    </row>
    <row r="3" spans="1:256" s="111" customFormat="1" x14ac:dyDescent="0.25">
      <c r="B3" s="112" t="s">
        <v>28</v>
      </c>
      <c r="C3" s="112" t="s">
        <v>29</v>
      </c>
      <c r="D3" s="112" t="s">
        <v>30</v>
      </c>
      <c r="E3" s="113" t="s">
        <v>31</v>
      </c>
      <c r="F3" s="112" t="s">
        <v>32</v>
      </c>
      <c r="G3" s="115" t="s">
        <v>33</v>
      </c>
      <c r="H3" s="115" t="s">
        <v>34</v>
      </c>
      <c r="I3" s="114" t="s">
        <v>35</v>
      </c>
      <c r="J3" s="115" t="s">
        <v>44</v>
      </c>
      <c r="K3" s="115" t="s">
        <v>37</v>
      </c>
      <c r="L3" s="115" t="s">
        <v>38</v>
      </c>
      <c r="M3" s="115" t="s">
        <v>52</v>
      </c>
      <c r="N3" s="115" t="s">
        <v>40</v>
      </c>
      <c r="O3" s="115" t="s">
        <v>41</v>
      </c>
      <c r="P3" s="115" t="s">
        <v>42</v>
      </c>
      <c r="Q3" s="115" t="s">
        <v>43</v>
      </c>
      <c r="R3" s="115" t="s">
        <v>1</v>
      </c>
      <c r="S3" s="116" t="s">
        <v>28</v>
      </c>
      <c r="T3" s="112" t="s">
        <v>29</v>
      </c>
      <c r="U3" s="112" t="s">
        <v>30</v>
      </c>
      <c r="V3" s="113" t="s">
        <v>31</v>
      </c>
      <c r="W3" s="112" t="s">
        <v>32</v>
      </c>
      <c r="X3" s="112" t="s">
        <v>33</v>
      </c>
      <c r="Y3" s="112" t="s">
        <v>34</v>
      </c>
      <c r="Z3" s="115" t="s">
        <v>35</v>
      </c>
      <c r="AA3" s="115" t="s">
        <v>44</v>
      </c>
      <c r="AB3" s="115" t="s">
        <v>37</v>
      </c>
      <c r="AC3" s="115" t="s">
        <v>38</v>
      </c>
      <c r="AD3" s="115" t="s">
        <v>39</v>
      </c>
      <c r="AE3" s="115" t="s">
        <v>40</v>
      </c>
      <c r="AF3" s="115" t="s">
        <v>41</v>
      </c>
      <c r="AG3" s="115" t="s">
        <v>42</v>
      </c>
      <c r="AH3" s="115" t="s">
        <v>43</v>
      </c>
      <c r="AI3" s="115" t="s">
        <v>1</v>
      </c>
      <c r="AJ3" s="116" t="s">
        <v>28</v>
      </c>
      <c r="AK3" s="112" t="s">
        <v>29</v>
      </c>
      <c r="AL3" s="112" t="s">
        <v>30</v>
      </c>
      <c r="AM3" s="113" t="s">
        <v>31</v>
      </c>
      <c r="AN3" s="112" t="s">
        <v>32</v>
      </c>
      <c r="AO3" s="112" t="s">
        <v>33</v>
      </c>
      <c r="AP3" s="112" t="s">
        <v>34</v>
      </c>
      <c r="AQ3" s="115" t="s">
        <v>35</v>
      </c>
      <c r="AR3" s="115" t="s">
        <v>44</v>
      </c>
      <c r="AS3" s="115" t="s">
        <v>37</v>
      </c>
      <c r="AT3" s="115" t="s">
        <v>38</v>
      </c>
      <c r="AU3" s="115" t="s">
        <v>39</v>
      </c>
      <c r="AV3" s="115" t="s">
        <v>40</v>
      </c>
      <c r="AW3" s="115" t="s">
        <v>41</v>
      </c>
      <c r="AX3" s="115" t="s">
        <v>42</v>
      </c>
      <c r="AY3" s="115" t="s">
        <v>43</v>
      </c>
      <c r="AZ3" s="115" t="s">
        <v>1</v>
      </c>
      <c r="BA3" s="116" t="s">
        <v>28</v>
      </c>
      <c r="BB3" s="112" t="s">
        <v>29</v>
      </c>
      <c r="BC3" s="117" t="s">
        <v>30</v>
      </c>
      <c r="BD3" s="113" t="s">
        <v>31</v>
      </c>
      <c r="BE3" s="112" t="s">
        <v>32</v>
      </c>
      <c r="BF3" s="112" t="s">
        <v>33</v>
      </c>
      <c r="BG3" s="112" t="s">
        <v>34</v>
      </c>
      <c r="BH3" s="115" t="s">
        <v>35</v>
      </c>
      <c r="BI3" s="115" t="s">
        <v>44</v>
      </c>
      <c r="BJ3" s="115" t="s">
        <v>37</v>
      </c>
      <c r="BK3" s="115" t="s">
        <v>38</v>
      </c>
      <c r="BL3" s="115" t="s">
        <v>39</v>
      </c>
      <c r="BM3" s="115" t="s">
        <v>40</v>
      </c>
      <c r="BN3" s="115" t="s">
        <v>41</v>
      </c>
      <c r="BO3" s="115" t="s">
        <v>42</v>
      </c>
      <c r="BP3" s="115" t="s">
        <v>43</v>
      </c>
      <c r="BQ3" s="115" t="s">
        <v>1</v>
      </c>
      <c r="BR3" s="116" t="s">
        <v>28</v>
      </c>
      <c r="BS3" s="112" t="s">
        <v>29</v>
      </c>
      <c r="BT3" s="117" t="s">
        <v>30</v>
      </c>
      <c r="BU3" s="117" t="s">
        <v>31</v>
      </c>
      <c r="BV3" s="112" t="s">
        <v>32</v>
      </c>
      <c r="BW3" s="112" t="s">
        <v>33</v>
      </c>
      <c r="BX3" s="112" t="s">
        <v>34</v>
      </c>
      <c r="BY3" s="115" t="s">
        <v>35</v>
      </c>
      <c r="BZ3" s="115" t="s">
        <v>44</v>
      </c>
      <c r="CA3" s="115" t="s">
        <v>37</v>
      </c>
      <c r="CB3" s="115" t="s">
        <v>38</v>
      </c>
      <c r="CC3" s="115" t="s">
        <v>39</v>
      </c>
      <c r="CD3" s="115" t="s">
        <v>40</v>
      </c>
      <c r="CE3" s="115" t="s">
        <v>41</v>
      </c>
      <c r="CF3" s="115" t="s">
        <v>42</v>
      </c>
      <c r="CG3" s="115" t="s">
        <v>43</v>
      </c>
      <c r="CH3" s="115" t="s">
        <v>1</v>
      </c>
      <c r="CI3" s="118" t="s">
        <v>28</v>
      </c>
      <c r="CJ3" s="112" t="s">
        <v>29</v>
      </c>
      <c r="CK3" s="117" t="s">
        <v>30</v>
      </c>
      <c r="CL3" s="117" t="s">
        <v>31</v>
      </c>
      <c r="CM3" s="112" t="s">
        <v>32</v>
      </c>
      <c r="CN3" s="115" t="s">
        <v>33</v>
      </c>
      <c r="CO3" s="115" t="s">
        <v>34</v>
      </c>
      <c r="CP3" s="115" t="s">
        <v>35</v>
      </c>
      <c r="CQ3" s="115" t="s">
        <v>44</v>
      </c>
      <c r="CR3" s="115" t="s">
        <v>37</v>
      </c>
      <c r="CS3" s="115" t="s">
        <v>38</v>
      </c>
      <c r="CT3" s="115" t="s">
        <v>39</v>
      </c>
      <c r="CU3" s="115" t="s">
        <v>40</v>
      </c>
      <c r="CV3" s="115" t="s">
        <v>41</v>
      </c>
      <c r="CW3" s="115" t="s">
        <v>42</v>
      </c>
      <c r="CX3" s="115" t="s">
        <v>43</v>
      </c>
      <c r="CY3" s="115" t="s">
        <v>1</v>
      </c>
      <c r="CZ3" s="118" t="s">
        <v>28</v>
      </c>
      <c r="DA3" s="112" t="s">
        <v>29</v>
      </c>
      <c r="DB3" s="117" t="s">
        <v>30</v>
      </c>
      <c r="DC3" s="117" t="s">
        <v>31</v>
      </c>
      <c r="DD3" s="115" t="s">
        <v>32</v>
      </c>
      <c r="DE3" s="115" t="s">
        <v>33</v>
      </c>
      <c r="DF3" s="115" t="s">
        <v>34</v>
      </c>
      <c r="DG3" s="115" t="s">
        <v>35</v>
      </c>
      <c r="DH3" s="115" t="s">
        <v>44</v>
      </c>
      <c r="DI3" s="115" t="s">
        <v>37</v>
      </c>
      <c r="DJ3" s="115" t="s">
        <v>38</v>
      </c>
      <c r="DK3" s="115" t="s">
        <v>39</v>
      </c>
      <c r="DL3" s="115" t="s">
        <v>40</v>
      </c>
      <c r="DM3" s="115" t="s">
        <v>41</v>
      </c>
      <c r="DN3" s="115" t="s">
        <v>42</v>
      </c>
      <c r="DO3" s="115" t="s">
        <v>43</v>
      </c>
      <c r="DP3" s="115" t="s">
        <v>1</v>
      </c>
      <c r="DQ3" s="116" t="s">
        <v>28</v>
      </c>
      <c r="DR3" s="112" t="s">
        <v>29</v>
      </c>
      <c r="DS3" s="117" t="s">
        <v>30</v>
      </c>
      <c r="DT3" s="117" t="s">
        <v>31</v>
      </c>
      <c r="DU3" s="115" t="s">
        <v>32</v>
      </c>
      <c r="DV3" s="115" t="s">
        <v>33</v>
      </c>
      <c r="DW3" s="115" t="s">
        <v>34</v>
      </c>
      <c r="DX3" s="115" t="s">
        <v>35</v>
      </c>
      <c r="DY3" s="115" t="s">
        <v>44</v>
      </c>
      <c r="DZ3" s="115" t="s">
        <v>37</v>
      </c>
      <c r="EA3" s="115" t="s">
        <v>38</v>
      </c>
      <c r="EB3" s="115" t="s">
        <v>39</v>
      </c>
      <c r="EC3" s="115" t="s">
        <v>40</v>
      </c>
      <c r="ED3" s="115" t="s">
        <v>41</v>
      </c>
      <c r="EE3" s="115" t="s">
        <v>42</v>
      </c>
      <c r="EF3" s="115" t="s">
        <v>43</v>
      </c>
      <c r="EG3" s="115" t="s">
        <v>1</v>
      </c>
      <c r="EH3" s="116" t="s">
        <v>28</v>
      </c>
      <c r="EI3" s="112" t="s">
        <v>29</v>
      </c>
      <c r="EJ3" s="117" t="s">
        <v>30</v>
      </c>
      <c r="EK3" s="117" t="s">
        <v>31</v>
      </c>
      <c r="EL3" s="115" t="s">
        <v>32</v>
      </c>
      <c r="EM3" s="115" t="s">
        <v>33</v>
      </c>
      <c r="EN3" s="115" t="s">
        <v>34</v>
      </c>
      <c r="EO3" s="115" t="s">
        <v>35</v>
      </c>
      <c r="EP3" s="115" t="s">
        <v>44</v>
      </c>
      <c r="EQ3" s="115" t="s">
        <v>37</v>
      </c>
      <c r="ER3" s="115" t="s">
        <v>38</v>
      </c>
      <c r="ES3" s="115" t="s">
        <v>39</v>
      </c>
      <c r="ET3" s="115" t="s">
        <v>40</v>
      </c>
      <c r="EU3" s="115" t="s">
        <v>41</v>
      </c>
      <c r="EV3" s="115" t="s">
        <v>42</v>
      </c>
      <c r="EW3" s="115" t="s">
        <v>43</v>
      </c>
      <c r="EX3" s="115" t="s">
        <v>1</v>
      </c>
      <c r="EY3" s="116" t="s">
        <v>28</v>
      </c>
      <c r="EZ3" s="112" t="s">
        <v>29</v>
      </c>
      <c r="FA3" s="117" t="s">
        <v>30</v>
      </c>
      <c r="FB3" s="117" t="s">
        <v>31</v>
      </c>
      <c r="FC3" s="115" t="s">
        <v>32</v>
      </c>
      <c r="FD3" s="115" t="s">
        <v>33</v>
      </c>
      <c r="FE3" s="115" t="s">
        <v>34</v>
      </c>
      <c r="FF3" s="115" t="s">
        <v>35</v>
      </c>
      <c r="FG3" s="115" t="s">
        <v>44</v>
      </c>
      <c r="FH3" s="115" t="s">
        <v>37</v>
      </c>
      <c r="FI3" s="115" t="s">
        <v>38</v>
      </c>
      <c r="FJ3" s="115" t="s">
        <v>39</v>
      </c>
      <c r="FK3" s="115" t="s">
        <v>40</v>
      </c>
      <c r="FL3" s="115" t="s">
        <v>41</v>
      </c>
      <c r="FM3" s="115" t="s">
        <v>42</v>
      </c>
      <c r="FN3" s="115" t="s">
        <v>43</v>
      </c>
      <c r="FO3" s="115" t="s">
        <v>1</v>
      </c>
      <c r="FP3" s="116" t="s">
        <v>28</v>
      </c>
      <c r="FQ3" s="112" t="s">
        <v>29</v>
      </c>
      <c r="FR3" s="117" t="s">
        <v>30</v>
      </c>
      <c r="FS3" s="117" t="s">
        <v>31</v>
      </c>
      <c r="FT3" s="115" t="s">
        <v>32</v>
      </c>
      <c r="FU3" s="115" t="s">
        <v>33</v>
      </c>
      <c r="FV3" s="115" t="s">
        <v>34</v>
      </c>
      <c r="FW3" s="115" t="s">
        <v>35</v>
      </c>
      <c r="FX3" s="115" t="s">
        <v>44</v>
      </c>
      <c r="FY3" s="115" t="s">
        <v>37</v>
      </c>
      <c r="FZ3" s="115" t="s">
        <v>38</v>
      </c>
      <c r="GA3" s="115" t="s">
        <v>39</v>
      </c>
      <c r="GB3" s="115" t="s">
        <v>40</v>
      </c>
      <c r="GC3" s="115" t="s">
        <v>41</v>
      </c>
      <c r="GD3" s="115" t="s">
        <v>42</v>
      </c>
      <c r="GE3" s="115" t="s">
        <v>43</v>
      </c>
      <c r="GF3" s="115" t="s">
        <v>1</v>
      </c>
      <c r="GG3" s="116" t="s">
        <v>28</v>
      </c>
      <c r="GH3" s="112" t="s">
        <v>29</v>
      </c>
      <c r="GI3" s="117" t="s">
        <v>30</v>
      </c>
      <c r="GJ3" s="117" t="s">
        <v>31</v>
      </c>
      <c r="GK3" s="115" t="s">
        <v>32</v>
      </c>
      <c r="GL3" s="115" t="s">
        <v>33</v>
      </c>
      <c r="GM3" s="115" t="s">
        <v>34</v>
      </c>
      <c r="GN3" s="115" t="s">
        <v>35</v>
      </c>
      <c r="GO3" s="115" t="s">
        <v>44</v>
      </c>
      <c r="GP3" s="115" t="s">
        <v>37</v>
      </c>
      <c r="GQ3" s="115" t="s">
        <v>38</v>
      </c>
      <c r="GR3" s="115" t="s">
        <v>39</v>
      </c>
      <c r="GS3" s="115" t="s">
        <v>40</v>
      </c>
      <c r="GT3" s="115" t="s">
        <v>41</v>
      </c>
      <c r="GU3" s="115" t="s">
        <v>42</v>
      </c>
      <c r="GV3" s="115" t="s">
        <v>43</v>
      </c>
      <c r="GW3" s="115" t="s">
        <v>1</v>
      </c>
      <c r="GX3" s="116" t="s">
        <v>28</v>
      </c>
      <c r="GY3" s="112" t="s">
        <v>29</v>
      </c>
      <c r="GZ3" s="117" t="s">
        <v>30</v>
      </c>
      <c r="HA3" s="117" t="s">
        <v>31</v>
      </c>
      <c r="HB3" s="115" t="s">
        <v>32</v>
      </c>
      <c r="HC3" s="115" t="s">
        <v>33</v>
      </c>
      <c r="HD3" s="115" t="s">
        <v>34</v>
      </c>
      <c r="HE3" s="115" t="s">
        <v>35</v>
      </c>
      <c r="HF3" s="115" t="s">
        <v>44</v>
      </c>
      <c r="HG3" s="115" t="s">
        <v>37</v>
      </c>
      <c r="HH3" s="115" t="s">
        <v>38</v>
      </c>
      <c r="HI3" s="115" t="s">
        <v>39</v>
      </c>
      <c r="HJ3" s="115" t="s">
        <v>40</v>
      </c>
      <c r="HK3" s="115" t="s">
        <v>41</v>
      </c>
      <c r="HL3" s="115" t="s">
        <v>42</v>
      </c>
      <c r="HM3" s="115" t="s">
        <v>43</v>
      </c>
      <c r="HN3" s="115" t="s">
        <v>1</v>
      </c>
      <c r="HO3" s="116" t="s">
        <v>28</v>
      </c>
      <c r="HP3" s="112" t="s">
        <v>29</v>
      </c>
      <c r="HQ3" s="117" t="s">
        <v>30</v>
      </c>
      <c r="HR3" s="117" t="s">
        <v>31</v>
      </c>
      <c r="HS3" s="115" t="s">
        <v>32</v>
      </c>
      <c r="HT3" s="115" t="s">
        <v>33</v>
      </c>
      <c r="HU3" s="115" t="s">
        <v>34</v>
      </c>
      <c r="HV3" s="115" t="s">
        <v>35</v>
      </c>
      <c r="HW3" s="115" t="s">
        <v>44</v>
      </c>
      <c r="HX3" s="115" t="s">
        <v>37</v>
      </c>
      <c r="HY3" s="115" t="s">
        <v>38</v>
      </c>
      <c r="HZ3" s="115" t="s">
        <v>39</v>
      </c>
      <c r="IA3" s="115" t="s">
        <v>40</v>
      </c>
      <c r="IB3" s="115" t="s">
        <v>41</v>
      </c>
      <c r="IC3" s="115" t="s">
        <v>42</v>
      </c>
      <c r="ID3" s="115" t="s">
        <v>43</v>
      </c>
      <c r="IE3" s="115" t="s">
        <v>1</v>
      </c>
      <c r="IF3" s="116" t="s">
        <v>28</v>
      </c>
      <c r="IG3" s="112" t="s">
        <v>29</v>
      </c>
      <c r="IH3" s="112" t="s">
        <v>30</v>
      </c>
      <c r="II3" s="119" t="s">
        <v>31</v>
      </c>
      <c r="IJ3" s="119" t="s">
        <v>32</v>
      </c>
      <c r="IK3" s="119" t="s">
        <v>33</v>
      </c>
      <c r="IL3" s="119" t="s">
        <v>34</v>
      </c>
      <c r="IM3" s="115" t="s">
        <v>35</v>
      </c>
      <c r="IN3" s="115" t="s">
        <v>44</v>
      </c>
      <c r="IO3" s="120" t="s">
        <v>37</v>
      </c>
      <c r="IP3" s="120" t="s">
        <v>38</v>
      </c>
      <c r="IQ3" s="120" t="s">
        <v>39</v>
      </c>
      <c r="IR3" s="120" t="s">
        <v>40</v>
      </c>
      <c r="IS3" s="115" t="s">
        <v>41</v>
      </c>
      <c r="IT3" s="115" t="s">
        <v>42</v>
      </c>
      <c r="IU3" s="115" t="s">
        <v>43</v>
      </c>
      <c r="IV3" s="115" t="s">
        <v>1</v>
      </c>
    </row>
    <row r="4" spans="1:256" ht="14.5" x14ac:dyDescent="0.35">
      <c r="A4" s="8" t="s">
        <v>8</v>
      </c>
      <c r="B4" s="153" t="s">
        <v>53</v>
      </c>
      <c r="C4" s="153" t="s">
        <v>53</v>
      </c>
      <c r="D4" s="153" t="s">
        <v>53</v>
      </c>
      <c r="E4" s="153">
        <v>840101</v>
      </c>
      <c r="F4" s="153">
        <v>1430100</v>
      </c>
      <c r="G4" s="153">
        <v>1465149</v>
      </c>
      <c r="H4" s="153">
        <v>1500763</v>
      </c>
      <c r="I4" s="61">
        <v>1549762</v>
      </c>
      <c r="J4" s="61">
        <v>1588642</v>
      </c>
      <c r="K4" s="61">
        <v>1373758</v>
      </c>
      <c r="L4" s="61">
        <v>1406378</v>
      </c>
      <c r="M4" s="61">
        <v>1444403</v>
      </c>
      <c r="N4" s="61">
        <v>1507132</v>
      </c>
      <c r="O4" s="61">
        <v>1561509</v>
      </c>
      <c r="P4" s="61">
        <v>1623533</v>
      </c>
      <c r="Q4" s="61">
        <v>1976886</v>
      </c>
      <c r="R4" s="61">
        <v>1973441</v>
      </c>
      <c r="S4" s="154" t="s">
        <v>53</v>
      </c>
      <c r="T4" s="153" t="s">
        <v>53</v>
      </c>
      <c r="U4" s="153" t="s">
        <v>53</v>
      </c>
      <c r="V4" s="153" t="s">
        <v>53</v>
      </c>
      <c r="W4" s="153">
        <v>146658</v>
      </c>
      <c r="X4" s="153">
        <v>149784</v>
      </c>
      <c r="Y4" s="61">
        <v>157888</v>
      </c>
      <c r="Z4" s="61">
        <v>161061</v>
      </c>
      <c r="AA4" s="61">
        <v>155382</v>
      </c>
      <c r="AB4" s="61">
        <v>422044</v>
      </c>
      <c r="AC4" s="61">
        <v>415065</v>
      </c>
      <c r="AD4" s="61">
        <v>411407</v>
      </c>
      <c r="AE4" s="61">
        <v>417025.5</v>
      </c>
      <c r="AF4" s="61">
        <v>439857.5</v>
      </c>
      <c r="AG4" s="61">
        <v>479401</v>
      </c>
      <c r="AH4" s="61">
        <v>466959</v>
      </c>
      <c r="AI4" s="61">
        <v>464800</v>
      </c>
      <c r="AJ4" s="154" t="s">
        <v>53</v>
      </c>
      <c r="AK4" s="46" t="s">
        <v>53</v>
      </c>
      <c r="AL4" s="153" t="s">
        <v>53</v>
      </c>
      <c r="AM4" s="153">
        <v>433275</v>
      </c>
      <c r="AN4" s="153">
        <v>748695</v>
      </c>
      <c r="AO4" s="153">
        <v>902530</v>
      </c>
      <c r="AP4" s="61">
        <v>931035</v>
      </c>
      <c r="AQ4" s="61">
        <v>961969</v>
      </c>
      <c r="AR4" s="61">
        <v>1010120</v>
      </c>
      <c r="AS4" s="61">
        <v>889236</v>
      </c>
      <c r="AT4" s="61">
        <v>860689</v>
      </c>
      <c r="AU4" s="61">
        <v>849534</v>
      </c>
      <c r="AV4" s="61">
        <v>845298</v>
      </c>
      <c r="AW4" s="61">
        <v>1036095</v>
      </c>
      <c r="AX4" s="61">
        <v>1044941</v>
      </c>
      <c r="AY4" s="61">
        <v>780241</v>
      </c>
      <c r="AZ4" s="61">
        <v>814204</v>
      </c>
      <c r="BA4" s="154" t="s">
        <v>53</v>
      </c>
      <c r="BB4" s="46" t="s">
        <v>53</v>
      </c>
      <c r="BC4" s="46" t="s">
        <v>53</v>
      </c>
      <c r="BD4" s="153">
        <v>679667</v>
      </c>
      <c r="BE4" s="153">
        <v>400308</v>
      </c>
      <c r="BF4" s="153">
        <v>407413</v>
      </c>
      <c r="BG4" s="61">
        <v>413035</v>
      </c>
      <c r="BH4" s="61">
        <v>441638</v>
      </c>
      <c r="BI4" s="61">
        <v>432241</v>
      </c>
      <c r="BJ4" s="61">
        <v>422022.5</v>
      </c>
      <c r="BK4" s="61">
        <v>424929</v>
      </c>
      <c r="BL4" s="61">
        <v>409992</v>
      </c>
      <c r="BM4" s="61">
        <v>408176</v>
      </c>
      <c r="BN4" s="61">
        <v>252011</v>
      </c>
      <c r="BO4" s="61">
        <v>245438</v>
      </c>
      <c r="BP4" s="61">
        <v>237430</v>
      </c>
      <c r="BQ4" s="61">
        <v>229948</v>
      </c>
      <c r="BR4" s="154" t="s">
        <v>53</v>
      </c>
      <c r="BS4" s="46" t="s">
        <v>53</v>
      </c>
      <c r="BT4" s="46" t="s">
        <v>53</v>
      </c>
      <c r="BU4" s="153">
        <v>48993</v>
      </c>
      <c r="BV4" s="153">
        <v>49970</v>
      </c>
      <c r="BW4" s="153">
        <v>121448</v>
      </c>
      <c r="BX4" s="61">
        <v>125551</v>
      </c>
      <c r="BY4" s="61">
        <v>123346</v>
      </c>
      <c r="BZ4" s="61">
        <v>124756</v>
      </c>
      <c r="CA4" s="61">
        <v>125742</v>
      </c>
      <c r="CB4" s="61">
        <v>126530</v>
      </c>
      <c r="CC4" s="61">
        <v>125887</v>
      </c>
      <c r="CD4" s="61">
        <v>124077</v>
      </c>
      <c r="CE4" s="61">
        <v>122849</v>
      </c>
      <c r="CF4" s="61">
        <v>122561</v>
      </c>
      <c r="CG4" s="61">
        <v>124912</v>
      </c>
      <c r="CH4" s="61">
        <v>125391</v>
      </c>
      <c r="CI4" s="154" t="s">
        <v>53</v>
      </c>
      <c r="CJ4" s="46" t="s">
        <v>53</v>
      </c>
      <c r="CK4" s="46" t="s">
        <v>53</v>
      </c>
      <c r="CL4" s="46" t="s">
        <v>53</v>
      </c>
      <c r="CM4" s="153">
        <v>73579</v>
      </c>
      <c r="CN4" s="153">
        <v>79691</v>
      </c>
      <c r="CO4" s="61">
        <v>83699</v>
      </c>
      <c r="CP4" s="61">
        <v>89190</v>
      </c>
      <c r="CQ4" s="61">
        <v>85702</v>
      </c>
      <c r="CR4" s="61">
        <v>83586</v>
      </c>
      <c r="CS4" s="61">
        <v>79729</v>
      </c>
      <c r="CT4" s="61">
        <v>73371</v>
      </c>
      <c r="CU4" s="61">
        <v>70416</v>
      </c>
      <c r="CV4" s="61">
        <v>69518</v>
      </c>
      <c r="CW4" s="61">
        <v>67015</v>
      </c>
      <c r="CX4" s="61">
        <v>65486</v>
      </c>
      <c r="CY4" s="61">
        <v>64093</v>
      </c>
      <c r="CZ4" s="154" t="s">
        <v>53</v>
      </c>
      <c r="DA4" s="46" t="s">
        <v>53</v>
      </c>
      <c r="DB4" s="46" t="s">
        <v>53</v>
      </c>
      <c r="DC4" s="46">
        <v>2002036</v>
      </c>
      <c r="DD4" s="153">
        <v>2849310</v>
      </c>
      <c r="DE4" s="153">
        <v>3126015</v>
      </c>
      <c r="DF4" s="153">
        <v>3211971</v>
      </c>
      <c r="DG4" s="61">
        <v>3326966</v>
      </c>
      <c r="DH4" s="61">
        <v>3396843</v>
      </c>
      <c r="DI4" s="61">
        <v>3329408.5</v>
      </c>
      <c r="DJ4" s="61">
        <v>3326300</v>
      </c>
      <c r="DK4" s="61">
        <v>3328218</v>
      </c>
      <c r="DL4" s="61">
        <v>3386313.5</v>
      </c>
      <c r="DM4" s="61">
        <v>3495605.5</v>
      </c>
      <c r="DN4" s="61">
        <v>3596788</v>
      </c>
      <c r="DO4" s="61">
        <v>3665370</v>
      </c>
      <c r="DP4" s="61">
        <v>3684731</v>
      </c>
      <c r="DQ4" s="154" t="s">
        <v>54</v>
      </c>
      <c r="DR4" s="153" t="s">
        <v>54</v>
      </c>
      <c r="DS4" s="153" t="s">
        <v>54</v>
      </c>
      <c r="DT4" s="153" t="s">
        <v>54</v>
      </c>
      <c r="DU4" s="153" t="s">
        <v>54</v>
      </c>
      <c r="DV4" s="153" t="s">
        <v>54</v>
      </c>
      <c r="DW4" s="153" t="s">
        <v>54</v>
      </c>
      <c r="DX4" s="153" t="s">
        <v>54</v>
      </c>
      <c r="DY4" s="153" t="s">
        <v>54</v>
      </c>
      <c r="DZ4" s="153" t="s">
        <v>54</v>
      </c>
      <c r="EA4" s="153" t="s">
        <v>54</v>
      </c>
      <c r="EB4" s="153">
        <v>0</v>
      </c>
      <c r="EC4" s="153" t="s">
        <v>54</v>
      </c>
      <c r="ED4" s="153" t="s">
        <v>54</v>
      </c>
      <c r="EE4" s="153" t="s">
        <v>54</v>
      </c>
      <c r="EF4" s="153" t="s">
        <v>54</v>
      </c>
      <c r="EG4" s="153" t="s">
        <v>54</v>
      </c>
      <c r="EH4" s="154" t="s">
        <v>53</v>
      </c>
      <c r="EI4" s="153" t="s">
        <v>53</v>
      </c>
      <c r="EJ4" s="153" t="s">
        <v>53</v>
      </c>
      <c r="EK4" s="46">
        <v>338762</v>
      </c>
      <c r="EL4" s="153">
        <v>353317</v>
      </c>
      <c r="EM4" s="153">
        <v>375311</v>
      </c>
      <c r="EN4" s="153">
        <v>399930</v>
      </c>
      <c r="EO4" s="61">
        <v>816617</v>
      </c>
      <c r="EP4" s="61">
        <v>801324</v>
      </c>
      <c r="EQ4" s="61">
        <v>733639</v>
      </c>
      <c r="ER4" s="61">
        <v>553780</v>
      </c>
      <c r="ES4" s="61">
        <v>534685</v>
      </c>
      <c r="ET4" s="61">
        <v>387428</v>
      </c>
      <c r="EU4" s="61">
        <v>375801</v>
      </c>
      <c r="EV4" s="61">
        <v>367422</v>
      </c>
      <c r="EW4" s="61">
        <v>366758</v>
      </c>
      <c r="EX4" s="61">
        <v>361200</v>
      </c>
      <c r="EY4" s="154" t="s">
        <v>53</v>
      </c>
      <c r="EZ4" s="153" t="s">
        <v>53</v>
      </c>
      <c r="FA4" s="153" t="s">
        <v>53</v>
      </c>
      <c r="FB4" s="46">
        <v>768457</v>
      </c>
      <c r="FC4" s="153">
        <v>956300</v>
      </c>
      <c r="FD4" s="153">
        <v>1068670</v>
      </c>
      <c r="FE4" s="153">
        <v>1280880</v>
      </c>
      <c r="FF4" s="153">
        <v>1204127</v>
      </c>
      <c r="FG4" s="61">
        <v>1150347</v>
      </c>
      <c r="FH4" s="61">
        <v>1027145</v>
      </c>
      <c r="FI4" s="61">
        <v>1057048</v>
      </c>
      <c r="FJ4" s="61">
        <v>1024262</v>
      </c>
      <c r="FK4" s="61">
        <v>1111141</v>
      </c>
      <c r="FL4" s="61">
        <v>1047454</v>
      </c>
      <c r="FM4" s="61">
        <v>921499</v>
      </c>
      <c r="FN4" s="61">
        <v>1016846</v>
      </c>
      <c r="FO4" s="61">
        <v>1002753</v>
      </c>
      <c r="FP4" s="154" t="s">
        <v>53</v>
      </c>
      <c r="FQ4" s="153" t="s">
        <v>53</v>
      </c>
      <c r="FR4" s="153" t="s">
        <v>53</v>
      </c>
      <c r="FS4" s="46">
        <v>284626</v>
      </c>
      <c r="FT4" s="153">
        <v>374277</v>
      </c>
      <c r="FU4" s="153">
        <v>438826</v>
      </c>
      <c r="FV4" s="153">
        <v>405652</v>
      </c>
      <c r="FW4" s="153">
        <v>292760</v>
      </c>
      <c r="FX4" s="61">
        <v>283170</v>
      </c>
      <c r="FY4" s="61">
        <v>256243</v>
      </c>
      <c r="FZ4" s="61">
        <v>295312</v>
      </c>
      <c r="GA4" s="61">
        <v>290370</v>
      </c>
      <c r="GB4" s="61">
        <v>292862</v>
      </c>
      <c r="GC4" s="61">
        <v>328161.5</v>
      </c>
      <c r="GD4" s="61">
        <v>342222</v>
      </c>
      <c r="GE4" s="61">
        <v>315161</v>
      </c>
      <c r="GF4" s="61">
        <v>312314</v>
      </c>
      <c r="GG4" s="154" t="s">
        <v>53</v>
      </c>
      <c r="GH4" s="153" t="s">
        <v>53</v>
      </c>
      <c r="GI4" s="153" t="s">
        <v>53</v>
      </c>
      <c r="GJ4" s="46">
        <v>1391845</v>
      </c>
      <c r="GK4" s="153">
        <v>1683894</v>
      </c>
      <c r="GL4" s="153">
        <v>1882807</v>
      </c>
      <c r="GM4" s="153">
        <v>2086462</v>
      </c>
      <c r="GN4" s="153">
        <v>2313504</v>
      </c>
      <c r="GO4" s="61">
        <v>2234841</v>
      </c>
      <c r="GP4" s="61">
        <v>2017027</v>
      </c>
      <c r="GQ4" s="61">
        <v>1906140</v>
      </c>
      <c r="GR4" s="61">
        <v>1849317</v>
      </c>
      <c r="GS4" s="61">
        <v>1791431</v>
      </c>
      <c r="GT4" s="61">
        <v>1751416.5</v>
      </c>
      <c r="GU4" s="61">
        <v>1631143</v>
      </c>
      <c r="GV4" s="61">
        <v>1698765</v>
      </c>
      <c r="GW4" s="61">
        <v>1676267</v>
      </c>
      <c r="GX4" s="154" t="s">
        <v>53</v>
      </c>
      <c r="GY4" s="153" t="s">
        <v>53</v>
      </c>
      <c r="GZ4" s="153" t="s">
        <v>53</v>
      </c>
      <c r="HA4" s="153" t="s">
        <v>53</v>
      </c>
      <c r="HB4" s="153">
        <v>36216</v>
      </c>
      <c r="HC4" s="153">
        <v>36758</v>
      </c>
      <c r="HD4" s="153">
        <v>44426</v>
      </c>
      <c r="HE4" s="61">
        <v>49717</v>
      </c>
      <c r="HF4" s="61">
        <v>49502</v>
      </c>
      <c r="HG4" s="61">
        <v>40478</v>
      </c>
      <c r="HH4" s="61">
        <v>36995</v>
      </c>
      <c r="HI4" s="61">
        <v>34794</v>
      </c>
      <c r="HJ4" s="61">
        <v>36087</v>
      </c>
      <c r="HK4" s="61">
        <v>38556</v>
      </c>
      <c r="HL4" s="61">
        <v>40249</v>
      </c>
      <c r="HM4" s="61">
        <v>41951</v>
      </c>
      <c r="HN4" s="61">
        <v>44337</v>
      </c>
      <c r="HO4" s="154" t="s">
        <v>53</v>
      </c>
      <c r="HP4" s="153" t="s">
        <v>53</v>
      </c>
      <c r="HQ4" s="153" t="s">
        <v>53</v>
      </c>
      <c r="HR4" s="46">
        <v>15153</v>
      </c>
      <c r="HS4" s="153">
        <v>14398</v>
      </c>
      <c r="HT4" s="153">
        <v>15632</v>
      </c>
      <c r="HU4" s="153">
        <v>20285</v>
      </c>
      <c r="HV4" s="61">
        <v>79335</v>
      </c>
      <c r="HW4" s="61">
        <v>74055</v>
      </c>
      <c r="HX4" s="61">
        <v>63064</v>
      </c>
      <c r="HY4" s="61">
        <v>59666</v>
      </c>
      <c r="HZ4" s="61">
        <v>57246</v>
      </c>
      <c r="IA4" s="61">
        <v>53235</v>
      </c>
      <c r="IB4" s="61">
        <v>50361</v>
      </c>
      <c r="IC4" s="61">
        <v>44558</v>
      </c>
      <c r="ID4" s="103" t="e">
        <f>+GETPIVOTDATA("Sum of NEW-Tot UG SCH Calc",'[1]Pivot Table for Fact Book'!$A$3,"State","AL","type",13,"type2","Techncial")</f>
        <v>#REF!</v>
      </c>
      <c r="IE4" s="61">
        <v>45115</v>
      </c>
      <c r="IF4" s="154" t="s">
        <v>53</v>
      </c>
      <c r="IG4" s="153" t="s">
        <v>53</v>
      </c>
      <c r="IH4" s="153" t="s">
        <v>53</v>
      </c>
      <c r="II4" s="46">
        <v>15153</v>
      </c>
      <c r="IJ4" s="153">
        <v>50614</v>
      </c>
      <c r="IK4" s="153">
        <v>52390</v>
      </c>
      <c r="IL4" s="153">
        <v>64711</v>
      </c>
      <c r="IM4" s="61">
        <v>129052</v>
      </c>
      <c r="IN4" s="61">
        <v>123557</v>
      </c>
      <c r="IO4" s="8">
        <v>103542</v>
      </c>
      <c r="IP4" s="8">
        <v>96661</v>
      </c>
      <c r="IQ4" s="8">
        <v>92040</v>
      </c>
      <c r="IR4" s="8">
        <v>89322</v>
      </c>
      <c r="IS4" s="61">
        <v>88917</v>
      </c>
      <c r="IT4" s="61">
        <v>84807</v>
      </c>
      <c r="IU4" s="61">
        <v>82912</v>
      </c>
      <c r="IV4" s="61">
        <v>89452</v>
      </c>
    </row>
    <row r="5" spans="1:256" ht="14.5" x14ac:dyDescent="0.35">
      <c r="A5" s="8" t="s">
        <v>9</v>
      </c>
      <c r="B5" s="153" t="s">
        <v>54</v>
      </c>
      <c r="C5" s="46">
        <v>367507</v>
      </c>
      <c r="D5" s="46">
        <v>386173</v>
      </c>
      <c r="E5" s="46">
        <v>395639</v>
      </c>
      <c r="F5" s="153">
        <v>410119</v>
      </c>
      <c r="G5" s="153">
        <v>428450</v>
      </c>
      <c r="H5" s="153">
        <v>440897</v>
      </c>
      <c r="I5" s="61">
        <v>473313</v>
      </c>
      <c r="J5" s="61">
        <v>525893</v>
      </c>
      <c r="K5" s="61">
        <v>569634</v>
      </c>
      <c r="L5" s="61">
        <v>600640</v>
      </c>
      <c r="M5" s="61">
        <v>621377</v>
      </c>
      <c r="N5" s="61">
        <v>629101</v>
      </c>
      <c r="O5" s="61">
        <v>638732</v>
      </c>
      <c r="P5" s="61">
        <v>648938</v>
      </c>
      <c r="Q5" s="61">
        <v>658267</v>
      </c>
      <c r="R5" s="61">
        <v>670354</v>
      </c>
      <c r="S5" s="47">
        <v>367507</v>
      </c>
      <c r="T5" s="153" t="s">
        <v>54</v>
      </c>
      <c r="U5" s="153" t="s">
        <v>54</v>
      </c>
      <c r="V5" s="153" t="s">
        <v>54</v>
      </c>
      <c r="W5" s="153" t="s">
        <v>54</v>
      </c>
      <c r="X5" s="153" t="s">
        <v>54</v>
      </c>
      <c r="Y5" s="153" t="s">
        <v>54</v>
      </c>
      <c r="Z5" s="153" t="s">
        <v>54</v>
      </c>
      <c r="AA5" s="153" t="s">
        <v>54</v>
      </c>
      <c r="AB5" s="153" t="s">
        <v>54</v>
      </c>
      <c r="AC5" s="153">
        <v>232360</v>
      </c>
      <c r="AD5" s="153">
        <v>215915</v>
      </c>
      <c r="AE5" s="153">
        <v>212666</v>
      </c>
      <c r="AF5" s="153">
        <v>206489</v>
      </c>
      <c r="AG5" s="153">
        <v>205875</v>
      </c>
      <c r="AH5" s="61">
        <v>203956</v>
      </c>
      <c r="AI5" s="61">
        <v>168675</v>
      </c>
      <c r="AJ5" s="47">
        <v>704364</v>
      </c>
      <c r="AK5" s="46">
        <v>704364</v>
      </c>
      <c r="AL5" s="46">
        <v>736205</v>
      </c>
      <c r="AM5" s="46">
        <v>766168</v>
      </c>
      <c r="AN5" s="153">
        <v>760939</v>
      </c>
      <c r="AO5" s="153">
        <v>768421</v>
      </c>
      <c r="AP5" s="61">
        <v>774318</v>
      </c>
      <c r="AQ5" s="61">
        <v>778618</v>
      </c>
      <c r="AR5" s="61">
        <v>785555</v>
      </c>
      <c r="AS5" s="61">
        <v>1004332</v>
      </c>
      <c r="AT5" s="61">
        <v>766738</v>
      </c>
      <c r="AU5" s="61">
        <v>769435</v>
      </c>
      <c r="AV5" s="61">
        <v>768908</v>
      </c>
      <c r="AW5" s="153">
        <v>762666</v>
      </c>
      <c r="AX5" s="153">
        <v>759904</v>
      </c>
      <c r="AY5" s="61">
        <v>766207</v>
      </c>
      <c r="AZ5" s="61">
        <v>756177</v>
      </c>
      <c r="BA5" s="47" t="s">
        <v>54</v>
      </c>
      <c r="BB5" s="153" t="s">
        <v>54</v>
      </c>
      <c r="BC5" s="153" t="s">
        <v>54</v>
      </c>
      <c r="BD5" s="153" t="s">
        <v>54</v>
      </c>
      <c r="BE5" s="153">
        <v>274430</v>
      </c>
      <c r="BF5" s="153">
        <v>280066</v>
      </c>
      <c r="BG5" s="61">
        <v>275738</v>
      </c>
      <c r="BH5" s="61">
        <v>383965</v>
      </c>
      <c r="BI5" s="61">
        <v>399791</v>
      </c>
      <c r="BJ5" s="61">
        <v>177370</v>
      </c>
      <c r="BK5" s="61">
        <v>175880</v>
      </c>
      <c r="BL5" s="61">
        <v>176483</v>
      </c>
      <c r="BM5" s="61">
        <v>175384</v>
      </c>
      <c r="BN5" s="153">
        <v>142441</v>
      </c>
      <c r="BO5" s="153">
        <v>178641</v>
      </c>
      <c r="BP5" s="61">
        <v>179513</v>
      </c>
      <c r="BQ5" s="61">
        <v>260074</v>
      </c>
      <c r="BR5" s="47">
        <v>335668</v>
      </c>
      <c r="BS5" s="46">
        <v>335668</v>
      </c>
      <c r="BT5" s="153">
        <v>345396</v>
      </c>
      <c r="BU5" s="153">
        <v>345963</v>
      </c>
      <c r="BV5" s="153">
        <v>156473</v>
      </c>
      <c r="BW5" s="153">
        <v>154608</v>
      </c>
      <c r="BX5" s="61">
        <v>143643</v>
      </c>
      <c r="BY5" s="61">
        <v>70587</v>
      </c>
      <c r="BZ5" s="61">
        <v>72002</v>
      </c>
      <c r="CA5" s="61">
        <v>70604</v>
      </c>
      <c r="CB5" s="61">
        <v>68493</v>
      </c>
      <c r="CC5" s="61">
        <v>69456</v>
      </c>
      <c r="CD5" s="61">
        <v>68255</v>
      </c>
      <c r="CE5" s="153">
        <v>67489</v>
      </c>
      <c r="CF5" s="153">
        <v>74004</v>
      </c>
      <c r="CG5" s="61">
        <v>78724</v>
      </c>
      <c r="CH5" s="153" t="s">
        <v>54</v>
      </c>
      <c r="CI5" s="47">
        <v>160450</v>
      </c>
      <c r="CJ5" s="46">
        <v>160450</v>
      </c>
      <c r="CK5" s="46">
        <v>165574</v>
      </c>
      <c r="CL5" s="49">
        <v>158624</v>
      </c>
      <c r="CM5" s="153">
        <v>240325</v>
      </c>
      <c r="CN5" s="153">
        <v>251217</v>
      </c>
      <c r="CO5" s="61">
        <v>273473</v>
      </c>
      <c r="CP5" s="61">
        <v>284271</v>
      </c>
      <c r="CQ5" s="61">
        <v>280667</v>
      </c>
      <c r="CR5" s="61">
        <v>265363</v>
      </c>
      <c r="CS5" s="61">
        <v>254003</v>
      </c>
      <c r="CT5" s="61">
        <v>240710</v>
      </c>
      <c r="CU5" s="61">
        <v>237010</v>
      </c>
      <c r="CV5" s="153">
        <v>231954</v>
      </c>
      <c r="CW5" s="153">
        <v>231885</v>
      </c>
      <c r="CX5" s="61">
        <v>230655</v>
      </c>
      <c r="CY5" s="61">
        <v>227132</v>
      </c>
      <c r="CZ5" s="47">
        <v>1567989</v>
      </c>
      <c r="DA5" s="46">
        <v>1567989</v>
      </c>
      <c r="DB5" s="46">
        <v>1633348</v>
      </c>
      <c r="DC5" s="46">
        <v>1666394</v>
      </c>
      <c r="DD5" s="153">
        <v>1842286</v>
      </c>
      <c r="DE5" s="153">
        <v>1882762</v>
      </c>
      <c r="DF5" s="153">
        <v>1908069</v>
      </c>
      <c r="DG5" s="61">
        <v>1990754</v>
      </c>
      <c r="DH5" s="61">
        <v>2063908</v>
      </c>
      <c r="DI5" s="61">
        <v>2107384</v>
      </c>
      <c r="DJ5" s="61">
        <v>2119384</v>
      </c>
      <c r="DK5" s="61">
        <v>2113349</v>
      </c>
      <c r="DL5" s="61">
        <v>2111385</v>
      </c>
      <c r="DM5" s="153">
        <v>2068446</v>
      </c>
      <c r="DN5" s="153">
        <v>2117328</v>
      </c>
      <c r="DO5" s="61">
        <v>2134630</v>
      </c>
      <c r="DP5" s="61">
        <v>2102388</v>
      </c>
      <c r="DQ5" s="47">
        <v>137246</v>
      </c>
      <c r="DR5" s="46">
        <v>137246</v>
      </c>
      <c r="DS5" s="153">
        <v>149914</v>
      </c>
      <c r="DT5" s="153">
        <v>152071</v>
      </c>
      <c r="DU5" s="153" t="s">
        <v>54</v>
      </c>
      <c r="DV5" s="153" t="s">
        <v>54</v>
      </c>
      <c r="DW5" s="153" t="s">
        <v>54</v>
      </c>
      <c r="DX5" s="153" t="s">
        <v>54</v>
      </c>
      <c r="DY5" s="153" t="s">
        <v>54</v>
      </c>
      <c r="DZ5" s="153" t="s">
        <v>54</v>
      </c>
      <c r="EA5" s="153" t="s">
        <v>54</v>
      </c>
      <c r="EB5" s="153">
        <v>0</v>
      </c>
      <c r="EC5" s="153" t="s">
        <v>54</v>
      </c>
      <c r="ED5" s="153" t="s">
        <v>54</v>
      </c>
      <c r="EE5" s="153" t="s">
        <v>54</v>
      </c>
      <c r="EF5" s="153" t="s">
        <v>54</v>
      </c>
      <c r="EG5" s="153" t="s">
        <v>54</v>
      </c>
      <c r="EH5" s="154" t="s">
        <v>54</v>
      </c>
      <c r="EI5" s="153" t="s">
        <v>54</v>
      </c>
      <c r="EJ5" s="49">
        <v>149914</v>
      </c>
      <c r="EK5" s="49">
        <v>181252</v>
      </c>
      <c r="EL5" s="153">
        <v>183880</v>
      </c>
      <c r="EM5" s="153">
        <v>190235</v>
      </c>
      <c r="EN5" s="153">
        <v>212397</v>
      </c>
      <c r="EO5" s="61">
        <v>417183</v>
      </c>
      <c r="EP5" s="61">
        <v>435744</v>
      </c>
      <c r="EQ5" s="61">
        <v>427839</v>
      </c>
      <c r="ER5" s="61">
        <v>403264</v>
      </c>
      <c r="ES5" s="61">
        <v>363329</v>
      </c>
      <c r="ET5" s="61">
        <v>319699</v>
      </c>
      <c r="EU5" s="153">
        <v>291294</v>
      </c>
      <c r="EV5" s="153">
        <v>274440</v>
      </c>
      <c r="EW5" s="61">
        <v>148520</v>
      </c>
      <c r="EX5" s="61">
        <v>149512</v>
      </c>
      <c r="EY5" s="154">
        <v>291546</v>
      </c>
      <c r="EZ5" s="46">
        <v>291546</v>
      </c>
      <c r="FA5" s="49">
        <v>354163</v>
      </c>
      <c r="FB5" s="49">
        <v>191584</v>
      </c>
      <c r="FC5" s="153">
        <v>209546</v>
      </c>
      <c r="FD5" s="153">
        <v>231545</v>
      </c>
      <c r="FE5" s="153">
        <v>325761</v>
      </c>
      <c r="FF5" s="153">
        <v>193056</v>
      </c>
      <c r="FG5" s="61">
        <v>192915</v>
      </c>
      <c r="FH5" s="61">
        <v>180537</v>
      </c>
      <c r="FI5" s="61">
        <v>162942</v>
      </c>
      <c r="FJ5" s="61">
        <v>153169</v>
      </c>
      <c r="FK5" s="61">
        <v>147560</v>
      </c>
      <c r="FL5" s="153">
        <v>142279</v>
      </c>
      <c r="FM5" s="153">
        <v>82537</v>
      </c>
      <c r="FN5" s="61">
        <v>199404</v>
      </c>
      <c r="FO5" s="61">
        <v>187247</v>
      </c>
      <c r="FP5" s="154">
        <v>626219</v>
      </c>
      <c r="FQ5" s="46">
        <v>626219</v>
      </c>
      <c r="FR5" s="49">
        <v>638474</v>
      </c>
      <c r="FS5" s="49">
        <v>630917</v>
      </c>
      <c r="FT5" s="153">
        <v>642041</v>
      </c>
      <c r="FU5" s="153">
        <v>680448</v>
      </c>
      <c r="FV5" s="153">
        <v>681617</v>
      </c>
      <c r="FW5" s="153">
        <v>743120</v>
      </c>
      <c r="FX5" s="61">
        <v>727792</v>
      </c>
      <c r="FY5" s="61">
        <v>680951</v>
      </c>
      <c r="FZ5" s="61">
        <v>658222</v>
      </c>
      <c r="GA5" s="61">
        <v>610938</v>
      </c>
      <c r="GB5" s="61">
        <v>577440</v>
      </c>
      <c r="GC5" s="153">
        <v>560082</v>
      </c>
      <c r="GD5" s="153">
        <v>594102</v>
      </c>
      <c r="GE5" s="61">
        <v>601572</v>
      </c>
      <c r="GF5" s="61">
        <v>591570</v>
      </c>
      <c r="GG5" s="154">
        <v>1055011</v>
      </c>
      <c r="GH5" s="46">
        <v>1055011</v>
      </c>
      <c r="GI5" s="49">
        <v>1142551</v>
      </c>
      <c r="GJ5" s="49">
        <v>1155824</v>
      </c>
      <c r="GK5" s="153">
        <v>1035467</v>
      </c>
      <c r="GL5" s="153">
        <v>1102228</v>
      </c>
      <c r="GM5" s="153">
        <v>1219775</v>
      </c>
      <c r="GN5" s="153">
        <v>1353359</v>
      </c>
      <c r="GO5" s="61">
        <v>1356451</v>
      </c>
      <c r="GP5" s="61">
        <v>1289327</v>
      </c>
      <c r="GQ5" s="61">
        <v>1224428</v>
      </c>
      <c r="GR5" s="61">
        <v>1127436</v>
      </c>
      <c r="GS5" s="61">
        <v>1044699</v>
      </c>
      <c r="GT5" s="153">
        <v>993655</v>
      </c>
      <c r="GU5" s="153">
        <v>951079</v>
      </c>
      <c r="GV5" s="61">
        <v>949496</v>
      </c>
      <c r="GW5" s="61">
        <v>928329</v>
      </c>
      <c r="GX5" s="154" t="s">
        <v>53</v>
      </c>
      <c r="GY5" s="153" t="s">
        <v>53</v>
      </c>
      <c r="GZ5" s="153" t="s">
        <v>53</v>
      </c>
      <c r="HA5" s="153" t="s">
        <v>53</v>
      </c>
      <c r="HB5" s="153" t="s">
        <v>53</v>
      </c>
      <c r="HC5" s="153" t="s">
        <v>53</v>
      </c>
      <c r="HD5" s="153" t="s">
        <v>53</v>
      </c>
      <c r="HE5" s="153" t="s">
        <v>53</v>
      </c>
      <c r="HF5" s="153" t="s">
        <v>53</v>
      </c>
      <c r="HG5" s="153" t="s">
        <v>53</v>
      </c>
      <c r="HH5" s="153" t="s">
        <v>53</v>
      </c>
      <c r="HI5" s="153" t="s">
        <v>53</v>
      </c>
      <c r="HJ5" s="153" t="s">
        <v>53</v>
      </c>
      <c r="HK5" s="153" t="s">
        <v>53</v>
      </c>
      <c r="HL5" s="153" t="s">
        <v>53</v>
      </c>
      <c r="HM5" s="153" t="s">
        <v>54</v>
      </c>
      <c r="HN5" s="153" t="s">
        <v>54</v>
      </c>
      <c r="HO5" s="154" t="s">
        <v>53</v>
      </c>
      <c r="HP5" s="153" t="s">
        <v>53</v>
      </c>
      <c r="HQ5" s="153" t="s">
        <v>53</v>
      </c>
      <c r="HR5" s="153" t="s">
        <v>53</v>
      </c>
      <c r="HS5" s="153" t="s">
        <v>53</v>
      </c>
      <c r="HT5" s="153" t="s">
        <v>53</v>
      </c>
      <c r="HU5" s="153" t="s">
        <v>53</v>
      </c>
      <c r="HV5" s="153" t="s">
        <v>53</v>
      </c>
      <c r="HW5" s="153" t="s">
        <v>53</v>
      </c>
      <c r="HX5" s="153" t="s">
        <v>53</v>
      </c>
      <c r="HY5" s="153" t="s">
        <v>53</v>
      </c>
      <c r="HZ5" s="153" t="s">
        <v>53</v>
      </c>
      <c r="IA5" s="153" t="s">
        <v>53</v>
      </c>
      <c r="IB5" s="153" t="s">
        <v>53</v>
      </c>
      <c r="IC5" s="153" t="s">
        <v>53</v>
      </c>
      <c r="ID5" s="153" t="s">
        <v>54</v>
      </c>
      <c r="IE5" s="153" t="s">
        <v>54</v>
      </c>
      <c r="IF5" s="154" t="s">
        <v>53</v>
      </c>
      <c r="IG5" s="153" t="s">
        <v>53</v>
      </c>
      <c r="IH5" s="153" t="s">
        <v>53</v>
      </c>
      <c r="II5" s="153" t="s">
        <v>53</v>
      </c>
      <c r="IJ5" s="153" t="s">
        <v>53</v>
      </c>
      <c r="IK5" s="153" t="s">
        <v>53</v>
      </c>
      <c r="IL5" s="153" t="s">
        <v>53</v>
      </c>
      <c r="IM5" s="153" t="s">
        <v>53</v>
      </c>
      <c r="IN5" s="153" t="s">
        <v>53</v>
      </c>
      <c r="IO5" s="153" t="s">
        <v>53</v>
      </c>
      <c r="IP5" s="153" t="s">
        <v>53</v>
      </c>
      <c r="IQ5" s="153" t="s">
        <v>53</v>
      </c>
      <c r="IR5" s="153" t="s">
        <v>54</v>
      </c>
      <c r="IS5" s="153" t="s">
        <v>54</v>
      </c>
      <c r="IT5" s="153" t="s">
        <v>54</v>
      </c>
      <c r="IU5" s="153" t="s">
        <v>54</v>
      </c>
      <c r="IV5" s="153" t="s">
        <v>54</v>
      </c>
    </row>
    <row r="6" spans="1:256" ht="14.5" x14ac:dyDescent="0.35">
      <c r="A6" s="8" t="s">
        <v>10</v>
      </c>
      <c r="B6" s="153" t="s">
        <v>53</v>
      </c>
      <c r="C6" s="46">
        <v>505664</v>
      </c>
      <c r="D6" s="46">
        <v>505410</v>
      </c>
      <c r="E6" s="155">
        <f>((F6-D6)/2)+D6</f>
        <v>503663</v>
      </c>
      <c r="F6" s="153">
        <v>501916</v>
      </c>
      <c r="G6" s="153">
        <v>505108</v>
      </c>
      <c r="H6" s="153">
        <v>513975</v>
      </c>
      <c r="I6" s="153">
        <v>519545</v>
      </c>
      <c r="J6" s="153">
        <v>525599</v>
      </c>
      <c r="K6" s="153">
        <v>538809</v>
      </c>
      <c r="L6" s="153">
        <v>539838</v>
      </c>
      <c r="M6" s="153">
        <v>553571</v>
      </c>
      <c r="N6" s="153">
        <v>567333</v>
      </c>
      <c r="O6" s="153">
        <v>577848</v>
      </c>
      <c r="P6" s="153">
        <v>583850</v>
      </c>
      <c r="Q6" s="153">
        <v>593876</v>
      </c>
      <c r="R6" s="153">
        <v>599291</v>
      </c>
      <c r="S6" s="154" t="s">
        <v>54</v>
      </c>
      <c r="T6" s="153" t="s">
        <v>54</v>
      </c>
      <c r="U6" s="153" t="s">
        <v>54</v>
      </c>
      <c r="V6" s="153" t="s">
        <v>54</v>
      </c>
      <c r="W6" s="153" t="s">
        <v>54</v>
      </c>
      <c r="X6" s="153" t="s">
        <v>54</v>
      </c>
      <c r="Y6" s="153" t="s">
        <v>54</v>
      </c>
      <c r="Z6" s="153" t="s">
        <v>54</v>
      </c>
      <c r="AA6" s="153" t="s">
        <v>54</v>
      </c>
      <c r="AB6" s="153" t="s">
        <v>54</v>
      </c>
      <c r="AC6" s="153" t="s">
        <v>54</v>
      </c>
      <c r="AD6" s="153">
        <v>0</v>
      </c>
      <c r="AE6" s="153" t="s">
        <v>54</v>
      </c>
      <c r="AF6" s="153" t="s">
        <v>54</v>
      </c>
      <c r="AG6" s="153" t="s">
        <v>54</v>
      </c>
      <c r="AH6" s="153" t="s">
        <v>54</v>
      </c>
      <c r="AI6" s="153" t="s">
        <v>54</v>
      </c>
      <c r="AJ6" s="154" t="s">
        <v>54</v>
      </c>
      <c r="AK6" s="153" t="s">
        <v>54</v>
      </c>
      <c r="AL6" s="153" t="s">
        <v>54</v>
      </c>
      <c r="AM6" s="153" t="s">
        <v>54</v>
      </c>
      <c r="AN6" s="153" t="s">
        <v>54</v>
      </c>
      <c r="AO6" s="153" t="s">
        <v>54</v>
      </c>
      <c r="AP6" s="153" t="s">
        <v>54</v>
      </c>
      <c r="AQ6" s="153" t="s">
        <v>54</v>
      </c>
      <c r="AR6" s="153" t="s">
        <v>54</v>
      </c>
      <c r="AS6" s="153">
        <v>110033</v>
      </c>
      <c r="AT6" s="153">
        <v>115112</v>
      </c>
      <c r="AU6" s="46">
        <v>115574</v>
      </c>
      <c r="AV6" s="46">
        <v>121952</v>
      </c>
      <c r="AW6" s="153">
        <v>127789</v>
      </c>
      <c r="AX6" s="153">
        <v>122955</v>
      </c>
      <c r="AY6" s="153">
        <v>136454</v>
      </c>
      <c r="AZ6" s="153">
        <v>128111</v>
      </c>
      <c r="BA6" s="154" t="s">
        <v>53</v>
      </c>
      <c r="BB6" s="153" t="s">
        <v>53</v>
      </c>
      <c r="BC6" s="153" t="s">
        <v>53</v>
      </c>
      <c r="BD6" s="153" t="s">
        <v>53</v>
      </c>
      <c r="BE6" s="153" t="s">
        <v>53</v>
      </c>
      <c r="BF6" s="153">
        <v>96583</v>
      </c>
      <c r="BG6" s="61">
        <v>92917</v>
      </c>
      <c r="BH6" s="153">
        <v>105469</v>
      </c>
      <c r="BI6" s="153">
        <v>105618</v>
      </c>
      <c r="BJ6" s="153" t="s">
        <v>53</v>
      </c>
      <c r="BK6" s="153" t="s">
        <v>53</v>
      </c>
      <c r="BL6" s="153">
        <v>0</v>
      </c>
      <c r="BM6" s="153" t="s">
        <v>53</v>
      </c>
      <c r="BN6" s="153" t="s">
        <v>53</v>
      </c>
      <c r="BO6" s="153" t="s">
        <v>53</v>
      </c>
      <c r="BP6" s="156" t="s">
        <v>54</v>
      </c>
      <c r="BQ6" s="156" t="s">
        <v>54</v>
      </c>
      <c r="BR6" s="154" t="s">
        <v>54</v>
      </c>
      <c r="BS6" s="153" t="s">
        <v>54</v>
      </c>
      <c r="BT6" s="153" t="s">
        <v>54</v>
      </c>
      <c r="BU6" s="153" t="s">
        <v>54</v>
      </c>
      <c r="BV6" s="153" t="s">
        <v>54</v>
      </c>
      <c r="BW6" s="153" t="s">
        <v>54</v>
      </c>
      <c r="BX6" s="153" t="s">
        <v>54</v>
      </c>
      <c r="BY6" s="153" t="s">
        <v>54</v>
      </c>
      <c r="BZ6" s="153" t="s">
        <v>54</v>
      </c>
      <c r="CA6" s="153" t="s">
        <v>54</v>
      </c>
      <c r="CB6" s="153" t="s">
        <v>54</v>
      </c>
      <c r="CC6" s="153">
        <v>0</v>
      </c>
      <c r="CD6" s="153" t="s">
        <v>54</v>
      </c>
      <c r="CE6" s="153" t="s">
        <v>54</v>
      </c>
      <c r="CF6" s="153" t="s">
        <v>54</v>
      </c>
      <c r="CG6" s="153" t="s">
        <v>54</v>
      </c>
      <c r="CH6" s="153" t="s">
        <v>54</v>
      </c>
      <c r="CI6" s="154" t="s">
        <v>54</v>
      </c>
      <c r="CJ6" s="153" t="s">
        <v>54</v>
      </c>
      <c r="CK6" s="46" t="s">
        <v>54</v>
      </c>
      <c r="CL6" s="46" t="s">
        <v>54</v>
      </c>
      <c r="CM6" s="153" t="s">
        <v>54</v>
      </c>
      <c r="CN6" s="153" t="s">
        <v>54</v>
      </c>
      <c r="CO6" s="153" t="s">
        <v>54</v>
      </c>
      <c r="CP6" s="153" t="s">
        <v>54</v>
      </c>
      <c r="CQ6" s="153" t="s">
        <v>54</v>
      </c>
      <c r="CR6" s="153" t="s">
        <v>54</v>
      </c>
      <c r="CS6" s="153" t="s">
        <v>54</v>
      </c>
      <c r="CT6" s="153">
        <v>0</v>
      </c>
      <c r="CU6" s="153" t="s">
        <v>54</v>
      </c>
      <c r="CV6" s="153" t="s">
        <v>54</v>
      </c>
      <c r="CW6" s="153" t="s">
        <v>54</v>
      </c>
      <c r="CX6" s="153">
        <v>0</v>
      </c>
      <c r="CY6" s="153">
        <v>0</v>
      </c>
      <c r="CZ6" s="154" t="s">
        <v>53</v>
      </c>
      <c r="DA6" s="153" t="s">
        <v>53</v>
      </c>
      <c r="DB6" s="153" t="s">
        <v>53</v>
      </c>
      <c r="DC6" s="153" t="s">
        <v>53</v>
      </c>
      <c r="DD6" s="153" t="s">
        <v>53</v>
      </c>
      <c r="DE6" s="153">
        <v>601691</v>
      </c>
      <c r="DF6" s="153">
        <v>606892</v>
      </c>
      <c r="DG6" s="153">
        <v>625014</v>
      </c>
      <c r="DH6" s="153">
        <v>631217</v>
      </c>
      <c r="DI6" s="153">
        <v>648842</v>
      </c>
      <c r="DJ6" s="153">
        <v>654950</v>
      </c>
      <c r="DK6" s="153">
        <v>669145</v>
      </c>
      <c r="DL6" s="153">
        <v>689285</v>
      </c>
      <c r="DM6" s="153">
        <v>705637</v>
      </c>
      <c r="DN6" s="153">
        <v>706805</v>
      </c>
      <c r="DO6" s="153">
        <v>730330</v>
      </c>
      <c r="DP6" s="153">
        <v>727402</v>
      </c>
      <c r="DQ6" s="154" t="s">
        <v>54</v>
      </c>
      <c r="DR6" s="153" t="s">
        <v>54</v>
      </c>
      <c r="DS6" s="153" t="s">
        <v>54</v>
      </c>
      <c r="DT6" s="153" t="s">
        <v>54</v>
      </c>
      <c r="DU6" s="153" t="s">
        <v>54</v>
      </c>
      <c r="DV6" s="153" t="s">
        <v>54</v>
      </c>
      <c r="DW6" s="153" t="s">
        <v>54</v>
      </c>
      <c r="DX6" s="153" t="s">
        <v>54</v>
      </c>
      <c r="DY6" s="153" t="s">
        <v>54</v>
      </c>
      <c r="DZ6" s="153" t="s">
        <v>54</v>
      </c>
      <c r="EA6" s="153" t="s">
        <v>54</v>
      </c>
      <c r="EB6" s="153">
        <v>0</v>
      </c>
      <c r="EC6" s="153" t="s">
        <v>54</v>
      </c>
      <c r="ED6" s="153" t="s">
        <v>54</v>
      </c>
      <c r="EE6" s="153" t="s">
        <v>54</v>
      </c>
      <c r="EF6" s="153" t="s">
        <v>54</v>
      </c>
      <c r="EG6" s="153" t="s">
        <v>54</v>
      </c>
      <c r="EH6" s="154" t="s">
        <v>54</v>
      </c>
      <c r="EI6" s="153" t="s">
        <v>54</v>
      </c>
      <c r="EJ6" s="46" t="s">
        <v>54</v>
      </c>
      <c r="EK6" s="46" t="s">
        <v>54</v>
      </c>
      <c r="EL6" s="153" t="s">
        <v>54</v>
      </c>
      <c r="EM6" s="153" t="s">
        <v>54</v>
      </c>
      <c r="EN6" s="153" t="s">
        <v>54</v>
      </c>
      <c r="EO6" s="153">
        <v>162690</v>
      </c>
      <c r="EP6" s="153">
        <v>157752</v>
      </c>
      <c r="EQ6" s="153">
        <v>153406</v>
      </c>
      <c r="ER6" s="153">
        <v>149120</v>
      </c>
      <c r="ES6" s="153">
        <v>140278</v>
      </c>
      <c r="ET6" s="153" t="s">
        <v>53</v>
      </c>
      <c r="EU6" s="153" t="s">
        <v>53</v>
      </c>
      <c r="EV6" s="153" t="s">
        <v>53</v>
      </c>
      <c r="EW6" s="153" t="s">
        <v>53</v>
      </c>
      <c r="EX6" s="153" t="s">
        <v>53</v>
      </c>
      <c r="EY6" s="154" t="s">
        <v>53</v>
      </c>
      <c r="EZ6" s="46">
        <v>233069</v>
      </c>
      <c r="FA6" s="46">
        <v>224479</v>
      </c>
      <c r="FB6" s="46">
        <v>222382.5</v>
      </c>
      <c r="FC6" s="153">
        <v>231543</v>
      </c>
      <c r="FD6" s="153">
        <v>224367</v>
      </c>
      <c r="FE6" s="153">
        <v>254936</v>
      </c>
      <c r="FF6" s="153">
        <v>180809</v>
      </c>
      <c r="FG6" s="153">
        <v>178768</v>
      </c>
      <c r="FH6" s="153">
        <v>169843</v>
      </c>
      <c r="FI6" s="153">
        <v>162737</v>
      </c>
      <c r="FJ6" s="153">
        <v>157129</v>
      </c>
      <c r="FK6" s="153">
        <v>273057</v>
      </c>
      <c r="FL6" s="153">
        <v>276057</v>
      </c>
      <c r="FM6" s="153">
        <v>268781</v>
      </c>
      <c r="FN6" s="153">
        <v>270379</v>
      </c>
      <c r="FO6" s="153">
        <v>259787</v>
      </c>
      <c r="FP6" s="154" t="s">
        <v>53</v>
      </c>
      <c r="FQ6" s="46">
        <v>51324</v>
      </c>
      <c r="FR6" s="46">
        <v>50180</v>
      </c>
      <c r="FS6" s="46">
        <v>55022</v>
      </c>
      <c r="FT6" s="153">
        <v>63108</v>
      </c>
      <c r="FU6" s="153">
        <v>64910</v>
      </c>
      <c r="FV6" s="153">
        <v>72272</v>
      </c>
      <c r="FW6" s="153" t="s">
        <v>54</v>
      </c>
      <c r="FX6" s="153" t="s">
        <v>54</v>
      </c>
      <c r="FY6" s="153" t="s">
        <v>54</v>
      </c>
      <c r="FZ6" s="153" t="s">
        <v>54</v>
      </c>
      <c r="GA6" s="153">
        <v>0</v>
      </c>
      <c r="GB6" s="153" t="s">
        <v>54</v>
      </c>
      <c r="GC6" s="153" t="s">
        <v>54</v>
      </c>
      <c r="GD6" s="153" t="s">
        <v>54</v>
      </c>
      <c r="GE6" s="153" t="s">
        <v>54</v>
      </c>
      <c r="GF6" s="153" t="s">
        <v>54</v>
      </c>
      <c r="GG6" s="154" t="s">
        <v>53</v>
      </c>
      <c r="GH6" s="46">
        <v>284393</v>
      </c>
      <c r="GI6" s="46">
        <v>274659</v>
      </c>
      <c r="GJ6" s="46">
        <v>277404.5</v>
      </c>
      <c r="GK6" s="153">
        <v>294651</v>
      </c>
      <c r="GL6" s="153">
        <v>289277</v>
      </c>
      <c r="GM6" s="153">
        <v>327208</v>
      </c>
      <c r="GN6" s="153">
        <v>343499</v>
      </c>
      <c r="GO6" s="153">
        <v>336520</v>
      </c>
      <c r="GP6" s="153">
        <v>323249</v>
      </c>
      <c r="GQ6" s="153">
        <v>311857</v>
      </c>
      <c r="GR6" s="153">
        <v>297407</v>
      </c>
      <c r="GS6" s="153">
        <v>273057</v>
      </c>
      <c r="GT6" s="153">
        <v>276057</v>
      </c>
      <c r="GU6" s="153">
        <v>268781</v>
      </c>
      <c r="GV6" s="153">
        <v>270379</v>
      </c>
      <c r="GW6" s="153">
        <v>259787</v>
      </c>
      <c r="GX6" s="154" t="s">
        <v>54</v>
      </c>
      <c r="GY6" s="153" t="s">
        <v>54</v>
      </c>
      <c r="GZ6" s="46" t="s">
        <v>54</v>
      </c>
      <c r="HA6" s="46" t="s">
        <v>54</v>
      </c>
      <c r="HB6" s="153" t="s">
        <v>54</v>
      </c>
      <c r="HC6" s="153" t="s">
        <v>54</v>
      </c>
      <c r="HD6" s="153" t="s">
        <v>54</v>
      </c>
      <c r="HE6" s="153" t="s">
        <v>54</v>
      </c>
      <c r="HF6" s="153" t="s">
        <v>54</v>
      </c>
      <c r="HG6" s="153" t="s">
        <v>54</v>
      </c>
      <c r="HH6" s="153" t="s">
        <v>54</v>
      </c>
      <c r="HI6" s="153" t="s">
        <v>54</v>
      </c>
      <c r="HJ6" s="153" t="s">
        <v>54</v>
      </c>
      <c r="HK6" s="153" t="s">
        <v>54</v>
      </c>
      <c r="HL6" s="153" t="s">
        <v>54</v>
      </c>
      <c r="HM6" s="153" t="s">
        <v>54</v>
      </c>
      <c r="HN6" s="153" t="s">
        <v>54</v>
      </c>
      <c r="HO6" s="154" t="s">
        <v>54</v>
      </c>
      <c r="HP6" s="153" t="s">
        <v>54</v>
      </c>
      <c r="HQ6" s="46" t="s">
        <v>54</v>
      </c>
      <c r="HR6" s="46" t="s">
        <v>54</v>
      </c>
      <c r="HS6" s="153" t="s">
        <v>54</v>
      </c>
      <c r="HT6" s="153" t="s">
        <v>54</v>
      </c>
      <c r="HU6" s="153" t="s">
        <v>54</v>
      </c>
      <c r="HV6" s="153" t="s">
        <v>54</v>
      </c>
      <c r="HW6" s="153" t="s">
        <v>54</v>
      </c>
      <c r="HX6" s="153" t="s">
        <v>54</v>
      </c>
      <c r="HY6" s="153" t="s">
        <v>54</v>
      </c>
      <c r="HZ6" s="153" t="s">
        <v>54</v>
      </c>
      <c r="IA6" s="153" t="s">
        <v>54</v>
      </c>
      <c r="IB6" s="153" t="s">
        <v>54</v>
      </c>
      <c r="IC6" s="153" t="s">
        <v>54</v>
      </c>
      <c r="ID6" s="153" t="s">
        <v>54</v>
      </c>
      <c r="IE6" s="153" t="s">
        <v>54</v>
      </c>
      <c r="IF6" s="154" t="s">
        <v>54</v>
      </c>
      <c r="IG6" s="153" t="s">
        <v>54</v>
      </c>
      <c r="IH6" s="46" t="s">
        <v>54</v>
      </c>
      <c r="II6" s="46" t="s">
        <v>54</v>
      </c>
      <c r="IJ6" s="153" t="s">
        <v>54</v>
      </c>
      <c r="IK6" s="153" t="s">
        <v>54</v>
      </c>
      <c r="IL6" s="153" t="s">
        <v>54</v>
      </c>
      <c r="IM6" s="153" t="s">
        <v>54</v>
      </c>
      <c r="IN6" s="153" t="s">
        <v>54</v>
      </c>
      <c r="IO6" s="153" t="s">
        <v>54</v>
      </c>
      <c r="IP6" s="153" t="s">
        <v>53</v>
      </c>
      <c r="IQ6" s="153" t="s">
        <v>53</v>
      </c>
      <c r="IR6" s="153" t="s">
        <v>53</v>
      </c>
      <c r="IS6" s="153" t="s">
        <v>53</v>
      </c>
      <c r="IT6" s="153" t="s">
        <v>53</v>
      </c>
      <c r="IU6" s="153" t="s">
        <v>54</v>
      </c>
      <c r="IV6" s="153" t="s">
        <v>54</v>
      </c>
    </row>
    <row r="7" spans="1:256" ht="15.5" x14ac:dyDescent="0.35">
      <c r="A7" s="8" t="s">
        <v>46</v>
      </c>
      <c r="B7" s="46">
        <v>2603545</v>
      </c>
      <c r="C7" s="46">
        <v>2652661</v>
      </c>
      <c r="D7" s="46">
        <v>2743005</v>
      </c>
      <c r="E7" s="46">
        <v>3848547</v>
      </c>
      <c r="F7" s="153">
        <v>3951536</v>
      </c>
      <c r="G7" s="153">
        <v>4905170.4000000004</v>
      </c>
      <c r="H7" s="153">
        <v>4994770</v>
      </c>
      <c r="I7" s="61">
        <v>5146567</v>
      </c>
      <c r="J7" s="61">
        <v>5303102</v>
      </c>
      <c r="K7" s="61">
        <v>5390211</v>
      </c>
      <c r="L7" s="61">
        <v>5204518</v>
      </c>
      <c r="M7" s="61">
        <v>5423968.5</v>
      </c>
      <c r="N7" s="61">
        <v>5347604</v>
      </c>
      <c r="O7" s="61">
        <v>5561178</v>
      </c>
      <c r="P7" s="153" t="s">
        <v>53</v>
      </c>
      <c r="Q7" s="153" t="s">
        <v>53</v>
      </c>
      <c r="R7" s="153" t="s">
        <v>53</v>
      </c>
      <c r="S7" s="47">
        <v>2067279</v>
      </c>
      <c r="T7" s="46">
        <v>2154226.5</v>
      </c>
      <c r="U7" s="46">
        <v>2260281</v>
      </c>
      <c r="V7" s="46">
        <v>1316145.5</v>
      </c>
      <c r="W7" s="153">
        <v>1349107</v>
      </c>
      <c r="X7" s="153">
        <v>519541</v>
      </c>
      <c r="Y7" s="61">
        <v>539048</v>
      </c>
      <c r="Z7" s="61">
        <v>570235</v>
      </c>
      <c r="AA7" s="61">
        <v>599677</v>
      </c>
      <c r="AB7" s="61">
        <v>616805</v>
      </c>
      <c r="AC7" s="153" t="s">
        <v>54</v>
      </c>
      <c r="AD7" s="153">
        <v>0</v>
      </c>
      <c r="AE7" s="153" t="s">
        <v>54</v>
      </c>
      <c r="AF7" s="153" t="s">
        <v>54</v>
      </c>
      <c r="AG7" s="153" t="s">
        <v>54</v>
      </c>
      <c r="AH7" s="153" t="s">
        <v>53</v>
      </c>
      <c r="AI7" s="153" t="s">
        <v>53</v>
      </c>
      <c r="AJ7" s="47">
        <v>785628</v>
      </c>
      <c r="AK7" s="46">
        <v>828680.5</v>
      </c>
      <c r="AL7" s="46">
        <v>847141</v>
      </c>
      <c r="AM7" s="46">
        <v>857489</v>
      </c>
      <c r="AN7" s="153">
        <v>866985</v>
      </c>
      <c r="AO7" s="153">
        <v>888061</v>
      </c>
      <c r="AP7" s="61">
        <v>905161</v>
      </c>
      <c r="AQ7" s="153">
        <v>953563</v>
      </c>
      <c r="AR7" s="61">
        <v>962337.5</v>
      </c>
      <c r="AS7" s="61">
        <v>940736</v>
      </c>
      <c r="AT7" s="61">
        <v>901035.5</v>
      </c>
      <c r="AU7" s="61">
        <v>828192</v>
      </c>
      <c r="AV7" s="61">
        <v>797839</v>
      </c>
      <c r="AW7" s="153">
        <v>783750.5</v>
      </c>
      <c r="AX7" s="153" t="s">
        <v>53</v>
      </c>
      <c r="AY7" s="153" t="s">
        <v>53</v>
      </c>
      <c r="AZ7" s="153" t="s">
        <v>53</v>
      </c>
      <c r="BA7" s="47" t="s">
        <v>54</v>
      </c>
      <c r="BB7" s="153" t="s">
        <v>54</v>
      </c>
      <c r="BC7" s="153" t="s">
        <v>54</v>
      </c>
      <c r="BD7" s="153" t="s">
        <v>54</v>
      </c>
      <c r="BE7" s="153">
        <v>197014</v>
      </c>
      <c r="BF7" s="153">
        <v>224810</v>
      </c>
      <c r="BG7" s="61">
        <v>247828</v>
      </c>
      <c r="BH7" s="61">
        <v>268823</v>
      </c>
      <c r="BI7" s="61">
        <v>288563</v>
      </c>
      <c r="BJ7" s="61">
        <v>304412</v>
      </c>
      <c r="BK7" s="61">
        <v>311494</v>
      </c>
      <c r="BL7" s="61">
        <v>336513</v>
      </c>
      <c r="BM7" s="61">
        <v>339232</v>
      </c>
      <c r="BN7" s="153">
        <v>353377</v>
      </c>
      <c r="BO7" s="153" t="s">
        <v>53</v>
      </c>
      <c r="BP7" s="153" t="s">
        <v>53</v>
      </c>
      <c r="BQ7" s="153" t="s">
        <v>53</v>
      </c>
      <c r="BR7" s="47">
        <v>108224</v>
      </c>
      <c r="BS7" s="46">
        <v>122029</v>
      </c>
      <c r="BT7" s="153">
        <v>142576</v>
      </c>
      <c r="BU7" s="153">
        <v>168672</v>
      </c>
      <c r="BV7" s="153" t="s">
        <v>54</v>
      </c>
      <c r="BW7" s="153" t="s">
        <v>54</v>
      </c>
      <c r="BX7" s="153" t="s">
        <v>54</v>
      </c>
      <c r="BY7" s="153" t="s">
        <v>54</v>
      </c>
      <c r="BZ7" s="153" t="s">
        <v>54</v>
      </c>
      <c r="CA7" s="153" t="s">
        <v>54</v>
      </c>
      <c r="CB7" s="153" t="s">
        <v>54</v>
      </c>
      <c r="CC7" s="153">
        <v>0</v>
      </c>
      <c r="CD7" s="153" t="s">
        <v>54</v>
      </c>
      <c r="CE7" s="153" t="s">
        <v>54</v>
      </c>
      <c r="CF7" s="153" t="s">
        <v>54</v>
      </c>
      <c r="CG7" s="153" t="s">
        <v>53</v>
      </c>
      <c r="CH7" s="153" t="s">
        <v>53</v>
      </c>
      <c r="CI7" s="47">
        <v>22736</v>
      </c>
      <c r="CJ7" s="46">
        <v>23536</v>
      </c>
      <c r="CK7" s="46">
        <v>25296</v>
      </c>
      <c r="CL7" s="49">
        <v>26016</v>
      </c>
      <c r="CM7" s="153">
        <v>25748</v>
      </c>
      <c r="CN7" s="153" t="s">
        <v>53</v>
      </c>
      <c r="CO7" s="153">
        <v>27872</v>
      </c>
      <c r="CP7" s="153">
        <v>27680</v>
      </c>
      <c r="CQ7" s="61">
        <v>28208</v>
      </c>
      <c r="CR7" s="61">
        <v>28520</v>
      </c>
      <c r="CS7" s="61">
        <v>28384</v>
      </c>
      <c r="CT7" s="61">
        <v>27640</v>
      </c>
      <c r="CU7" s="61">
        <v>29248</v>
      </c>
      <c r="CV7" s="103">
        <v>28608</v>
      </c>
      <c r="CW7" s="153" t="s">
        <v>53</v>
      </c>
      <c r="CX7" s="153" t="s">
        <v>53</v>
      </c>
      <c r="CY7" s="153" t="s">
        <v>53</v>
      </c>
      <c r="CZ7" s="47">
        <v>5587412</v>
      </c>
      <c r="DA7" s="46">
        <v>5781133</v>
      </c>
      <c r="DB7" s="46">
        <v>6018299</v>
      </c>
      <c r="DC7" s="46">
        <v>6216869.5</v>
      </c>
      <c r="DD7" s="153">
        <v>6390390</v>
      </c>
      <c r="DE7" s="153">
        <v>6564530.4000000004</v>
      </c>
      <c r="DF7" s="153">
        <v>6714679</v>
      </c>
      <c r="DG7" s="61">
        <v>6966868</v>
      </c>
      <c r="DH7" s="61">
        <v>7181887.5</v>
      </c>
      <c r="DI7" s="61">
        <v>7280684</v>
      </c>
      <c r="DJ7" s="61">
        <v>6445431.5</v>
      </c>
      <c r="DK7" s="61">
        <v>6616313.5</v>
      </c>
      <c r="DL7" s="61">
        <v>6513923</v>
      </c>
      <c r="DM7" s="46">
        <v>6726913.5</v>
      </c>
      <c r="DN7" s="46" t="s">
        <v>53</v>
      </c>
      <c r="DO7" s="46" t="s">
        <v>53</v>
      </c>
      <c r="DP7" s="46" t="s">
        <v>53</v>
      </c>
      <c r="DQ7" s="154" t="s">
        <v>54</v>
      </c>
      <c r="DR7" s="46">
        <v>1878417</v>
      </c>
      <c r="DS7" s="153">
        <v>1820454</v>
      </c>
      <c r="DT7" s="156">
        <v>1748039</v>
      </c>
      <c r="DU7" s="153">
        <v>1959690</v>
      </c>
      <c r="DV7" s="153">
        <v>2375383</v>
      </c>
      <c r="DW7" s="153">
        <v>2917184</v>
      </c>
      <c r="DX7" s="153">
        <v>4203398</v>
      </c>
      <c r="DY7" s="61">
        <v>4309508</v>
      </c>
      <c r="DZ7" s="61">
        <v>6163360</v>
      </c>
      <c r="EA7" s="61">
        <v>7051322.5</v>
      </c>
      <c r="EB7" s="61">
        <v>6856221</v>
      </c>
      <c r="EC7" s="61">
        <v>7743303</v>
      </c>
      <c r="ED7" s="153">
        <v>7643863</v>
      </c>
      <c r="EE7" s="153">
        <v>7994419</v>
      </c>
      <c r="EF7" s="153">
        <v>8182107</v>
      </c>
      <c r="EG7" s="153">
        <v>8185552</v>
      </c>
      <c r="EH7" s="47">
        <v>6460075</v>
      </c>
      <c r="EI7" s="46">
        <v>4748718</v>
      </c>
      <c r="EJ7" s="49">
        <v>4685769</v>
      </c>
      <c r="EK7" s="49">
        <v>4675376</v>
      </c>
      <c r="EL7" s="153">
        <v>5073799</v>
      </c>
      <c r="EM7" s="153">
        <v>5385922</v>
      </c>
      <c r="EN7" s="153">
        <v>5900906</v>
      </c>
      <c r="EO7" s="153">
        <v>5522972</v>
      </c>
      <c r="EP7" s="61">
        <v>5702741</v>
      </c>
      <c r="EQ7" s="61">
        <v>3579409</v>
      </c>
      <c r="ER7" s="61">
        <v>2444281</v>
      </c>
      <c r="ES7" s="61">
        <v>2430672</v>
      </c>
      <c r="ET7" s="61">
        <v>1348775</v>
      </c>
      <c r="EU7" s="153">
        <v>1353783</v>
      </c>
      <c r="EV7" s="153">
        <v>1042808</v>
      </c>
      <c r="EW7" s="153">
        <v>845236</v>
      </c>
      <c r="EX7" s="153">
        <v>846901</v>
      </c>
      <c r="EY7" s="47">
        <v>869657</v>
      </c>
      <c r="EZ7" s="46">
        <v>884738</v>
      </c>
      <c r="FA7" s="49">
        <v>869153</v>
      </c>
      <c r="FB7" s="49">
        <v>869562</v>
      </c>
      <c r="FC7" s="153">
        <v>647372</v>
      </c>
      <c r="FD7" s="153">
        <v>546671</v>
      </c>
      <c r="FE7" s="153">
        <v>451344</v>
      </c>
      <c r="FF7" s="153">
        <v>484330</v>
      </c>
      <c r="FG7" s="61">
        <v>485740</v>
      </c>
      <c r="FH7" s="61">
        <v>328035</v>
      </c>
      <c r="FI7" s="61">
        <v>187147.5</v>
      </c>
      <c r="FJ7" s="61">
        <v>183600</v>
      </c>
      <c r="FK7" s="61">
        <v>181924</v>
      </c>
      <c r="FL7" s="153">
        <v>133878</v>
      </c>
      <c r="FM7" s="46" t="s">
        <v>53</v>
      </c>
      <c r="FN7" s="46" t="s">
        <v>53</v>
      </c>
      <c r="FO7" s="46" t="s">
        <v>53</v>
      </c>
      <c r="FP7" s="47">
        <v>88838</v>
      </c>
      <c r="FQ7" s="46">
        <v>45990</v>
      </c>
      <c r="FR7" s="49">
        <v>45694</v>
      </c>
      <c r="FS7" s="49">
        <v>43801</v>
      </c>
      <c r="FT7" s="153">
        <v>44244</v>
      </c>
      <c r="FU7" s="153">
        <v>46494</v>
      </c>
      <c r="FV7" s="153">
        <v>50548</v>
      </c>
      <c r="FW7" s="61">
        <v>55835</v>
      </c>
      <c r="FX7" s="61">
        <v>53854</v>
      </c>
      <c r="FY7" s="61">
        <v>49270</v>
      </c>
      <c r="FZ7" s="61">
        <v>45475</v>
      </c>
      <c r="GA7" s="61">
        <v>42290</v>
      </c>
      <c r="GB7" s="61">
        <v>41250</v>
      </c>
      <c r="GC7" s="153">
        <v>41666</v>
      </c>
      <c r="GD7" s="153">
        <v>42300</v>
      </c>
      <c r="GE7" s="153">
        <v>42338</v>
      </c>
      <c r="GF7" s="153">
        <v>41297</v>
      </c>
      <c r="GG7" s="47">
        <v>7418570</v>
      </c>
      <c r="GH7" s="46">
        <v>7557863</v>
      </c>
      <c r="GI7" s="49">
        <v>7421070</v>
      </c>
      <c r="GJ7" s="49">
        <v>7336778</v>
      </c>
      <c r="GK7" s="153">
        <v>7725105</v>
      </c>
      <c r="GL7" s="153">
        <v>8354470</v>
      </c>
      <c r="GM7" s="153">
        <v>9319982</v>
      </c>
      <c r="GN7" s="61">
        <v>10266535</v>
      </c>
      <c r="GO7" s="61">
        <v>10551843</v>
      </c>
      <c r="GP7" s="61">
        <v>10120074</v>
      </c>
      <c r="GQ7" s="61">
        <v>9728226</v>
      </c>
      <c r="GR7" s="61">
        <v>9512783</v>
      </c>
      <c r="GS7" s="61">
        <v>9315252</v>
      </c>
      <c r="GT7" s="153">
        <v>9173190</v>
      </c>
      <c r="GU7" s="153">
        <v>9079527</v>
      </c>
      <c r="GV7" s="153">
        <v>9069681</v>
      </c>
      <c r="GW7" s="153">
        <v>9073750</v>
      </c>
      <c r="GX7" s="154" t="s">
        <v>53</v>
      </c>
      <c r="GY7" s="153" t="s">
        <v>53</v>
      </c>
      <c r="GZ7" s="153" t="s">
        <v>53</v>
      </c>
      <c r="HA7" s="153" t="s">
        <v>53</v>
      </c>
      <c r="HB7" s="153" t="s">
        <v>53</v>
      </c>
      <c r="HC7" s="153" t="s">
        <v>53</v>
      </c>
      <c r="HD7" s="153" t="s">
        <v>53</v>
      </c>
      <c r="HE7" s="153" t="s">
        <v>53</v>
      </c>
      <c r="HF7" s="153" t="s">
        <v>53</v>
      </c>
      <c r="HG7" s="153" t="s">
        <v>53</v>
      </c>
      <c r="HH7" s="153" t="s">
        <v>53</v>
      </c>
      <c r="HI7" s="153" t="s">
        <v>53</v>
      </c>
      <c r="HJ7" s="153" t="s">
        <v>53</v>
      </c>
      <c r="HK7" s="153" t="s">
        <v>53</v>
      </c>
      <c r="HL7" s="153" t="s">
        <v>53</v>
      </c>
      <c r="HM7" s="153" t="s">
        <v>54</v>
      </c>
      <c r="HN7" s="153" t="s">
        <v>54</v>
      </c>
      <c r="HO7" s="154" t="s">
        <v>53</v>
      </c>
      <c r="HP7" s="153" t="s">
        <v>53</v>
      </c>
      <c r="HQ7" s="153" t="s">
        <v>53</v>
      </c>
      <c r="HR7" s="153" t="s">
        <v>53</v>
      </c>
      <c r="HS7" s="153" t="s">
        <v>53</v>
      </c>
      <c r="HT7" s="153" t="s">
        <v>53</v>
      </c>
      <c r="HU7" s="153" t="s">
        <v>53</v>
      </c>
      <c r="HV7" s="153" t="s">
        <v>53</v>
      </c>
      <c r="HW7" s="153" t="s">
        <v>53</v>
      </c>
      <c r="HX7" s="153" t="s">
        <v>53</v>
      </c>
      <c r="HY7" s="153" t="s">
        <v>53</v>
      </c>
      <c r="HZ7" s="153" t="s">
        <v>53</v>
      </c>
      <c r="IA7" s="153" t="s">
        <v>53</v>
      </c>
      <c r="IB7" s="153" t="s">
        <v>53</v>
      </c>
      <c r="IC7" s="153" t="s">
        <v>53</v>
      </c>
      <c r="ID7" s="153" t="s">
        <v>54</v>
      </c>
      <c r="IE7" s="153" t="s">
        <v>54</v>
      </c>
      <c r="IF7" s="154" t="s">
        <v>53</v>
      </c>
      <c r="IG7" s="153" t="s">
        <v>53</v>
      </c>
      <c r="IH7" s="153" t="s">
        <v>53</v>
      </c>
      <c r="II7" s="153" t="s">
        <v>53</v>
      </c>
      <c r="IJ7" s="153" t="s">
        <v>53</v>
      </c>
      <c r="IK7" s="153" t="s">
        <v>53</v>
      </c>
      <c r="IL7" s="153" t="s">
        <v>53</v>
      </c>
      <c r="IM7" s="153" t="s">
        <v>53</v>
      </c>
      <c r="IN7" s="153" t="s">
        <v>53</v>
      </c>
      <c r="IO7" s="153" t="s">
        <v>53</v>
      </c>
      <c r="IP7" s="153" t="s">
        <v>53</v>
      </c>
      <c r="IQ7" s="153" t="s">
        <v>54</v>
      </c>
      <c r="IR7" s="153" t="s">
        <v>54</v>
      </c>
      <c r="IS7" s="153" t="s">
        <v>54</v>
      </c>
      <c r="IT7" s="153" t="s">
        <v>54</v>
      </c>
      <c r="IU7" s="153" t="s">
        <v>54</v>
      </c>
      <c r="IV7" s="153" t="s">
        <v>54</v>
      </c>
    </row>
    <row r="8" spans="1:256" x14ac:dyDescent="0.25">
      <c r="A8" s="8" t="s">
        <v>11</v>
      </c>
      <c r="B8" s="46">
        <v>1258042.5</v>
      </c>
      <c r="C8" s="46">
        <v>1257401</v>
      </c>
      <c r="D8" s="46">
        <v>1237554.54</v>
      </c>
      <c r="E8" s="46">
        <v>1251657.5</v>
      </c>
      <c r="F8" s="153">
        <v>1273506.7</v>
      </c>
      <c r="G8" s="153" t="s">
        <v>53</v>
      </c>
      <c r="H8" s="153" t="s">
        <v>53</v>
      </c>
      <c r="I8" s="153" t="s">
        <v>53</v>
      </c>
      <c r="J8" s="153" t="s">
        <v>53</v>
      </c>
      <c r="K8" s="153" t="s">
        <v>53</v>
      </c>
      <c r="L8" s="153" t="s">
        <v>53</v>
      </c>
      <c r="M8" s="153">
        <v>1426512.5</v>
      </c>
      <c r="N8" s="153">
        <v>1452403</v>
      </c>
      <c r="O8" s="153">
        <v>1896248.9</v>
      </c>
      <c r="P8" s="153">
        <v>1904194</v>
      </c>
      <c r="Q8" s="153">
        <v>1962423</v>
      </c>
      <c r="R8" s="153">
        <v>2018446</v>
      </c>
      <c r="S8" s="47">
        <v>345931</v>
      </c>
      <c r="T8" s="46">
        <v>344402</v>
      </c>
      <c r="U8" s="46">
        <v>356262</v>
      </c>
      <c r="V8" s="46">
        <v>375106.5</v>
      </c>
      <c r="W8" s="153">
        <v>377828.5</v>
      </c>
      <c r="X8" s="153" t="s">
        <v>53</v>
      </c>
      <c r="Y8" s="153" t="s">
        <v>53</v>
      </c>
      <c r="Z8" s="153" t="s">
        <v>53</v>
      </c>
      <c r="AA8" s="153" t="s">
        <v>53</v>
      </c>
      <c r="AB8" s="153" t="s">
        <v>53</v>
      </c>
      <c r="AC8" s="153" t="s">
        <v>53</v>
      </c>
      <c r="AD8" s="153">
        <v>428851</v>
      </c>
      <c r="AE8" s="153">
        <v>433619</v>
      </c>
      <c r="AF8" s="153">
        <v>437645</v>
      </c>
      <c r="AG8" s="153">
        <v>438044</v>
      </c>
      <c r="AH8" s="153">
        <v>448495</v>
      </c>
      <c r="AI8" s="153">
        <v>456127.53</v>
      </c>
      <c r="AJ8" s="47">
        <v>610555</v>
      </c>
      <c r="AK8" s="46">
        <v>879149</v>
      </c>
      <c r="AL8" s="46">
        <v>897397.4</v>
      </c>
      <c r="AM8" s="46">
        <v>846044.5</v>
      </c>
      <c r="AN8" s="153">
        <v>941543</v>
      </c>
      <c r="AO8" s="153" t="s">
        <v>53</v>
      </c>
      <c r="AP8" s="153" t="s">
        <v>53</v>
      </c>
      <c r="AQ8" s="153" t="s">
        <v>53</v>
      </c>
      <c r="AR8" s="153" t="s">
        <v>53</v>
      </c>
      <c r="AS8" s="153" t="s">
        <v>53</v>
      </c>
      <c r="AT8" s="153" t="s">
        <v>53</v>
      </c>
      <c r="AU8" s="153">
        <v>1652401</v>
      </c>
      <c r="AV8" s="153">
        <v>1834195</v>
      </c>
      <c r="AW8" s="153">
        <v>1886866</v>
      </c>
      <c r="AX8" s="153">
        <v>1913039</v>
      </c>
      <c r="AY8" s="153">
        <v>2059953</v>
      </c>
      <c r="AZ8" s="153">
        <v>2065777</v>
      </c>
      <c r="BA8" s="47">
        <v>1124940</v>
      </c>
      <c r="BB8" s="46">
        <v>932804</v>
      </c>
      <c r="BC8" s="46">
        <v>957889.5</v>
      </c>
      <c r="BD8" s="46">
        <v>1010919.9</v>
      </c>
      <c r="BE8" s="153">
        <v>1060368.96</v>
      </c>
      <c r="BF8" s="153" t="s">
        <v>53</v>
      </c>
      <c r="BG8" s="46" t="s">
        <v>53</v>
      </c>
      <c r="BH8" s="46" t="s">
        <v>53</v>
      </c>
      <c r="BI8" s="46" t="s">
        <v>53</v>
      </c>
      <c r="BJ8" s="46" t="s">
        <v>53</v>
      </c>
      <c r="BK8" s="46" t="s">
        <v>53</v>
      </c>
      <c r="BL8" s="46">
        <v>1295062</v>
      </c>
      <c r="BM8" s="46">
        <v>1367642</v>
      </c>
      <c r="BN8" s="153">
        <v>1385978</v>
      </c>
      <c r="BO8" s="153">
        <v>1539456</v>
      </c>
      <c r="BP8" s="153">
        <v>1401314.5</v>
      </c>
      <c r="BQ8" s="153">
        <v>1403878</v>
      </c>
      <c r="BR8" s="47">
        <v>441271</v>
      </c>
      <c r="BS8" s="46">
        <v>459703</v>
      </c>
      <c r="BT8" s="46">
        <v>463710.82</v>
      </c>
      <c r="BU8" s="46">
        <v>475828</v>
      </c>
      <c r="BV8" s="153">
        <v>488223</v>
      </c>
      <c r="BW8" s="153" t="s">
        <v>53</v>
      </c>
      <c r="BX8" s="153" t="s">
        <v>53</v>
      </c>
      <c r="BY8" s="153" t="s">
        <v>53</v>
      </c>
      <c r="BZ8" s="153" t="s">
        <v>53</v>
      </c>
      <c r="CA8" s="153" t="s">
        <v>53</v>
      </c>
      <c r="CB8" s="153" t="s">
        <v>53</v>
      </c>
      <c r="CC8" s="153">
        <v>266988</v>
      </c>
      <c r="CD8" s="153">
        <v>191177</v>
      </c>
      <c r="CE8" s="153">
        <v>194198</v>
      </c>
      <c r="CF8" s="153">
        <v>123043</v>
      </c>
      <c r="CG8" s="153">
        <v>117463</v>
      </c>
      <c r="CH8" s="153">
        <v>103628</v>
      </c>
      <c r="CI8" s="47">
        <v>133766</v>
      </c>
      <c r="CJ8" s="46">
        <v>142234</v>
      </c>
      <c r="CK8" s="49">
        <v>282533.34999999998</v>
      </c>
      <c r="CL8" s="49">
        <v>288505</v>
      </c>
      <c r="CM8" s="153">
        <v>294287</v>
      </c>
      <c r="CN8" s="153" t="s">
        <v>53</v>
      </c>
      <c r="CO8" s="153" t="s">
        <v>53</v>
      </c>
      <c r="CP8" s="153" t="s">
        <v>53</v>
      </c>
      <c r="CQ8" s="153" t="s">
        <v>53</v>
      </c>
      <c r="CR8" s="153" t="s">
        <v>53</v>
      </c>
      <c r="CS8" s="153" t="s">
        <v>53</v>
      </c>
      <c r="CT8" s="153">
        <v>567144</v>
      </c>
      <c r="CU8" s="153">
        <v>581047</v>
      </c>
      <c r="CV8" s="153">
        <v>676500</v>
      </c>
      <c r="CW8" s="153">
        <v>676909</v>
      </c>
      <c r="CX8" s="153">
        <v>693119</v>
      </c>
      <c r="CY8" s="153">
        <v>880697</v>
      </c>
      <c r="CZ8" s="47">
        <v>3914505.5</v>
      </c>
      <c r="DA8" s="46">
        <v>4025261</v>
      </c>
      <c r="DB8" s="46">
        <v>4206597.6100000003</v>
      </c>
      <c r="DC8" s="49">
        <v>4248061.4000000004</v>
      </c>
      <c r="DD8" s="153">
        <v>4446449.16</v>
      </c>
      <c r="DE8" s="153" t="s">
        <v>53</v>
      </c>
      <c r="DF8" s="46" t="s">
        <v>53</v>
      </c>
      <c r="DG8" s="46" t="s">
        <v>53</v>
      </c>
      <c r="DH8" s="46" t="s">
        <v>53</v>
      </c>
      <c r="DI8" s="46" t="s">
        <v>53</v>
      </c>
      <c r="DJ8" s="46" t="s">
        <v>53</v>
      </c>
      <c r="DK8" s="46">
        <v>5791737.5</v>
      </c>
      <c r="DL8" s="46">
        <v>5860083</v>
      </c>
      <c r="DM8" s="153">
        <v>6477435.9000000004</v>
      </c>
      <c r="DN8" s="153">
        <v>6594685</v>
      </c>
      <c r="DO8" s="153">
        <v>6682767.5</v>
      </c>
      <c r="DP8" s="153">
        <v>6928553.5300000003</v>
      </c>
      <c r="DQ8" s="47">
        <v>197955</v>
      </c>
      <c r="DR8" s="46">
        <v>208105</v>
      </c>
      <c r="DS8" s="156">
        <v>86452</v>
      </c>
      <c r="DT8" s="156">
        <v>88935</v>
      </c>
      <c r="DU8" s="153">
        <v>95345</v>
      </c>
      <c r="DV8" s="46" t="s">
        <v>53</v>
      </c>
      <c r="DW8" s="153" t="s">
        <v>53</v>
      </c>
      <c r="DX8" s="153" t="s">
        <v>53</v>
      </c>
      <c r="DY8" s="153" t="s">
        <v>53</v>
      </c>
      <c r="DZ8" s="153" t="s">
        <v>53</v>
      </c>
      <c r="EA8" s="153" t="s">
        <v>53</v>
      </c>
      <c r="EB8" s="153">
        <v>250977</v>
      </c>
      <c r="EC8" s="153">
        <v>251917</v>
      </c>
      <c r="ED8" s="153">
        <v>482365</v>
      </c>
      <c r="EE8" s="153">
        <v>498002</v>
      </c>
      <c r="EF8" s="153">
        <v>517561</v>
      </c>
      <c r="EG8" s="153">
        <v>302780</v>
      </c>
      <c r="EH8" s="47">
        <v>444800</v>
      </c>
      <c r="EI8" s="46">
        <v>470768</v>
      </c>
      <c r="EJ8" s="46">
        <v>465171.1</v>
      </c>
      <c r="EK8" s="49">
        <v>464253</v>
      </c>
      <c r="EL8" s="153">
        <v>484348</v>
      </c>
      <c r="EM8" s="153" t="s">
        <v>53</v>
      </c>
      <c r="EN8" s="153" t="s">
        <v>53</v>
      </c>
      <c r="EO8" s="153" t="s">
        <v>53</v>
      </c>
      <c r="EP8" s="153" t="s">
        <v>53</v>
      </c>
      <c r="EQ8" s="153" t="s">
        <v>53</v>
      </c>
      <c r="ER8" s="153" t="s">
        <v>53</v>
      </c>
      <c r="ES8" s="153">
        <v>461341</v>
      </c>
      <c r="ET8" s="153">
        <v>455219</v>
      </c>
      <c r="EU8" s="153">
        <v>0</v>
      </c>
      <c r="EV8" s="153">
        <v>0</v>
      </c>
      <c r="EW8" s="153" t="s">
        <v>54</v>
      </c>
      <c r="EX8" s="153" t="s">
        <v>54</v>
      </c>
      <c r="EY8" s="47">
        <v>431771.5</v>
      </c>
      <c r="EZ8" s="46">
        <v>533496</v>
      </c>
      <c r="FA8" s="46">
        <v>557825.18000000005</v>
      </c>
      <c r="FB8" s="49">
        <v>654138</v>
      </c>
      <c r="FC8" s="153">
        <v>754095.5</v>
      </c>
      <c r="FD8" s="153" t="s">
        <v>53</v>
      </c>
      <c r="FE8" s="46" t="s">
        <v>53</v>
      </c>
      <c r="FF8" s="46" t="s">
        <v>53</v>
      </c>
      <c r="FG8" s="46" t="s">
        <v>53</v>
      </c>
      <c r="FH8" s="46" t="s">
        <v>53</v>
      </c>
      <c r="FI8" s="46" t="s">
        <v>53</v>
      </c>
      <c r="FJ8" s="46">
        <v>513691.5</v>
      </c>
      <c r="FK8" s="46">
        <v>504253</v>
      </c>
      <c r="FL8" s="153">
        <v>128440</v>
      </c>
      <c r="FM8" s="46" t="s">
        <v>53</v>
      </c>
      <c r="FN8" s="46" t="s">
        <v>53</v>
      </c>
      <c r="FO8" s="153" t="s">
        <v>54</v>
      </c>
      <c r="FP8" s="47">
        <v>291422.5</v>
      </c>
      <c r="FQ8" s="46">
        <v>247972</v>
      </c>
      <c r="FR8" s="46">
        <v>252395</v>
      </c>
      <c r="FS8" s="49">
        <v>199752</v>
      </c>
      <c r="FT8" s="153">
        <v>152935</v>
      </c>
      <c r="FU8" s="153" t="s">
        <v>53</v>
      </c>
      <c r="FV8" s="46" t="s">
        <v>53</v>
      </c>
      <c r="FW8" s="46" t="s">
        <v>53</v>
      </c>
      <c r="FX8" s="46" t="s">
        <v>53</v>
      </c>
      <c r="FY8" s="46" t="s">
        <v>53</v>
      </c>
      <c r="FZ8" s="46" t="s">
        <v>53</v>
      </c>
      <c r="GA8" s="46">
        <v>0</v>
      </c>
      <c r="GB8" s="46" t="s">
        <v>53</v>
      </c>
      <c r="GC8" s="153">
        <v>51395</v>
      </c>
      <c r="GD8" s="153">
        <v>41554</v>
      </c>
      <c r="GE8" s="46" t="s">
        <v>53</v>
      </c>
      <c r="GF8" s="46" t="s">
        <v>53</v>
      </c>
      <c r="GG8" s="47">
        <v>1365949</v>
      </c>
      <c r="GH8" s="46">
        <v>1460341</v>
      </c>
      <c r="GI8" s="46">
        <v>1361843.28</v>
      </c>
      <c r="GJ8" s="49">
        <v>1407078</v>
      </c>
      <c r="GK8" s="153">
        <v>1486723.5</v>
      </c>
      <c r="GL8" s="153" t="s">
        <v>53</v>
      </c>
      <c r="GM8" s="153" t="s">
        <v>53</v>
      </c>
      <c r="GN8" s="153" t="s">
        <v>53</v>
      </c>
      <c r="GO8" s="153" t="s">
        <v>53</v>
      </c>
      <c r="GP8" s="153" t="s">
        <v>53</v>
      </c>
      <c r="GQ8" s="153" t="s">
        <v>53</v>
      </c>
      <c r="GR8" s="153">
        <v>1226009.5</v>
      </c>
      <c r="GS8" s="153">
        <v>1211389</v>
      </c>
      <c r="GT8" s="153">
        <v>662200</v>
      </c>
      <c r="GU8" s="153">
        <v>539556</v>
      </c>
      <c r="GV8" s="153">
        <v>517561</v>
      </c>
      <c r="GW8" s="153">
        <v>302780</v>
      </c>
      <c r="GX8" s="47">
        <v>3258061.8</v>
      </c>
      <c r="GY8" s="46">
        <v>3224409.2</v>
      </c>
      <c r="GZ8" s="46">
        <v>3054319.1</v>
      </c>
      <c r="HA8" s="49">
        <v>2836399.9</v>
      </c>
      <c r="HB8" s="153">
        <v>2914530.8</v>
      </c>
      <c r="HC8" s="153">
        <v>3163461.3</v>
      </c>
      <c r="HD8" s="153">
        <v>4260087.1999999993</v>
      </c>
      <c r="HE8" s="153">
        <v>3091550.3697899994</v>
      </c>
      <c r="HF8" s="153">
        <v>2900244.5000000005</v>
      </c>
      <c r="HG8" s="153">
        <v>2339271.7000000002</v>
      </c>
      <c r="HH8" s="153">
        <v>2301620</v>
      </c>
      <c r="HI8" s="153">
        <v>2150595.5</v>
      </c>
      <c r="HJ8" s="153">
        <v>2025187</v>
      </c>
      <c r="HK8" s="153">
        <v>1951485.3</v>
      </c>
      <c r="HL8" s="153">
        <v>1949689.1</v>
      </c>
      <c r="HM8" s="153">
        <v>1984110.4</v>
      </c>
      <c r="HN8" s="153">
        <v>2038837.4</v>
      </c>
      <c r="HO8" s="47">
        <v>99144</v>
      </c>
      <c r="HP8" s="46">
        <v>96457</v>
      </c>
      <c r="HQ8" s="46">
        <v>132560.4</v>
      </c>
      <c r="HR8" s="49">
        <v>193286.5</v>
      </c>
      <c r="HS8" s="153">
        <v>192925.9</v>
      </c>
      <c r="HT8" s="153">
        <v>95524.9</v>
      </c>
      <c r="HU8" s="153">
        <v>74022.3</v>
      </c>
      <c r="HV8" s="153" t="s">
        <v>54</v>
      </c>
      <c r="HW8" s="153" t="s">
        <v>54</v>
      </c>
      <c r="HX8" s="153" t="s">
        <v>54</v>
      </c>
      <c r="HY8" s="153" t="s">
        <v>54</v>
      </c>
      <c r="HZ8" s="153" t="s">
        <v>54</v>
      </c>
      <c r="IA8" s="153" t="s">
        <v>54</v>
      </c>
      <c r="IB8" s="153" t="s">
        <v>54</v>
      </c>
      <c r="IC8" s="153" t="s">
        <v>54</v>
      </c>
      <c r="ID8" s="153" t="s">
        <v>54</v>
      </c>
      <c r="IE8" s="153" t="s">
        <v>54</v>
      </c>
      <c r="IF8" s="47">
        <v>3357205.8</v>
      </c>
      <c r="IG8" s="46">
        <v>3320866.2</v>
      </c>
      <c r="IH8" s="46">
        <v>3186879.5</v>
      </c>
      <c r="II8" s="49">
        <v>3029686.4</v>
      </c>
      <c r="IJ8" s="153">
        <v>3107456.6999999997</v>
      </c>
      <c r="IK8" s="153">
        <v>3258986.1999999997</v>
      </c>
      <c r="IL8" s="153">
        <v>4334109.4999999991</v>
      </c>
      <c r="IM8" s="153">
        <v>3091550.3697899994</v>
      </c>
      <c r="IN8" s="153">
        <v>2900244.5000000005</v>
      </c>
      <c r="IO8" s="8">
        <v>2339271.7000000002</v>
      </c>
      <c r="IP8" s="8">
        <v>2301620</v>
      </c>
      <c r="IQ8" s="8">
        <v>2150595.5</v>
      </c>
      <c r="IR8" s="8">
        <v>2025187</v>
      </c>
      <c r="IS8" s="153">
        <v>1951485.3</v>
      </c>
      <c r="IT8" s="153">
        <v>1949689.1</v>
      </c>
      <c r="IU8" s="153">
        <v>1984110.4</v>
      </c>
      <c r="IV8" s="153">
        <v>2038837.4</v>
      </c>
    </row>
    <row r="9" spans="1:256" ht="14.5" x14ac:dyDescent="0.35">
      <c r="A9" s="8" t="s">
        <v>12</v>
      </c>
      <c r="B9" s="46">
        <v>495804</v>
      </c>
      <c r="C9" s="46">
        <v>502699</v>
      </c>
      <c r="D9" s="46">
        <v>515839</v>
      </c>
      <c r="E9" s="46">
        <v>526351</v>
      </c>
      <c r="F9" s="153">
        <v>870934</v>
      </c>
      <c r="G9" s="153">
        <v>902564</v>
      </c>
      <c r="H9" s="153">
        <v>910882</v>
      </c>
      <c r="I9" s="61">
        <v>933808</v>
      </c>
      <c r="J9" s="61">
        <v>952973.5</v>
      </c>
      <c r="K9" s="61">
        <v>971252</v>
      </c>
      <c r="L9" s="61">
        <v>997967</v>
      </c>
      <c r="M9" s="61">
        <v>1014806</v>
      </c>
      <c r="N9" s="61">
        <v>1105947</v>
      </c>
      <c r="O9" s="61">
        <v>1096757</v>
      </c>
      <c r="P9" s="61">
        <v>1078259</v>
      </c>
      <c r="Q9" s="61">
        <v>1057814</v>
      </c>
      <c r="R9" s="61">
        <v>1047414</v>
      </c>
      <c r="S9" s="47">
        <v>354021.5</v>
      </c>
      <c r="T9" s="46">
        <v>366017</v>
      </c>
      <c r="U9" s="46">
        <v>370980</v>
      </c>
      <c r="V9" s="46">
        <v>375452</v>
      </c>
      <c r="W9" s="156" t="s">
        <v>54</v>
      </c>
      <c r="X9" s="156" t="s">
        <v>54</v>
      </c>
      <c r="Y9" s="156" t="s">
        <v>54</v>
      </c>
      <c r="Z9" s="156" t="s">
        <v>54</v>
      </c>
      <c r="AA9" s="156" t="s">
        <v>54</v>
      </c>
      <c r="AB9" s="156" t="s">
        <v>54</v>
      </c>
      <c r="AC9" s="156" t="s">
        <v>54</v>
      </c>
      <c r="AD9" s="156">
        <v>0</v>
      </c>
      <c r="AE9" s="156" t="s">
        <v>54</v>
      </c>
      <c r="AF9" s="156" t="s">
        <v>54</v>
      </c>
      <c r="AG9" s="156" t="s">
        <v>54</v>
      </c>
      <c r="AH9" s="156" t="s">
        <v>54</v>
      </c>
      <c r="AI9" s="156" t="s">
        <v>54</v>
      </c>
      <c r="AJ9" s="47">
        <v>995656.5</v>
      </c>
      <c r="AK9" s="46">
        <v>1014647.5</v>
      </c>
      <c r="AL9" s="46">
        <v>1019413</v>
      </c>
      <c r="AM9" s="46">
        <v>1020654</v>
      </c>
      <c r="AN9" s="153">
        <v>1022789</v>
      </c>
      <c r="AO9" s="61">
        <v>1030576</v>
      </c>
      <c r="AP9" s="61">
        <v>1233592</v>
      </c>
      <c r="AQ9" s="153">
        <v>1247754</v>
      </c>
      <c r="AR9" s="61">
        <v>1237192</v>
      </c>
      <c r="AS9" s="61">
        <v>1252808</v>
      </c>
      <c r="AT9" s="61">
        <v>1568368</v>
      </c>
      <c r="AU9" s="61">
        <v>1556907</v>
      </c>
      <c r="AV9" s="61">
        <v>1653762</v>
      </c>
      <c r="AW9" s="156">
        <v>1632885</v>
      </c>
      <c r="AX9" s="156">
        <v>1596370</v>
      </c>
      <c r="AY9" s="61">
        <v>1550869</v>
      </c>
      <c r="AZ9" s="61">
        <v>1486308.5</v>
      </c>
      <c r="BA9" s="47">
        <v>518977</v>
      </c>
      <c r="BB9" s="46">
        <v>512855</v>
      </c>
      <c r="BC9" s="46">
        <v>503728</v>
      </c>
      <c r="BD9" s="46">
        <v>501911</v>
      </c>
      <c r="BE9" s="153">
        <v>505459</v>
      </c>
      <c r="BF9" s="153">
        <v>511452</v>
      </c>
      <c r="BG9" s="61">
        <v>392633</v>
      </c>
      <c r="BH9" s="153">
        <v>398429</v>
      </c>
      <c r="BI9" s="61">
        <v>398500</v>
      </c>
      <c r="BJ9" s="61">
        <v>395355</v>
      </c>
      <c r="BK9" s="61">
        <v>73079</v>
      </c>
      <c r="BL9" s="61">
        <v>47143</v>
      </c>
      <c r="BM9" s="61">
        <v>44123</v>
      </c>
      <c r="BN9" s="156">
        <v>40746</v>
      </c>
      <c r="BO9" s="156">
        <v>44162</v>
      </c>
      <c r="BP9" s="61">
        <v>43504</v>
      </c>
      <c r="BQ9" s="61">
        <v>44950.5</v>
      </c>
      <c r="BR9" s="47">
        <v>58570</v>
      </c>
      <c r="BS9" s="46">
        <v>58083.5</v>
      </c>
      <c r="BT9" s="46">
        <v>55571</v>
      </c>
      <c r="BU9" s="46">
        <v>57721</v>
      </c>
      <c r="BV9" s="153">
        <v>61135</v>
      </c>
      <c r="BW9" s="153">
        <v>62327</v>
      </c>
      <c r="BX9" s="61">
        <v>63153</v>
      </c>
      <c r="BY9" s="153" t="s">
        <v>54</v>
      </c>
      <c r="BZ9" s="153" t="s">
        <v>54</v>
      </c>
      <c r="CA9" s="153" t="s">
        <v>54</v>
      </c>
      <c r="CB9" s="153" t="s">
        <v>54</v>
      </c>
      <c r="CC9" s="153">
        <v>0</v>
      </c>
      <c r="CD9" s="153" t="s">
        <v>54</v>
      </c>
      <c r="CE9" s="153" t="s">
        <v>54</v>
      </c>
      <c r="CF9" s="153" t="s">
        <v>54</v>
      </c>
      <c r="CG9" s="153" t="s">
        <v>54</v>
      </c>
      <c r="CH9" s="153" t="s">
        <v>54</v>
      </c>
      <c r="CI9" s="154" t="s">
        <v>54</v>
      </c>
      <c r="CJ9" s="153" t="s">
        <v>54</v>
      </c>
      <c r="CK9" s="46" t="s">
        <v>54</v>
      </c>
      <c r="CL9" s="46" t="s">
        <v>54</v>
      </c>
      <c r="CM9" s="153" t="s">
        <v>54</v>
      </c>
      <c r="CN9" s="153" t="s">
        <v>54</v>
      </c>
      <c r="CO9" s="153" t="s">
        <v>54</v>
      </c>
      <c r="CP9" s="153" t="s">
        <v>54</v>
      </c>
      <c r="CQ9" s="153" t="s">
        <v>54</v>
      </c>
      <c r="CR9" s="153" t="s">
        <v>54</v>
      </c>
      <c r="CS9" s="153" t="s">
        <v>54</v>
      </c>
      <c r="CT9" s="153">
        <v>0</v>
      </c>
      <c r="CU9" s="153" t="s">
        <v>54</v>
      </c>
      <c r="CV9" s="153" t="s">
        <v>54</v>
      </c>
      <c r="CW9" s="153" t="s">
        <v>54</v>
      </c>
      <c r="CX9" s="61">
        <v>0</v>
      </c>
      <c r="CY9" s="61">
        <v>0</v>
      </c>
      <c r="CZ9" s="47">
        <v>2423029</v>
      </c>
      <c r="DA9" s="46">
        <v>2454302</v>
      </c>
      <c r="DB9" s="46">
        <v>2465531</v>
      </c>
      <c r="DC9" s="46">
        <v>2482089</v>
      </c>
      <c r="DD9" s="153">
        <v>2460317</v>
      </c>
      <c r="DE9" s="153">
        <v>2506919</v>
      </c>
      <c r="DF9" s="153">
        <v>2537107</v>
      </c>
      <c r="DG9" s="61">
        <v>2579991</v>
      </c>
      <c r="DH9" s="61">
        <v>2588665.5</v>
      </c>
      <c r="DI9" s="61">
        <v>2619415</v>
      </c>
      <c r="DJ9" s="61">
        <v>2639414</v>
      </c>
      <c r="DK9" s="61">
        <v>2618856</v>
      </c>
      <c r="DL9" s="61">
        <v>2803832</v>
      </c>
      <c r="DM9" s="156">
        <v>2770388</v>
      </c>
      <c r="DN9" s="156">
        <v>2718791</v>
      </c>
      <c r="DO9" s="61">
        <v>2652187</v>
      </c>
      <c r="DP9" s="61">
        <v>2578673</v>
      </c>
      <c r="DQ9" s="154" t="s">
        <v>54</v>
      </c>
      <c r="DR9" s="153" t="s">
        <v>54</v>
      </c>
      <c r="DS9" s="153" t="s">
        <v>54</v>
      </c>
      <c r="DT9" s="153" t="s">
        <v>54</v>
      </c>
      <c r="DU9" s="153" t="s">
        <v>54</v>
      </c>
      <c r="DV9" s="153" t="s">
        <v>54</v>
      </c>
      <c r="DW9" s="153" t="s">
        <v>54</v>
      </c>
      <c r="DX9" s="153" t="s">
        <v>54</v>
      </c>
      <c r="DY9" s="153" t="s">
        <v>54</v>
      </c>
      <c r="DZ9" s="153" t="s">
        <v>54</v>
      </c>
      <c r="EA9" s="153" t="s">
        <v>54</v>
      </c>
      <c r="EB9" s="153">
        <v>0</v>
      </c>
      <c r="EC9" s="153" t="s">
        <v>54</v>
      </c>
      <c r="ED9" s="153" t="s">
        <v>54</v>
      </c>
      <c r="EE9" s="153" t="s">
        <v>54</v>
      </c>
      <c r="EF9" s="153" t="s">
        <v>54</v>
      </c>
      <c r="EG9" s="153" t="s">
        <v>54</v>
      </c>
      <c r="EH9" s="47">
        <v>465433</v>
      </c>
      <c r="EI9" s="46">
        <v>475469</v>
      </c>
      <c r="EJ9" s="49">
        <v>475904</v>
      </c>
      <c r="EK9" s="49">
        <v>458235</v>
      </c>
      <c r="EL9" s="153">
        <v>456459</v>
      </c>
      <c r="EM9" s="153">
        <v>474840</v>
      </c>
      <c r="EN9" s="153">
        <v>508819</v>
      </c>
      <c r="EO9" s="61">
        <v>553195</v>
      </c>
      <c r="EP9" s="61">
        <v>552702</v>
      </c>
      <c r="EQ9" s="61">
        <v>513766</v>
      </c>
      <c r="ER9" s="61">
        <v>468584</v>
      </c>
      <c r="ES9" s="61">
        <v>441981</v>
      </c>
      <c r="ET9" s="61">
        <v>417805</v>
      </c>
      <c r="EU9" s="156">
        <v>389870</v>
      </c>
      <c r="EV9" s="156">
        <v>384253</v>
      </c>
      <c r="EW9" s="61">
        <v>380140</v>
      </c>
      <c r="EX9" s="61">
        <v>387530.02</v>
      </c>
      <c r="EY9" s="47">
        <v>679487</v>
      </c>
      <c r="EZ9" s="46">
        <v>718327.6</v>
      </c>
      <c r="FA9" s="49">
        <v>703609</v>
      </c>
      <c r="FB9" s="49">
        <v>677617</v>
      </c>
      <c r="FC9" s="153">
        <v>703316</v>
      </c>
      <c r="FD9" s="153">
        <v>721617</v>
      </c>
      <c r="FE9" s="153">
        <v>815270</v>
      </c>
      <c r="FF9" s="61">
        <v>1013200</v>
      </c>
      <c r="FG9" s="61">
        <v>1018276</v>
      </c>
      <c r="FH9" s="61">
        <v>985388</v>
      </c>
      <c r="FI9" s="61">
        <v>957714</v>
      </c>
      <c r="FJ9" s="61">
        <v>916190</v>
      </c>
      <c r="FK9" s="61">
        <v>836795</v>
      </c>
      <c r="FL9" s="156">
        <v>758038</v>
      </c>
      <c r="FM9" s="156">
        <v>577970</v>
      </c>
      <c r="FN9" s="61">
        <v>570928</v>
      </c>
      <c r="FO9" s="61">
        <v>400623.07</v>
      </c>
      <c r="FP9" s="47">
        <v>126320.4</v>
      </c>
      <c r="FQ9" s="46">
        <v>134796</v>
      </c>
      <c r="FR9" s="49">
        <v>138764</v>
      </c>
      <c r="FS9" s="49">
        <v>146974</v>
      </c>
      <c r="FT9" s="153">
        <v>144905</v>
      </c>
      <c r="FU9" s="153">
        <v>148500</v>
      </c>
      <c r="FV9" s="153">
        <v>167664</v>
      </c>
      <c r="FW9" s="61">
        <v>114870</v>
      </c>
      <c r="FX9" s="61">
        <v>111599</v>
      </c>
      <c r="FY9" s="61">
        <v>38213</v>
      </c>
      <c r="FZ9" s="61">
        <v>39112</v>
      </c>
      <c r="GA9" s="61">
        <v>33863</v>
      </c>
      <c r="GB9" s="61">
        <v>29352</v>
      </c>
      <c r="GC9" s="156">
        <v>83035</v>
      </c>
      <c r="GD9" s="156">
        <v>255905</v>
      </c>
      <c r="GE9" s="61">
        <v>234291</v>
      </c>
      <c r="GF9" s="61">
        <v>387129.47000000003</v>
      </c>
      <c r="GG9" s="47">
        <v>1271240.3999999999</v>
      </c>
      <c r="GH9" s="46">
        <v>1328592.6000000001</v>
      </c>
      <c r="GI9" s="49">
        <v>1318277</v>
      </c>
      <c r="GJ9" s="49">
        <v>1282826</v>
      </c>
      <c r="GK9" s="153">
        <v>1304680</v>
      </c>
      <c r="GL9" s="153">
        <v>1344914</v>
      </c>
      <c r="GM9" s="153">
        <v>1491753</v>
      </c>
      <c r="GN9" s="61">
        <v>1681265</v>
      </c>
      <c r="GO9" s="61">
        <v>1682577</v>
      </c>
      <c r="GP9" s="61">
        <v>1537367</v>
      </c>
      <c r="GQ9" s="61">
        <v>1465410</v>
      </c>
      <c r="GR9" s="61">
        <v>1392034</v>
      </c>
      <c r="GS9" s="61">
        <v>1283952</v>
      </c>
      <c r="GT9" s="156">
        <v>1230943</v>
      </c>
      <c r="GU9" s="156">
        <v>1218128</v>
      </c>
      <c r="GV9" s="61">
        <v>1185359</v>
      </c>
      <c r="GW9" s="61">
        <v>1175282.56</v>
      </c>
      <c r="GX9" s="47">
        <v>36430.699999999997</v>
      </c>
      <c r="GY9" s="46">
        <v>34532.400000000001</v>
      </c>
      <c r="GZ9" s="49">
        <v>36418</v>
      </c>
      <c r="HA9" s="49">
        <v>40201</v>
      </c>
      <c r="HB9" s="153">
        <v>84011</v>
      </c>
      <c r="HC9" s="153">
        <v>87861</v>
      </c>
      <c r="HD9" s="153">
        <v>110495</v>
      </c>
      <c r="HE9" s="61">
        <v>137533</v>
      </c>
      <c r="HF9" s="61">
        <v>144514</v>
      </c>
      <c r="HG9" s="61">
        <v>151415</v>
      </c>
      <c r="HH9" s="61">
        <v>161781</v>
      </c>
      <c r="HI9" s="61">
        <v>153146</v>
      </c>
      <c r="HJ9" s="61">
        <v>146937</v>
      </c>
      <c r="HK9" s="156">
        <v>146166</v>
      </c>
      <c r="HL9" s="156">
        <v>148193</v>
      </c>
      <c r="HM9" s="61">
        <v>149961</v>
      </c>
      <c r="HN9" s="61">
        <v>154521.29999999999</v>
      </c>
      <c r="HO9" s="47">
        <v>29340</v>
      </c>
      <c r="HP9" s="46">
        <v>27334.2</v>
      </c>
      <c r="HQ9" s="49">
        <v>28821</v>
      </c>
      <c r="HR9" s="49">
        <v>34042</v>
      </c>
      <c r="HS9" s="153" t="s">
        <v>54</v>
      </c>
      <c r="HT9" s="153" t="s">
        <v>54</v>
      </c>
      <c r="HU9" s="153" t="s">
        <v>54</v>
      </c>
      <c r="HV9" s="153" t="s">
        <v>54</v>
      </c>
      <c r="HW9" s="153" t="s">
        <v>54</v>
      </c>
      <c r="HX9" s="153" t="s">
        <v>54</v>
      </c>
      <c r="HY9" s="153" t="s">
        <v>54</v>
      </c>
      <c r="HZ9" s="153" t="s">
        <v>54</v>
      </c>
      <c r="IA9" s="153" t="s">
        <v>54</v>
      </c>
      <c r="IB9" s="153" t="s">
        <v>54</v>
      </c>
      <c r="IC9" s="153" t="s">
        <v>54</v>
      </c>
      <c r="ID9" s="153" t="s">
        <v>54</v>
      </c>
      <c r="IE9" s="153" t="s">
        <v>54</v>
      </c>
      <c r="IF9" s="47">
        <v>65770.7</v>
      </c>
      <c r="IG9" s="46">
        <v>61866.6</v>
      </c>
      <c r="IH9" s="49">
        <v>65239</v>
      </c>
      <c r="II9" s="49">
        <v>74243</v>
      </c>
      <c r="IJ9" s="153">
        <v>84011</v>
      </c>
      <c r="IK9" s="153">
        <v>87861</v>
      </c>
      <c r="IL9" s="153">
        <v>110495</v>
      </c>
      <c r="IM9" s="61">
        <v>137533</v>
      </c>
      <c r="IN9" s="61">
        <v>144514</v>
      </c>
      <c r="IO9" s="8">
        <v>151415</v>
      </c>
      <c r="IP9" s="8">
        <v>161781</v>
      </c>
      <c r="IQ9" s="8">
        <v>153146</v>
      </c>
      <c r="IR9" s="8">
        <v>146937</v>
      </c>
      <c r="IS9" s="156">
        <v>146166</v>
      </c>
      <c r="IT9" s="156">
        <v>148193</v>
      </c>
      <c r="IU9" s="61">
        <v>149961</v>
      </c>
      <c r="IV9" s="61">
        <v>154521.29999999999</v>
      </c>
    </row>
    <row r="10" spans="1:256" x14ac:dyDescent="0.25">
      <c r="A10" s="8" t="s">
        <v>13</v>
      </c>
      <c r="B10" s="153" t="s">
        <v>53</v>
      </c>
      <c r="C10" s="46">
        <v>799311</v>
      </c>
      <c r="D10" s="46">
        <v>820788</v>
      </c>
      <c r="E10" s="46">
        <v>770333</v>
      </c>
      <c r="F10" s="153">
        <v>734051</v>
      </c>
      <c r="G10" s="153" t="s">
        <v>53</v>
      </c>
      <c r="H10" s="153" t="s">
        <v>53</v>
      </c>
      <c r="I10" s="153" t="s">
        <v>53</v>
      </c>
      <c r="J10" s="153" t="s">
        <v>53</v>
      </c>
      <c r="K10" s="153" t="s">
        <v>53</v>
      </c>
      <c r="L10" s="153" t="s">
        <v>53</v>
      </c>
      <c r="M10" s="153">
        <v>0</v>
      </c>
      <c r="N10" s="153">
        <v>738492</v>
      </c>
      <c r="O10" s="153">
        <v>729887.99999999953</v>
      </c>
      <c r="P10" s="153">
        <v>707259.00000000023</v>
      </c>
      <c r="Q10" s="153">
        <v>697351.99999999977</v>
      </c>
      <c r="R10" s="153">
        <v>701521.99999999988</v>
      </c>
      <c r="S10" s="47" t="s">
        <v>53</v>
      </c>
      <c r="T10" s="46">
        <v>1009399</v>
      </c>
      <c r="U10" s="46">
        <v>901048</v>
      </c>
      <c r="V10" s="46">
        <v>905813</v>
      </c>
      <c r="W10" s="153">
        <v>877540</v>
      </c>
      <c r="X10" s="153" t="s">
        <v>53</v>
      </c>
      <c r="Y10" s="153" t="s">
        <v>53</v>
      </c>
      <c r="Z10" s="153" t="s">
        <v>53</v>
      </c>
      <c r="AA10" s="153" t="s">
        <v>53</v>
      </c>
      <c r="AB10" s="153" t="s">
        <v>53</v>
      </c>
      <c r="AC10" s="153" t="s">
        <v>53</v>
      </c>
      <c r="AD10" s="153">
        <v>0</v>
      </c>
      <c r="AE10" s="153">
        <v>838096</v>
      </c>
      <c r="AF10" s="153">
        <v>851847</v>
      </c>
      <c r="AG10" s="153">
        <v>846337.99999999965</v>
      </c>
      <c r="AH10" s="153">
        <v>840339.00000000012</v>
      </c>
      <c r="AI10" s="153">
        <v>818877.99999999953</v>
      </c>
      <c r="AJ10" s="154" t="s">
        <v>53</v>
      </c>
      <c r="AK10" s="46">
        <v>486223</v>
      </c>
      <c r="AL10" s="46">
        <v>881458</v>
      </c>
      <c r="AM10" s="46">
        <v>830912</v>
      </c>
      <c r="AN10" s="153">
        <v>800806</v>
      </c>
      <c r="AO10" s="153" t="s">
        <v>53</v>
      </c>
      <c r="AP10" s="153" t="s">
        <v>53</v>
      </c>
      <c r="AQ10" s="153" t="s">
        <v>53</v>
      </c>
      <c r="AR10" s="153" t="s">
        <v>53</v>
      </c>
      <c r="AS10" s="153" t="s">
        <v>53</v>
      </c>
      <c r="AT10" s="153" t="s">
        <v>53</v>
      </c>
      <c r="AU10" s="153">
        <v>0</v>
      </c>
      <c r="AV10" s="153">
        <v>649075</v>
      </c>
      <c r="AW10" s="153">
        <v>654574.99999999977</v>
      </c>
      <c r="AX10" s="153">
        <v>844545.00000000047</v>
      </c>
      <c r="AY10" s="153">
        <v>856987.99999999907</v>
      </c>
      <c r="AZ10" s="153">
        <v>848338.00000000023</v>
      </c>
      <c r="BA10" s="154" t="s">
        <v>53</v>
      </c>
      <c r="BB10" s="46">
        <v>1080545</v>
      </c>
      <c r="BC10" s="46">
        <v>896499</v>
      </c>
      <c r="BD10" s="46">
        <v>847227</v>
      </c>
      <c r="BE10" s="153">
        <v>820354</v>
      </c>
      <c r="BF10" s="153" t="s">
        <v>53</v>
      </c>
      <c r="BG10" s="153" t="s">
        <v>53</v>
      </c>
      <c r="BH10" s="46" t="s">
        <v>53</v>
      </c>
      <c r="BI10" s="46" t="s">
        <v>53</v>
      </c>
      <c r="BJ10" s="46" t="s">
        <v>53</v>
      </c>
      <c r="BK10" s="46" t="s">
        <v>53</v>
      </c>
      <c r="BL10" s="46">
        <v>0</v>
      </c>
      <c r="BM10" s="46">
        <v>712165</v>
      </c>
      <c r="BN10" s="153">
        <v>720351.99999999965</v>
      </c>
      <c r="BO10" s="153">
        <v>553184.00000000012</v>
      </c>
      <c r="BP10" s="153">
        <v>574917.99999999953</v>
      </c>
      <c r="BQ10" s="153">
        <v>579768.00000000047</v>
      </c>
      <c r="BR10" s="154" t="s">
        <v>53</v>
      </c>
      <c r="BS10" s="46">
        <v>268818</v>
      </c>
      <c r="BT10" s="46">
        <v>45206</v>
      </c>
      <c r="BU10" s="46">
        <v>46920</v>
      </c>
      <c r="BV10" s="153">
        <v>51998</v>
      </c>
      <c r="BW10" s="153" t="s">
        <v>53</v>
      </c>
      <c r="BX10" s="153" t="s">
        <v>53</v>
      </c>
      <c r="BY10" s="153" t="s">
        <v>53</v>
      </c>
      <c r="BZ10" s="153" t="s">
        <v>53</v>
      </c>
      <c r="CA10" s="153" t="s">
        <v>53</v>
      </c>
      <c r="CB10" s="153" t="s">
        <v>53</v>
      </c>
      <c r="CC10" s="153">
        <v>0</v>
      </c>
      <c r="CD10" s="153">
        <v>57370</v>
      </c>
      <c r="CE10" s="153">
        <v>47287.999999999971</v>
      </c>
      <c r="CF10" s="153">
        <v>49569.999999999964</v>
      </c>
      <c r="CG10" s="153">
        <v>48565.000000000015</v>
      </c>
      <c r="CH10" s="153">
        <v>46277</v>
      </c>
      <c r="CI10" s="154" t="s">
        <v>54</v>
      </c>
      <c r="CJ10" s="153" t="s">
        <v>54</v>
      </c>
      <c r="CK10" s="46" t="s">
        <v>54</v>
      </c>
      <c r="CL10" s="46" t="s">
        <v>54</v>
      </c>
      <c r="CM10" s="153" t="s">
        <v>54</v>
      </c>
      <c r="CN10" s="153" t="s">
        <v>54</v>
      </c>
      <c r="CO10" s="153" t="s">
        <v>54</v>
      </c>
      <c r="CP10" s="153" t="s">
        <v>54</v>
      </c>
      <c r="CQ10" s="153" t="s">
        <v>54</v>
      </c>
      <c r="CR10" s="153" t="s">
        <v>54</v>
      </c>
      <c r="CS10" s="153" t="s">
        <v>54</v>
      </c>
      <c r="CT10" s="153">
        <v>0</v>
      </c>
      <c r="CU10" s="153">
        <v>60798</v>
      </c>
      <c r="CV10" s="153">
        <v>69103</v>
      </c>
      <c r="CW10" s="153">
        <v>72677</v>
      </c>
      <c r="CX10" s="153">
        <v>74440</v>
      </c>
      <c r="CY10" s="153">
        <v>75010</v>
      </c>
      <c r="CZ10" s="154" t="s">
        <v>53</v>
      </c>
      <c r="DA10" s="46">
        <v>3644296</v>
      </c>
      <c r="DB10" s="46">
        <v>3544999</v>
      </c>
      <c r="DC10" s="46">
        <v>3401205</v>
      </c>
      <c r="DD10" s="153">
        <v>3284749</v>
      </c>
      <c r="DE10" s="153" t="s">
        <v>53</v>
      </c>
      <c r="DF10" s="153" t="s">
        <v>53</v>
      </c>
      <c r="DG10" s="46" t="s">
        <v>53</v>
      </c>
      <c r="DH10" s="46" t="s">
        <v>53</v>
      </c>
      <c r="DI10" s="46" t="s">
        <v>53</v>
      </c>
      <c r="DJ10" s="46" t="s">
        <v>53</v>
      </c>
      <c r="DK10" s="46" t="s">
        <v>53</v>
      </c>
      <c r="DL10" s="46">
        <v>3055996</v>
      </c>
      <c r="DM10" s="153">
        <v>3073052.9999999986</v>
      </c>
      <c r="DN10" s="153">
        <v>3073573.0000000005</v>
      </c>
      <c r="DO10" s="153">
        <v>3092601.9999999986</v>
      </c>
      <c r="DP10" s="153">
        <v>3069793.0000000005</v>
      </c>
      <c r="DQ10" s="154" t="s">
        <v>54</v>
      </c>
      <c r="DR10" s="153" t="s">
        <v>54</v>
      </c>
      <c r="DS10" s="153" t="s">
        <v>54</v>
      </c>
      <c r="DT10" s="156">
        <v>60960</v>
      </c>
      <c r="DU10" s="153">
        <v>57778</v>
      </c>
      <c r="DV10" s="153" t="s">
        <v>53</v>
      </c>
      <c r="DW10" s="153" t="s">
        <v>53</v>
      </c>
      <c r="DX10" s="153" t="s">
        <v>53</v>
      </c>
      <c r="DY10" s="153" t="s">
        <v>53</v>
      </c>
      <c r="DZ10" s="153" t="s">
        <v>53</v>
      </c>
      <c r="EA10" s="153" t="s">
        <v>53</v>
      </c>
      <c r="EB10" s="153">
        <v>0</v>
      </c>
      <c r="EC10" s="153" t="s">
        <v>53</v>
      </c>
      <c r="ED10" s="153" t="s">
        <v>53</v>
      </c>
      <c r="EE10" s="153" t="s">
        <v>53</v>
      </c>
      <c r="EF10" s="153" t="s">
        <v>53</v>
      </c>
      <c r="EG10" s="153" t="s">
        <v>53</v>
      </c>
      <c r="EH10" s="154" t="s">
        <v>53</v>
      </c>
      <c r="EI10" s="46">
        <v>352156</v>
      </c>
      <c r="EJ10" s="46">
        <v>205892</v>
      </c>
      <c r="EK10" s="49">
        <v>239417</v>
      </c>
      <c r="EL10" s="153">
        <v>267144</v>
      </c>
      <c r="EM10" s="153" t="s">
        <v>53</v>
      </c>
      <c r="EN10" s="153" t="s">
        <v>53</v>
      </c>
      <c r="EO10" s="153" t="s">
        <v>53</v>
      </c>
      <c r="EP10" s="153" t="s">
        <v>53</v>
      </c>
      <c r="EQ10" s="153" t="s">
        <v>53</v>
      </c>
      <c r="ER10" s="153" t="s">
        <v>53</v>
      </c>
      <c r="ES10" s="153">
        <v>0</v>
      </c>
      <c r="ET10" s="153">
        <v>688718</v>
      </c>
      <c r="EU10" s="153">
        <v>588855.00000000058</v>
      </c>
      <c r="EV10" s="153">
        <v>576043</v>
      </c>
      <c r="EW10" s="153">
        <v>584470.99999999977</v>
      </c>
      <c r="EX10" s="153">
        <v>440309.99999999988</v>
      </c>
      <c r="EY10" s="154" t="s">
        <v>53</v>
      </c>
      <c r="EZ10" s="46">
        <v>291288</v>
      </c>
      <c r="FA10" s="46">
        <v>305496</v>
      </c>
      <c r="FB10" s="49">
        <v>307632</v>
      </c>
      <c r="FC10" s="153">
        <v>306799</v>
      </c>
      <c r="FD10" s="153" t="s">
        <v>53</v>
      </c>
      <c r="FE10" s="153" t="s">
        <v>53</v>
      </c>
      <c r="FF10" s="46" t="s">
        <v>53</v>
      </c>
      <c r="FG10" s="46" t="s">
        <v>53</v>
      </c>
      <c r="FH10" s="46" t="s">
        <v>53</v>
      </c>
      <c r="FI10" s="46" t="s">
        <v>53</v>
      </c>
      <c r="FJ10" s="46">
        <v>0</v>
      </c>
      <c r="FK10" s="46">
        <v>276892</v>
      </c>
      <c r="FL10" s="153">
        <v>270265.00000000017</v>
      </c>
      <c r="FM10" s="153">
        <v>276698.50000000029</v>
      </c>
      <c r="FN10" s="153">
        <v>279008.00000000041</v>
      </c>
      <c r="FO10" s="153">
        <v>435047.5</v>
      </c>
      <c r="FP10" s="154" t="s">
        <v>53</v>
      </c>
      <c r="FQ10" s="46">
        <v>185770</v>
      </c>
      <c r="FR10" s="46">
        <v>166811</v>
      </c>
      <c r="FS10" s="49">
        <v>161536</v>
      </c>
      <c r="FT10" s="153">
        <v>176728</v>
      </c>
      <c r="FU10" s="153" t="s">
        <v>53</v>
      </c>
      <c r="FV10" s="153" t="s">
        <v>53</v>
      </c>
      <c r="FW10" s="46" t="s">
        <v>53</v>
      </c>
      <c r="FX10" s="46" t="s">
        <v>53</v>
      </c>
      <c r="FY10" s="46" t="s">
        <v>53</v>
      </c>
      <c r="FZ10" s="46" t="s">
        <v>53</v>
      </c>
      <c r="GA10" s="46">
        <v>0</v>
      </c>
      <c r="GB10" s="46">
        <v>134156</v>
      </c>
      <c r="GC10" s="153">
        <v>135767.50000000003</v>
      </c>
      <c r="GD10" s="153">
        <v>147766</v>
      </c>
      <c r="GE10" s="153">
        <v>174002.00000000003</v>
      </c>
      <c r="GF10" s="153">
        <v>167241</v>
      </c>
      <c r="GG10" s="154" t="s">
        <v>53</v>
      </c>
      <c r="GH10" s="46">
        <v>894876</v>
      </c>
      <c r="GI10" s="46">
        <v>742915</v>
      </c>
      <c r="GJ10" s="49">
        <v>769545</v>
      </c>
      <c r="GK10" s="153">
        <v>808449</v>
      </c>
      <c r="GL10" s="153" t="s">
        <v>53</v>
      </c>
      <c r="GM10" s="153" t="s">
        <v>53</v>
      </c>
      <c r="GN10" s="153" t="s">
        <v>53</v>
      </c>
      <c r="GO10" s="153" t="s">
        <v>53</v>
      </c>
      <c r="GP10" s="153" t="s">
        <v>53</v>
      </c>
      <c r="GQ10" s="153" t="s">
        <v>53</v>
      </c>
      <c r="GR10" s="153" t="s">
        <v>53</v>
      </c>
      <c r="GS10" s="153">
        <v>1099766</v>
      </c>
      <c r="GT10" s="153">
        <v>994887.5000000007</v>
      </c>
      <c r="GU10" s="153">
        <v>1000507.5000000002</v>
      </c>
      <c r="GV10" s="153">
        <v>1037481.0000000002</v>
      </c>
      <c r="GW10" s="153">
        <v>1042598.4999999999</v>
      </c>
      <c r="GX10" s="154" t="s">
        <v>53</v>
      </c>
      <c r="GY10" s="46">
        <v>40749</v>
      </c>
      <c r="GZ10" s="46">
        <v>43070</v>
      </c>
      <c r="HA10" s="49">
        <v>42921.3</v>
      </c>
      <c r="HB10" s="153">
        <v>42229</v>
      </c>
      <c r="HC10" s="153" t="s">
        <v>53</v>
      </c>
      <c r="HD10" s="153" t="s">
        <v>53</v>
      </c>
      <c r="HE10" s="153" t="s">
        <v>53</v>
      </c>
      <c r="HF10" s="153" t="s">
        <v>53</v>
      </c>
      <c r="HG10" s="153" t="s">
        <v>53</v>
      </c>
      <c r="HH10" s="153" t="s">
        <v>53</v>
      </c>
      <c r="HI10" s="153">
        <v>0</v>
      </c>
      <c r="HJ10" s="153">
        <v>350299</v>
      </c>
      <c r="HK10" s="153">
        <v>298628.00000000012</v>
      </c>
      <c r="HL10" s="153">
        <v>279893.49999999994</v>
      </c>
      <c r="HM10" s="153">
        <v>250479.99999999997</v>
      </c>
      <c r="HN10" s="153">
        <v>236716.50000000006</v>
      </c>
      <c r="HO10" s="154" t="s">
        <v>53</v>
      </c>
      <c r="HP10" s="46">
        <v>17432</v>
      </c>
      <c r="HQ10" s="46">
        <v>23519</v>
      </c>
      <c r="HR10" s="49">
        <v>23715</v>
      </c>
      <c r="HS10" s="153">
        <v>23674.5</v>
      </c>
      <c r="HT10" s="153" t="s">
        <v>53</v>
      </c>
      <c r="HU10" s="153" t="s">
        <v>53</v>
      </c>
      <c r="HV10" s="153" t="s">
        <v>53</v>
      </c>
      <c r="HW10" s="153" t="s">
        <v>53</v>
      </c>
      <c r="HX10" s="153" t="s">
        <v>53</v>
      </c>
      <c r="HY10" s="153" t="s">
        <v>53</v>
      </c>
      <c r="HZ10" s="153" t="s">
        <v>53</v>
      </c>
      <c r="IA10" s="153" t="s">
        <v>53</v>
      </c>
      <c r="IB10" s="153" t="s">
        <v>53</v>
      </c>
      <c r="IC10" s="153" t="s">
        <v>53</v>
      </c>
      <c r="ID10" s="153" t="s">
        <v>54</v>
      </c>
      <c r="IE10" s="153">
        <v>24617.999999999996</v>
      </c>
      <c r="IF10" s="154" t="s">
        <v>53</v>
      </c>
      <c r="IG10" s="46">
        <v>468132</v>
      </c>
      <c r="IH10" s="46">
        <v>433728</v>
      </c>
      <c r="II10" s="49">
        <v>424008.3</v>
      </c>
      <c r="IJ10" s="153">
        <v>455729.5</v>
      </c>
      <c r="IK10" s="153" t="s">
        <v>53</v>
      </c>
      <c r="IL10" s="153" t="s">
        <v>53</v>
      </c>
      <c r="IM10" s="153" t="s">
        <v>53</v>
      </c>
      <c r="IN10" s="153" t="s">
        <v>53</v>
      </c>
      <c r="IO10" s="153" t="s">
        <v>53</v>
      </c>
      <c r="IP10" s="153" t="s">
        <v>53</v>
      </c>
      <c r="IQ10" s="153">
        <v>0</v>
      </c>
      <c r="IR10" s="153">
        <v>350299</v>
      </c>
      <c r="IS10" s="153">
        <v>298628.00000000012</v>
      </c>
      <c r="IT10" s="153">
        <v>279893.49999999994</v>
      </c>
      <c r="IU10" s="153">
        <v>250479.99999999997</v>
      </c>
      <c r="IV10" s="153">
        <v>261334.50000000006</v>
      </c>
    </row>
    <row r="11" spans="1:256" ht="15.5" x14ac:dyDescent="0.35">
      <c r="A11" s="8" t="s">
        <v>47</v>
      </c>
      <c r="B11" s="153" t="s">
        <v>53</v>
      </c>
      <c r="C11" s="153" t="s">
        <v>53</v>
      </c>
      <c r="D11" s="46">
        <v>739266</v>
      </c>
      <c r="E11" s="49">
        <v>743166</v>
      </c>
      <c r="F11" s="156">
        <v>772784</v>
      </c>
      <c r="G11" s="156">
        <v>779086.5</v>
      </c>
      <c r="H11" s="156">
        <v>791533.5</v>
      </c>
      <c r="I11" s="61">
        <v>799218</v>
      </c>
      <c r="J11" s="61">
        <v>799551</v>
      </c>
      <c r="K11" s="61">
        <v>790575</v>
      </c>
      <c r="L11" s="61">
        <v>786874</v>
      </c>
      <c r="M11" s="61">
        <v>801361</v>
      </c>
      <c r="N11" s="61">
        <v>814544</v>
      </c>
      <c r="O11" s="61">
        <v>830277</v>
      </c>
      <c r="P11" s="61">
        <v>853125</v>
      </c>
      <c r="Q11" s="61">
        <v>864022</v>
      </c>
      <c r="R11" s="61">
        <v>871990</v>
      </c>
      <c r="S11" s="47">
        <v>265482</v>
      </c>
      <c r="T11" s="46">
        <v>269465</v>
      </c>
      <c r="U11" s="46">
        <v>269611</v>
      </c>
      <c r="V11" s="49">
        <v>245995</v>
      </c>
      <c r="W11" s="156">
        <v>256485</v>
      </c>
      <c r="X11" s="156">
        <v>252345</v>
      </c>
      <c r="Y11" s="61">
        <v>269872</v>
      </c>
      <c r="Z11" s="61">
        <v>471640.5</v>
      </c>
      <c r="AA11" s="61">
        <v>488823</v>
      </c>
      <c r="AB11" s="61">
        <v>493680</v>
      </c>
      <c r="AC11" s="61">
        <v>495318</v>
      </c>
      <c r="AD11" s="61">
        <v>496306</v>
      </c>
      <c r="AE11" s="61">
        <v>503347.5</v>
      </c>
      <c r="AF11" s="61">
        <v>502166</v>
      </c>
      <c r="AG11" s="61">
        <v>501329</v>
      </c>
      <c r="AH11" s="61">
        <v>512704</v>
      </c>
      <c r="AI11" s="61">
        <v>498799.5</v>
      </c>
      <c r="AJ11" s="47">
        <v>394610</v>
      </c>
      <c r="AK11" s="46">
        <v>394522</v>
      </c>
      <c r="AL11" s="46">
        <v>403029</v>
      </c>
      <c r="AM11" s="49">
        <v>423528</v>
      </c>
      <c r="AN11" s="156">
        <v>604533</v>
      </c>
      <c r="AO11" s="156">
        <v>639792.5</v>
      </c>
      <c r="AP11" s="61">
        <v>665534.5</v>
      </c>
      <c r="AQ11" s="61">
        <v>506715.5</v>
      </c>
      <c r="AR11" s="61">
        <v>506306.5</v>
      </c>
      <c r="AS11" s="61">
        <v>516241</v>
      </c>
      <c r="AT11" s="61">
        <v>532503</v>
      </c>
      <c r="AU11" s="61">
        <v>538278</v>
      </c>
      <c r="AV11" s="61">
        <v>541795.5</v>
      </c>
      <c r="AW11" s="61">
        <v>615500</v>
      </c>
      <c r="AX11" s="61">
        <v>611968</v>
      </c>
      <c r="AY11" s="61">
        <v>695006.5</v>
      </c>
      <c r="AZ11" s="61">
        <v>598556.5</v>
      </c>
      <c r="BA11" s="47">
        <v>543341.5</v>
      </c>
      <c r="BB11" s="46">
        <v>544755</v>
      </c>
      <c r="BC11" s="46">
        <v>614468</v>
      </c>
      <c r="BD11" s="49">
        <v>820389</v>
      </c>
      <c r="BE11" s="156">
        <v>671630</v>
      </c>
      <c r="BF11" s="156">
        <v>705081</v>
      </c>
      <c r="BG11" s="61">
        <v>736972</v>
      </c>
      <c r="BH11" s="61">
        <v>765194</v>
      </c>
      <c r="BI11" s="61">
        <v>767429.5</v>
      </c>
      <c r="BJ11" s="61">
        <v>673555</v>
      </c>
      <c r="BK11" s="61">
        <v>670042</v>
      </c>
      <c r="BL11" s="61">
        <v>674581</v>
      </c>
      <c r="BM11" s="61">
        <v>667725.5</v>
      </c>
      <c r="BN11" s="61">
        <v>590602</v>
      </c>
      <c r="BO11" s="61">
        <v>586463</v>
      </c>
      <c r="BP11" s="61">
        <v>494086</v>
      </c>
      <c r="BQ11" s="61">
        <v>559879</v>
      </c>
      <c r="BR11" s="154" t="s">
        <v>53</v>
      </c>
      <c r="BS11" s="153" t="s">
        <v>53</v>
      </c>
      <c r="BT11" s="46">
        <v>86219</v>
      </c>
      <c r="BU11" s="153" t="s">
        <v>54</v>
      </c>
      <c r="BV11" s="153" t="s">
        <v>54</v>
      </c>
      <c r="BW11" s="153" t="s">
        <v>54</v>
      </c>
      <c r="BX11" s="153" t="s">
        <v>54</v>
      </c>
      <c r="BY11" s="153" t="s">
        <v>54</v>
      </c>
      <c r="BZ11" s="153" t="s">
        <v>54</v>
      </c>
      <c r="CA11" s="153">
        <v>85693</v>
      </c>
      <c r="CB11" s="153">
        <v>80671</v>
      </c>
      <c r="CC11" s="153">
        <v>72249</v>
      </c>
      <c r="CD11" s="153">
        <v>70100</v>
      </c>
      <c r="CE11" s="61">
        <v>66610</v>
      </c>
      <c r="CF11" s="61">
        <v>63125</v>
      </c>
      <c r="CG11" s="61">
        <v>61715</v>
      </c>
      <c r="CH11" s="61">
        <v>60266</v>
      </c>
      <c r="CI11" s="154" t="s">
        <v>53</v>
      </c>
      <c r="CJ11" s="153" t="s">
        <v>53</v>
      </c>
      <c r="CK11" s="153" t="s">
        <v>53</v>
      </c>
      <c r="CL11" s="49">
        <v>60365</v>
      </c>
      <c r="CM11" s="156">
        <v>60301</v>
      </c>
      <c r="CN11" s="153" t="s">
        <v>53</v>
      </c>
      <c r="CO11" s="153">
        <v>61956</v>
      </c>
      <c r="CP11" s="153">
        <v>62834.5</v>
      </c>
      <c r="CQ11" s="61">
        <v>65152.5</v>
      </c>
      <c r="CR11" s="61">
        <v>63667</v>
      </c>
      <c r="CS11" s="61">
        <v>55976</v>
      </c>
      <c r="CT11" s="61">
        <v>54140.5</v>
      </c>
      <c r="CU11" s="61">
        <v>53584.5</v>
      </c>
      <c r="CV11" s="61">
        <v>51243</v>
      </c>
      <c r="CW11" s="61">
        <v>48855</v>
      </c>
      <c r="CX11" s="61">
        <v>48085.5</v>
      </c>
      <c r="CY11" s="61">
        <v>46862</v>
      </c>
      <c r="CZ11" s="47">
        <v>1488830.5</v>
      </c>
      <c r="DA11" s="46">
        <v>1516574</v>
      </c>
      <c r="DB11" s="46">
        <v>2434777</v>
      </c>
      <c r="DC11" s="49">
        <v>2633307</v>
      </c>
      <c r="DD11" s="156">
        <v>2726833</v>
      </c>
      <c r="DE11" s="156">
        <v>2789434</v>
      </c>
      <c r="DF11" s="156">
        <v>2910186</v>
      </c>
      <c r="DG11" s="61">
        <v>3028245.5</v>
      </c>
      <c r="DH11" s="61">
        <v>3095125.5</v>
      </c>
      <c r="DI11" s="61">
        <v>3163885</v>
      </c>
      <c r="DJ11" s="61">
        <v>3143568</v>
      </c>
      <c r="DK11" s="61">
        <v>3210848.5</v>
      </c>
      <c r="DL11" s="61">
        <v>3320061</v>
      </c>
      <c r="DM11" s="61">
        <v>3453601</v>
      </c>
      <c r="DN11" s="61">
        <v>3480881</v>
      </c>
      <c r="DO11" s="61">
        <v>3520938</v>
      </c>
      <c r="DP11" s="61">
        <v>3471485.5</v>
      </c>
      <c r="DQ11" s="154" t="s">
        <v>54</v>
      </c>
      <c r="DR11" s="153" t="s">
        <v>54</v>
      </c>
      <c r="DS11" s="153" t="s">
        <v>54</v>
      </c>
      <c r="DT11" s="153" t="s">
        <v>54</v>
      </c>
      <c r="DU11" s="156" t="s">
        <v>54</v>
      </c>
      <c r="DV11" s="156" t="s">
        <v>54</v>
      </c>
      <c r="DW11" s="156" t="s">
        <v>54</v>
      </c>
      <c r="DX11" s="156" t="s">
        <v>54</v>
      </c>
      <c r="DY11" s="156" t="s">
        <v>54</v>
      </c>
      <c r="DZ11" s="156" t="s">
        <v>54</v>
      </c>
      <c r="EA11" s="156" t="s">
        <v>54</v>
      </c>
      <c r="EB11" s="156">
        <v>0</v>
      </c>
      <c r="EC11" s="156" t="s">
        <v>54</v>
      </c>
      <c r="ED11" s="156" t="s">
        <v>54</v>
      </c>
      <c r="EE11" s="156" t="s">
        <v>54</v>
      </c>
      <c r="EF11" s="156" t="s">
        <v>54</v>
      </c>
      <c r="EG11" s="156" t="s">
        <v>54</v>
      </c>
      <c r="EH11" s="47">
        <v>1206706</v>
      </c>
      <c r="EI11" s="46">
        <v>1256082</v>
      </c>
      <c r="EJ11" s="46">
        <v>1047365</v>
      </c>
      <c r="EK11" s="49">
        <v>1226414</v>
      </c>
      <c r="EL11" s="156">
        <v>1296314</v>
      </c>
      <c r="EM11" s="156">
        <v>1428000.19</v>
      </c>
      <c r="EN11" s="156">
        <v>1595740</v>
      </c>
      <c r="EO11" s="61">
        <v>2099019.7000000002</v>
      </c>
      <c r="EP11" s="61">
        <v>2105923.5</v>
      </c>
      <c r="EQ11" s="61">
        <v>2323833.5</v>
      </c>
      <c r="ER11" s="61">
        <v>2017684</v>
      </c>
      <c r="ES11" s="61">
        <v>2131075.5</v>
      </c>
      <c r="ET11" s="61">
        <v>2012374</v>
      </c>
      <c r="EU11" s="61">
        <v>1945635</v>
      </c>
      <c r="EV11" s="61">
        <v>2000184</v>
      </c>
      <c r="EW11" s="61">
        <v>1937952</v>
      </c>
      <c r="EX11" s="61">
        <v>1776033.41</v>
      </c>
      <c r="EY11" s="47">
        <v>537526</v>
      </c>
      <c r="EZ11" s="46">
        <v>551567</v>
      </c>
      <c r="FA11" s="46">
        <v>576296</v>
      </c>
      <c r="FB11" s="49">
        <v>593890</v>
      </c>
      <c r="FC11" s="156">
        <v>760999</v>
      </c>
      <c r="FD11" s="156">
        <v>874478</v>
      </c>
      <c r="FE11" s="156">
        <v>959983</v>
      </c>
      <c r="FF11" s="156">
        <v>729201.5</v>
      </c>
      <c r="FG11" s="61">
        <v>743982.5</v>
      </c>
      <c r="FH11" s="61">
        <v>668015</v>
      </c>
      <c r="FI11" s="61">
        <v>662458</v>
      </c>
      <c r="FJ11" s="61">
        <v>627248.5</v>
      </c>
      <c r="FK11" s="61">
        <v>596954</v>
      </c>
      <c r="FL11" s="61">
        <v>511593</v>
      </c>
      <c r="FM11" s="61">
        <v>496675.5</v>
      </c>
      <c r="FN11" s="61">
        <v>484387.9</v>
      </c>
      <c r="FO11" s="61">
        <v>546973.5</v>
      </c>
      <c r="FP11" s="47">
        <v>310693</v>
      </c>
      <c r="FQ11" s="46">
        <v>332951</v>
      </c>
      <c r="FR11" s="46">
        <v>347112</v>
      </c>
      <c r="FS11" s="49">
        <v>211260</v>
      </c>
      <c r="FT11" s="156">
        <v>269287.5</v>
      </c>
      <c r="FU11" s="156">
        <v>233257</v>
      </c>
      <c r="FV11" s="156">
        <v>114581.05</v>
      </c>
      <c r="FW11" s="156">
        <v>123677.25</v>
      </c>
      <c r="FX11" s="61">
        <v>125828.75</v>
      </c>
      <c r="FY11" s="61">
        <v>122567</v>
      </c>
      <c r="FZ11" s="61">
        <v>114031</v>
      </c>
      <c r="GA11" s="61">
        <v>110076</v>
      </c>
      <c r="GB11" s="61">
        <v>104970.75</v>
      </c>
      <c r="GC11" s="61">
        <v>157578</v>
      </c>
      <c r="GD11" s="61">
        <v>149955.5</v>
      </c>
      <c r="GE11" s="61">
        <v>144004</v>
      </c>
      <c r="GF11" s="61">
        <v>187410.5</v>
      </c>
      <c r="GG11" s="47">
        <v>2054925</v>
      </c>
      <c r="GH11" s="46">
        <v>2140600</v>
      </c>
      <c r="GI11" s="46">
        <v>1970773</v>
      </c>
      <c r="GJ11" s="49">
        <v>2031564</v>
      </c>
      <c r="GK11" s="156">
        <v>2326600.5</v>
      </c>
      <c r="GL11" s="156">
        <v>2535735.19</v>
      </c>
      <c r="GM11" s="156">
        <v>2670304.0499999998</v>
      </c>
      <c r="GN11" s="61">
        <v>2951898.45</v>
      </c>
      <c r="GO11" s="61">
        <v>2975734.75</v>
      </c>
      <c r="GP11" s="61">
        <v>3114415.5</v>
      </c>
      <c r="GQ11" s="61">
        <v>2794173</v>
      </c>
      <c r="GR11" s="61">
        <v>2868400</v>
      </c>
      <c r="GS11" s="61">
        <v>2714298.75</v>
      </c>
      <c r="GT11" s="61">
        <v>2614806</v>
      </c>
      <c r="GU11" s="61">
        <v>2646815</v>
      </c>
      <c r="GV11" s="61">
        <v>2566343.9</v>
      </c>
      <c r="GW11" s="61">
        <v>2510417.41</v>
      </c>
      <c r="GX11" s="47" t="s">
        <v>54</v>
      </c>
      <c r="GY11" s="153" t="s">
        <v>54</v>
      </c>
      <c r="GZ11" s="46" t="s">
        <v>54</v>
      </c>
      <c r="HA11" s="46" t="s">
        <v>54</v>
      </c>
      <c r="HB11" s="156" t="s">
        <v>54</v>
      </c>
      <c r="HC11" s="156" t="s">
        <v>54</v>
      </c>
      <c r="HD11" s="156" t="s">
        <v>54</v>
      </c>
      <c r="HE11" s="156" t="s">
        <v>54</v>
      </c>
      <c r="HF11" s="156" t="s">
        <v>54</v>
      </c>
      <c r="HG11" s="156" t="s">
        <v>54</v>
      </c>
      <c r="HH11" s="156" t="s">
        <v>54</v>
      </c>
      <c r="HI11" s="156" t="s">
        <v>54</v>
      </c>
      <c r="HJ11" s="156" t="s">
        <v>54</v>
      </c>
      <c r="HK11" s="156" t="s">
        <v>54</v>
      </c>
      <c r="HL11" s="156" t="s">
        <v>54</v>
      </c>
      <c r="HM11" s="153" t="s">
        <v>54</v>
      </c>
      <c r="HN11" s="153" t="s">
        <v>54</v>
      </c>
      <c r="HO11" s="47" t="s">
        <v>54</v>
      </c>
      <c r="HP11" s="153" t="s">
        <v>54</v>
      </c>
      <c r="HQ11" s="46" t="s">
        <v>54</v>
      </c>
      <c r="HR11" s="46" t="s">
        <v>54</v>
      </c>
      <c r="HS11" s="156" t="s">
        <v>54</v>
      </c>
      <c r="HT11" s="156" t="s">
        <v>54</v>
      </c>
      <c r="HU11" s="156" t="s">
        <v>54</v>
      </c>
      <c r="HV11" s="156" t="s">
        <v>54</v>
      </c>
      <c r="HW11" s="156" t="s">
        <v>54</v>
      </c>
      <c r="HX11" s="156" t="s">
        <v>54</v>
      </c>
      <c r="HY11" s="156" t="s">
        <v>54</v>
      </c>
      <c r="HZ11" s="156" t="s">
        <v>54</v>
      </c>
      <c r="IA11" s="156" t="s">
        <v>54</v>
      </c>
      <c r="IB11" s="156" t="s">
        <v>54</v>
      </c>
      <c r="IC11" s="156" t="s">
        <v>54</v>
      </c>
      <c r="ID11" s="153" t="s">
        <v>54</v>
      </c>
      <c r="IE11" s="153" t="s">
        <v>54</v>
      </c>
      <c r="IF11" s="47" t="s">
        <v>54</v>
      </c>
      <c r="IG11" s="153" t="s">
        <v>54</v>
      </c>
      <c r="IH11" s="46" t="s">
        <v>54</v>
      </c>
      <c r="II11" s="46" t="s">
        <v>54</v>
      </c>
      <c r="IJ11" s="156" t="s">
        <v>54</v>
      </c>
      <c r="IK11" s="156" t="s">
        <v>54</v>
      </c>
      <c r="IL11" s="156" t="s">
        <v>54</v>
      </c>
      <c r="IM11" s="156" t="s">
        <v>54</v>
      </c>
      <c r="IN11" s="156" t="s">
        <v>54</v>
      </c>
      <c r="IO11" s="156" t="s">
        <v>54</v>
      </c>
      <c r="IP11" s="156" t="s">
        <v>54</v>
      </c>
      <c r="IQ11" s="156" t="s">
        <v>54</v>
      </c>
      <c r="IR11" s="156" t="s">
        <v>54</v>
      </c>
      <c r="IS11" s="156" t="s">
        <v>54</v>
      </c>
      <c r="IT11" s="156" t="s">
        <v>54</v>
      </c>
      <c r="IU11" s="153" t="s">
        <v>54</v>
      </c>
      <c r="IV11" s="153" t="s">
        <v>54</v>
      </c>
    </row>
    <row r="12" spans="1:256" ht="15.5" x14ac:dyDescent="0.35">
      <c r="A12" s="8" t="s">
        <v>48</v>
      </c>
      <c r="B12" s="46">
        <v>339484</v>
      </c>
      <c r="C12" s="46">
        <v>345448</v>
      </c>
      <c r="D12" s="46">
        <v>336422</v>
      </c>
      <c r="E12" s="49">
        <v>675614</v>
      </c>
      <c r="F12" s="156">
        <v>677543</v>
      </c>
      <c r="G12" s="156">
        <v>696195</v>
      </c>
      <c r="H12" s="156">
        <v>740711</v>
      </c>
      <c r="I12" s="61">
        <v>761085</v>
      </c>
      <c r="J12" s="61">
        <v>790323</v>
      </c>
      <c r="K12" s="61">
        <v>800070</v>
      </c>
      <c r="L12" s="61">
        <v>811126</v>
      </c>
      <c r="M12" s="61">
        <v>806002</v>
      </c>
      <c r="N12" s="61">
        <v>794384</v>
      </c>
      <c r="O12" s="61">
        <v>820010</v>
      </c>
      <c r="P12" s="61">
        <v>840604</v>
      </c>
      <c r="Q12" s="61">
        <v>1409427</v>
      </c>
      <c r="R12" s="61">
        <v>1402900</v>
      </c>
      <c r="S12" s="47">
        <v>693433</v>
      </c>
      <c r="T12" s="46">
        <v>849866</v>
      </c>
      <c r="U12" s="46">
        <v>861662</v>
      </c>
      <c r="V12" s="49">
        <v>529963</v>
      </c>
      <c r="W12" s="156">
        <v>535013</v>
      </c>
      <c r="X12" s="156">
        <v>525101</v>
      </c>
      <c r="Y12" s="61">
        <v>533640</v>
      </c>
      <c r="Z12" s="61">
        <v>577234.5</v>
      </c>
      <c r="AA12" s="61">
        <v>614306</v>
      </c>
      <c r="AB12" s="61">
        <v>628514</v>
      </c>
      <c r="AC12" s="61">
        <v>636473</v>
      </c>
      <c r="AD12" s="61">
        <v>678094</v>
      </c>
      <c r="AE12" s="61">
        <v>700600</v>
      </c>
      <c r="AF12" s="61">
        <v>729103</v>
      </c>
      <c r="AG12" s="61">
        <v>725749</v>
      </c>
      <c r="AH12" s="61">
        <v>151243</v>
      </c>
      <c r="AI12" s="61">
        <v>142216</v>
      </c>
      <c r="AJ12" s="47">
        <v>164401</v>
      </c>
      <c r="AK12" s="153" t="s">
        <v>54</v>
      </c>
      <c r="AL12" s="153" t="s">
        <v>54</v>
      </c>
      <c r="AM12" s="153" t="s">
        <v>54</v>
      </c>
      <c r="AN12" s="153" t="s">
        <v>54</v>
      </c>
      <c r="AO12" s="153" t="s">
        <v>54</v>
      </c>
      <c r="AP12" s="153" t="s">
        <v>54</v>
      </c>
      <c r="AQ12" s="153" t="s">
        <v>54</v>
      </c>
      <c r="AR12" s="153" t="s">
        <v>54</v>
      </c>
      <c r="AS12" s="153" t="s">
        <v>54</v>
      </c>
      <c r="AT12" s="153" t="s">
        <v>54</v>
      </c>
      <c r="AU12" s="153">
        <v>0</v>
      </c>
      <c r="AV12" s="153" t="s">
        <v>54</v>
      </c>
      <c r="AW12" s="153" t="s">
        <v>54</v>
      </c>
      <c r="AX12" s="153" t="s">
        <v>54</v>
      </c>
      <c r="AY12" s="156" t="s">
        <v>54</v>
      </c>
      <c r="AZ12" s="156" t="s">
        <v>54</v>
      </c>
      <c r="BA12" s="47">
        <v>166560</v>
      </c>
      <c r="BB12" s="46">
        <v>165634</v>
      </c>
      <c r="BC12" s="46">
        <v>169467</v>
      </c>
      <c r="BD12" s="49">
        <v>172274</v>
      </c>
      <c r="BE12" s="156">
        <v>169055</v>
      </c>
      <c r="BF12" s="156">
        <v>230171</v>
      </c>
      <c r="BG12" s="61">
        <v>225683</v>
      </c>
      <c r="BH12" s="61">
        <v>228354</v>
      </c>
      <c r="BI12" s="61">
        <v>231762</v>
      </c>
      <c r="BJ12" s="61">
        <v>216704</v>
      </c>
      <c r="BK12" s="61">
        <v>209165</v>
      </c>
      <c r="BL12" s="61">
        <v>205191</v>
      </c>
      <c r="BM12" s="61">
        <v>204302</v>
      </c>
      <c r="BN12" s="61">
        <v>207808</v>
      </c>
      <c r="BO12" s="61">
        <v>214887</v>
      </c>
      <c r="BP12" s="61">
        <v>218708</v>
      </c>
      <c r="BQ12" s="61">
        <v>284857.7</v>
      </c>
      <c r="BR12" s="47">
        <v>148173</v>
      </c>
      <c r="BS12" s="46">
        <v>146896</v>
      </c>
      <c r="BT12" s="46">
        <v>150877</v>
      </c>
      <c r="BU12" s="46">
        <v>136646</v>
      </c>
      <c r="BV12" s="156">
        <v>133173</v>
      </c>
      <c r="BW12" s="156">
        <v>55506</v>
      </c>
      <c r="BX12" s="61">
        <v>57804</v>
      </c>
      <c r="BY12" s="153">
        <v>63024</v>
      </c>
      <c r="BZ12" s="153">
        <v>67624</v>
      </c>
      <c r="CA12" s="153">
        <v>68319</v>
      </c>
      <c r="CB12" s="153">
        <v>68079</v>
      </c>
      <c r="CC12" s="153">
        <v>69272</v>
      </c>
      <c r="CD12" s="153">
        <v>69665</v>
      </c>
      <c r="CE12" s="61">
        <v>71262</v>
      </c>
      <c r="CF12" s="61">
        <v>71874</v>
      </c>
      <c r="CG12" s="61">
        <v>70436</v>
      </c>
      <c r="CH12" s="61">
        <v>0</v>
      </c>
      <c r="CI12" s="47" t="s">
        <v>54</v>
      </c>
      <c r="CJ12" s="46" t="s">
        <v>54</v>
      </c>
      <c r="CK12" s="46" t="s">
        <v>54</v>
      </c>
      <c r="CL12" s="46" t="s">
        <v>54</v>
      </c>
      <c r="CM12" s="46" t="s">
        <v>54</v>
      </c>
      <c r="CN12" s="46" t="s">
        <v>54</v>
      </c>
      <c r="CO12" s="46" t="s">
        <v>54</v>
      </c>
      <c r="CP12" s="153" t="s">
        <v>54</v>
      </c>
      <c r="CQ12" s="153" t="s">
        <v>54</v>
      </c>
      <c r="CR12" s="153" t="s">
        <v>54</v>
      </c>
      <c r="CS12" s="153" t="s">
        <v>54</v>
      </c>
      <c r="CT12" s="153">
        <v>0</v>
      </c>
      <c r="CU12" s="153" t="s">
        <v>54</v>
      </c>
      <c r="CV12" s="153" t="s">
        <v>54</v>
      </c>
      <c r="CW12" s="153" t="s">
        <v>54</v>
      </c>
      <c r="CX12" s="61">
        <v>0</v>
      </c>
      <c r="CY12" s="61">
        <v>0</v>
      </c>
      <c r="CZ12" s="47">
        <v>1512051</v>
      </c>
      <c r="DA12" s="46">
        <v>1507844</v>
      </c>
      <c r="DB12" s="46">
        <v>1518428</v>
      </c>
      <c r="DC12" s="46">
        <v>1514497</v>
      </c>
      <c r="DD12" s="156">
        <v>1514784</v>
      </c>
      <c r="DE12" s="156">
        <v>1506973</v>
      </c>
      <c r="DF12" s="156">
        <v>1557838</v>
      </c>
      <c r="DG12" s="61">
        <v>1629697.5</v>
      </c>
      <c r="DH12" s="61">
        <v>1704015</v>
      </c>
      <c r="DI12" s="61">
        <v>1713607</v>
      </c>
      <c r="DJ12" s="61">
        <v>1724843</v>
      </c>
      <c r="DK12" s="61">
        <v>1758559</v>
      </c>
      <c r="DL12" s="61">
        <v>1768951</v>
      </c>
      <c r="DM12" s="61">
        <v>1828183</v>
      </c>
      <c r="DN12" s="61">
        <v>1853114</v>
      </c>
      <c r="DO12" s="61">
        <v>1849814</v>
      </c>
      <c r="DP12" s="61">
        <v>1829973.7</v>
      </c>
      <c r="DQ12" s="154" t="s">
        <v>54</v>
      </c>
      <c r="DR12" s="153" t="s">
        <v>54</v>
      </c>
      <c r="DS12" s="153" t="s">
        <v>54</v>
      </c>
      <c r="DT12" s="153" t="s">
        <v>54</v>
      </c>
      <c r="DU12" s="156" t="s">
        <v>54</v>
      </c>
      <c r="DV12" s="156" t="s">
        <v>54</v>
      </c>
      <c r="DW12" s="156" t="s">
        <v>54</v>
      </c>
      <c r="DX12" s="156" t="s">
        <v>54</v>
      </c>
      <c r="DY12" s="156" t="s">
        <v>54</v>
      </c>
      <c r="DZ12" s="156" t="s">
        <v>54</v>
      </c>
      <c r="EA12" s="156" t="s">
        <v>54</v>
      </c>
      <c r="EB12" s="156">
        <v>0</v>
      </c>
      <c r="EC12" s="156" t="s">
        <v>54</v>
      </c>
      <c r="ED12" s="156" t="s">
        <v>54</v>
      </c>
      <c r="EE12" s="156" t="s">
        <v>54</v>
      </c>
      <c r="EF12" s="156" t="s">
        <v>54</v>
      </c>
      <c r="EG12" s="156" t="s">
        <v>54</v>
      </c>
      <c r="EH12" s="47">
        <v>486273</v>
      </c>
      <c r="EI12" s="46">
        <v>649875</v>
      </c>
      <c r="EJ12" s="46">
        <v>628985</v>
      </c>
      <c r="EK12" s="49">
        <v>607189</v>
      </c>
      <c r="EL12" s="156">
        <v>614983</v>
      </c>
      <c r="EM12" s="156">
        <v>640284</v>
      </c>
      <c r="EN12" s="156">
        <v>908324</v>
      </c>
      <c r="EO12" s="156">
        <v>1046744</v>
      </c>
      <c r="EP12" s="61">
        <v>1012727</v>
      </c>
      <c r="EQ12" s="61">
        <v>921568</v>
      </c>
      <c r="ER12" s="61">
        <v>865603</v>
      </c>
      <c r="ES12" s="61">
        <v>868943</v>
      </c>
      <c r="ET12" s="61">
        <v>882347</v>
      </c>
      <c r="EU12" s="61">
        <v>878653</v>
      </c>
      <c r="EV12" s="61">
        <v>1020516</v>
      </c>
      <c r="EW12" s="61">
        <v>1009398</v>
      </c>
      <c r="EX12" s="61">
        <v>359013</v>
      </c>
      <c r="EY12" s="47">
        <v>1103773</v>
      </c>
      <c r="EZ12" s="46">
        <v>976644</v>
      </c>
      <c r="FA12" s="46">
        <v>983507</v>
      </c>
      <c r="FB12" s="49">
        <v>966669</v>
      </c>
      <c r="FC12" s="156">
        <v>984397</v>
      </c>
      <c r="FD12" s="156">
        <v>1024168</v>
      </c>
      <c r="FE12" s="156">
        <v>935651</v>
      </c>
      <c r="FF12" s="156">
        <v>1052107</v>
      </c>
      <c r="FG12" s="61">
        <v>1021317.5</v>
      </c>
      <c r="FH12" s="61">
        <v>939522</v>
      </c>
      <c r="FI12" s="61">
        <v>891671</v>
      </c>
      <c r="FJ12" s="61">
        <v>888106</v>
      </c>
      <c r="FK12" s="61">
        <v>924257</v>
      </c>
      <c r="FL12" s="61">
        <v>926563.5</v>
      </c>
      <c r="FM12" s="61">
        <v>760430</v>
      </c>
      <c r="FN12" s="61">
        <v>752811</v>
      </c>
      <c r="FO12" s="61">
        <v>338699</v>
      </c>
      <c r="FP12" s="47">
        <v>98229</v>
      </c>
      <c r="FQ12" s="46">
        <v>105819</v>
      </c>
      <c r="FR12" s="46">
        <v>100009</v>
      </c>
      <c r="FS12" s="49">
        <v>90837</v>
      </c>
      <c r="FT12" s="156">
        <v>98706</v>
      </c>
      <c r="FU12" s="156">
        <v>93298</v>
      </c>
      <c r="FV12" s="156">
        <v>108080</v>
      </c>
      <c r="FW12" s="61">
        <v>120095</v>
      </c>
      <c r="FX12" s="61">
        <v>129482</v>
      </c>
      <c r="FY12" s="61">
        <v>114418</v>
      </c>
      <c r="FZ12" s="61">
        <v>103748</v>
      </c>
      <c r="GA12" s="61">
        <v>103688</v>
      </c>
      <c r="GB12" s="61">
        <v>107750</v>
      </c>
      <c r="GC12" s="61">
        <v>104006</v>
      </c>
      <c r="GD12" s="61">
        <v>105547</v>
      </c>
      <c r="GE12" s="61">
        <v>105434</v>
      </c>
      <c r="GF12" s="61">
        <v>43707</v>
      </c>
      <c r="GG12" s="47">
        <v>1688275</v>
      </c>
      <c r="GH12" s="46">
        <v>1732338</v>
      </c>
      <c r="GI12" s="46">
        <v>1712501</v>
      </c>
      <c r="GJ12" s="49">
        <v>1664695</v>
      </c>
      <c r="GK12" s="156">
        <v>1698086</v>
      </c>
      <c r="GL12" s="156">
        <v>1757750</v>
      </c>
      <c r="GM12" s="156">
        <v>1952055</v>
      </c>
      <c r="GN12" s="61">
        <v>2218946</v>
      </c>
      <c r="GO12" s="61">
        <v>2163526.5</v>
      </c>
      <c r="GP12" s="61">
        <v>1975508</v>
      </c>
      <c r="GQ12" s="61">
        <v>1861022</v>
      </c>
      <c r="GR12" s="61">
        <v>1860737</v>
      </c>
      <c r="GS12" s="61">
        <v>1914354</v>
      </c>
      <c r="GT12" s="61">
        <v>1909222.5</v>
      </c>
      <c r="GU12" s="61">
        <v>1886493</v>
      </c>
      <c r="GV12" s="61">
        <v>1867643</v>
      </c>
      <c r="GW12" s="61">
        <v>741419</v>
      </c>
      <c r="GX12" s="47" t="s">
        <v>54</v>
      </c>
      <c r="GY12" s="153" t="s">
        <v>54</v>
      </c>
      <c r="GZ12" s="46" t="s">
        <v>54</v>
      </c>
      <c r="HA12" s="46" t="s">
        <v>54</v>
      </c>
      <c r="HB12" s="156" t="s">
        <v>54</v>
      </c>
      <c r="HC12" s="156" t="s">
        <v>54</v>
      </c>
      <c r="HD12" s="156" t="s">
        <v>54</v>
      </c>
      <c r="HE12" s="156" t="s">
        <v>54</v>
      </c>
      <c r="HF12" s="156" t="s">
        <v>54</v>
      </c>
      <c r="HG12" s="156" t="s">
        <v>54</v>
      </c>
      <c r="HH12" s="156" t="s">
        <v>54</v>
      </c>
      <c r="HI12" s="156" t="s">
        <v>54</v>
      </c>
      <c r="HJ12" s="156" t="s">
        <v>54</v>
      </c>
      <c r="HK12" s="156" t="s">
        <v>54</v>
      </c>
      <c r="HL12" s="156" t="s">
        <v>54</v>
      </c>
      <c r="HM12" s="153" t="s">
        <v>54</v>
      </c>
      <c r="HN12" s="153" t="s">
        <v>54</v>
      </c>
      <c r="HO12" s="47" t="s">
        <v>54</v>
      </c>
      <c r="HP12" s="153" t="s">
        <v>54</v>
      </c>
      <c r="HQ12" s="46" t="s">
        <v>54</v>
      </c>
      <c r="HR12" s="46" t="s">
        <v>54</v>
      </c>
      <c r="HS12" s="156" t="s">
        <v>54</v>
      </c>
      <c r="HT12" s="156" t="s">
        <v>54</v>
      </c>
      <c r="HU12" s="156" t="s">
        <v>54</v>
      </c>
      <c r="HV12" s="156" t="s">
        <v>54</v>
      </c>
      <c r="HW12" s="156" t="s">
        <v>54</v>
      </c>
      <c r="HX12" s="156" t="s">
        <v>54</v>
      </c>
      <c r="HY12" s="156" t="s">
        <v>54</v>
      </c>
      <c r="HZ12" s="156" t="s">
        <v>54</v>
      </c>
      <c r="IA12" s="156" t="s">
        <v>54</v>
      </c>
      <c r="IB12" s="156" t="s">
        <v>54</v>
      </c>
      <c r="IC12" s="156" t="s">
        <v>54</v>
      </c>
      <c r="ID12" s="153" t="s">
        <v>54</v>
      </c>
      <c r="IE12" s="153" t="s">
        <v>54</v>
      </c>
      <c r="IF12" s="47" t="s">
        <v>54</v>
      </c>
      <c r="IG12" s="153" t="s">
        <v>54</v>
      </c>
      <c r="IH12" s="46" t="s">
        <v>54</v>
      </c>
      <c r="II12" s="46" t="s">
        <v>54</v>
      </c>
      <c r="IJ12" s="156" t="s">
        <v>54</v>
      </c>
      <c r="IK12" s="156" t="s">
        <v>54</v>
      </c>
      <c r="IL12" s="156" t="s">
        <v>54</v>
      </c>
      <c r="IM12" s="156" t="s">
        <v>54</v>
      </c>
      <c r="IN12" s="156" t="s">
        <v>54</v>
      </c>
      <c r="IO12" s="156" t="s">
        <v>54</v>
      </c>
      <c r="IP12" s="156" t="s">
        <v>54</v>
      </c>
      <c r="IQ12" s="156" t="s">
        <v>54</v>
      </c>
      <c r="IR12" s="156" t="s">
        <v>54</v>
      </c>
      <c r="IS12" s="156" t="s">
        <v>54</v>
      </c>
      <c r="IT12" s="156" t="s">
        <v>54</v>
      </c>
      <c r="IU12" s="153" t="s">
        <v>54</v>
      </c>
      <c r="IV12" s="153" t="s">
        <v>54</v>
      </c>
    </row>
    <row r="13" spans="1:256" ht="14.5" x14ac:dyDescent="0.35">
      <c r="A13" s="8" t="s">
        <v>14</v>
      </c>
      <c r="B13" s="46">
        <v>1099740</v>
      </c>
      <c r="C13" s="46">
        <v>1107841</v>
      </c>
      <c r="D13" s="46">
        <v>1136421</v>
      </c>
      <c r="E13" s="49">
        <v>1149465</v>
      </c>
      <c r="F13" s="156">
        <v>1161988</v>
      </c>
      <c r="G13" s="156">
        <v>1191348</v>
      </c>
      <c r="H13" s="156">
        <v>1225712</v>
      </c>
      <c r="I13" s="61">
        <v>1649031</v>
      </c>
      <c r="J13" s="61">
        <v>1663616</v>
      </c>
      <c r="K13" s="61">
        <v>1635177</v>
      </c>
      <c r="L13" s="61">
        <v>2223637</v>
      </c>
      <c r="M13" s="61">
        <v>2219354</v>
      </c>
      <c r="N13" s="61">
        <v>2248339</v>
      </c>
      <c r="O13" s="61">
        <v>2295259</v>
      </c>
      <c r="P13" s="61">
        <v>2326246</v>
      </c>
      <c r="Q13" s="61">
        <v>2397818</v>
      </c>
      <c r="R13" s="61">
        <v>2418197</v>
      </c>
      <c r="S13" s="47">
        <v>307916</v>
      </c>
      <c r="T13" s="46">
        <v>319532</v>
      </c>
      <c r="U13" s="46">
        <v>333975</v>
      </c>
      <c r="V13" s="49">
        <v>814562</v>
      </c>
      <c r="W13" s="156">
        <v>843210</v>
      </c>
      <c r="X13" s="156">
        <v>891523</v>
      </c>
      <c r="Y13" s="61">
        <v>938293</v>
      </c>
      <c r="Z13" s="61">
        <v>550912</v>
      </c>
      <c r="AA13" s="61">
        <v>566448</v>
      </c>
      <c r="AB13" s="61">
        <v>1152657</v>
      </c>
      <c r="AC13" s="61">
        <v>583735</v>
      </c>
      <c r="AD13" s="61">
        <v>596907</v>
      </c>
      <c r="AE13" s="61">
        <v>615334</v>
      </c>
      <c r="AF13" s="61">
        <v>636002</v>
      </c>
      <c r="AG13" s="61">
        <v>636129</v>
      </c>
      <c r="AH13" s="61">
        <v>654760</v>
      </c>
      <c r="AI13" s="61">
        <v>641242</v>
      </c>
      <c r="AJ13" s="47">
        <v>2155028</v>
      </c>
      <c r="AK13" s="46">
        <v>2255158</v>
      </c>
      <c r="AL13" s="46">
        <v>2301284</v>
      </c>
      <c r="AM13" s="49">
        <v>1889918</v>
      </c>
      <c r="AN13" s="156">
        <v>1927229</v>
      </c>
      <c r="AO13" s="156">
        <v>1967477</v>
      </c>
      <c r="AP13" s="61">
        <v>2010485</v>
      </c>
      <c r="AQ13" s="61">
        <v>2064575</v>
      </c>
      <c r="AR13" s="61">
        <v>2089313</v>
      </c>
      <c r="AS13" s="61">
        <v>1502305</v>
      </c>
      <c r="AT13" s="61">
        <v>1523968</v>
      </c>
      <c r="AU13" s="61">
        <v>1544622</v>
      </c>
      <c r="AV13" s="61">
        <v>1555845</v>
      </c>
      <c r="AW13" s="61">
        <v>1610453</v>
      </c>
      <c r="AX13" s="61">
        <v>1653756</v>
      </c>
      <c r="AY13" s="61">
        <v>1689243</v>
      </c>
      <c r="AZ13" s="61">
        <v>1715562.5</v>
      </c>
      <c r="BA13" s="47">
        <v>135188</v>
      </c>
      <c r="BB13" s="46">
        <v>136246</v>
      </c>
      <c r="BC13" s="46">
        <v>144605</v>
      </c>
      <c r="BD13" s="49">
        <v>156827</v>
      </c>
      <c r="BE13" s="156">
        <v>173557</v>
      </c>
      <c r="BF13" s="156">
        <v>167410</v>
      </c>
      <c r="BG13" s="61">
        <v>155114</v>
      </c>
      <c r="BH13" s="61">
        <v>144829</v>
      </c>
      <c r="BI13" s="61">
        <v>148382</v>
      </c>
      <c r="BJ13" s="61">
        <v>148822</v>
      </c>
      <c r="BK13" s="61">
        <v>149001</v>
      </c>
      <c r="BL13" s="61">
        <v>148585</v>
      </c>
      <c r="BM13" s="61">
        <v>151383</v>
      </c>
      <c r="BN13" s="61">
        <v>147968</v>
      </c>
      <c r="BO13" s="61">
        <v>142028</v>
      </c>
      <c r="BP13" s="61">
        <v>145496</v>
      </c>
      <c r="BQ13" s="61">
        <v>150115</v>
      </c>
      <c r="BR13" s="47">
        <v>112373</v>
      </c>
      <c r="BS13" s="46">
        <v>118767</v>
      </c>
      <c r="BT13" s="46">
        <v>128493</v>
      </c>
      <c r="BU13" s="46">
        <v>290679</v>
      </c>
      <c r="BV13" s="156">
        <v>297654</v>
      </c>
      <c r="BW13" s="156">
        <v>314725</v>
      </c>
      <c r="BX13" s="61">
        <v>334724</v>
      </c>
      <c r="BY13" s="61">
        <v>342848</v>
      </c>
      <c r="BZ13" s="61">
        <v>328916</v>
      </c>
      <c r="CA13" s="61">
        <v>307789</v>
      </c>
      <c r="CB13" s="61">
        <v>297492</v>
      </c>
      <c r="CC13" s="61">
        <v>286985</v>
      </c>
      <c r="CD13" s="61">
        <v>281211</v>
      </c>
      <c r="CE13" s="61">
        <v>285741</v>
      </c>
      <c r="CF13" s="61">
        <v>279736</v>
      </c>
      <c r="CG13" s="61">
        <v>292488</v>
      </c>
      <c r="CH13" s="61">
        <v>302850</v>
      </c>
      <c r="CI13" s="47">
        <v>262766</v>
      </c>
      <c r="CJ13" s="46">
        <v>287721</v>
      </c>
      <c r="CK13" s="46">
        <v>311547</v>
      </c>
      <c r="CL13" s="49">
        <v>172923</v>
      </c>
      <c r="CM13" s="156">
        <v>180378</v>
      </c>
      <c r="CN13" s="156">
        <v>182142</v>
      </c>
      <c r="CO13" s="61">
        <v>193937</v>
      </c>
      <c r="CP13" s="61">
        <v>202516</v>
      </c>
      <c r="CQ13" s="61">
        <v>196642</v>
      </c>
      <c r="CR13" s="61">
        <v>182524</v>
      </c>
      <c r="CS13" s="61">
        <v>174036</v>
      </c>
      <c r="CT13" s="61">
        <v>161758</v>
      </c>
      <c r="CU13" s="61">
        <v>152030</v>
      </c>
      <c r="CV13" s="61">
        <v>146678</v>
      </c>
      <c r="CW13" s="61">
        <v>140061</v>
      </c>
      <c r="CX13" s="61">
        <v>143321</v>
      </c>
      <c r="CY13" s="61">
        <v>145335</v>
      </c>
      <c r="CZ13" s="47">
        <v>4073011</v>
      </c>
      <c r="DA13" s="46">
        <v>4225265</v>
      </c>
      <c r="DB13" s="46">
        <v>4356325</v>
      </c>
      <c r="DC13" s="46">
        <v>4474374</v>
      </c>
      <c r="DD13" s="156">
        <v>4584016</v>
      </c>
      <c r="DE13" s="156">
        <v>4714625</v>
      </c>
      <c r="DF13" s="156">
        <v>4858265</v>
      </c>
      <c r="DG13" s="61">
        <v>4954711</v>
      </c>
      <c r="DH13" s="61">
        <v>4993317</v>
      </c>
      <c r="DI13" s="61">
        <v>4929274</v>
      </c>
      <c r="DJ13" s="61">
        <v>4951869</v>
      </c>
      <c r="DK13" s="61">
        <v>4958211</v>
      </c>
      <c r="DL13" s="61">
        <v>5004142</v>
      </c>
      <c r="DM13" s="61">
        <v>5122101</v>
      </c>
      <c r="DN13" s="61">
        <v>5177956</v>
      </c>
      <c r="DO13" s="61">
        <v>5323126</v>
      </c>
      <c r="DP13" s="61">
        <v>5400738.5</v>
      </c>
      <c r="DQ13" s="154" t="s">
        <v>54</v>
      </c>
      <c r="DR13" s="153" t="s">
        <v>54</v>
      </c>
      <c r="DS13" s="153" t="s">
        <v>54</v>
      </c>
      <c r="DT13" s="153" t="s">
        <v>54</v>
      </c>
      <c r="DU13" s="156" t="s">
        <v>54</v>
      </c>
      <c r="DV13" s="156" t="s">
        <v>54</v>
      </c>
      <c r="DW13" s="156" t="s">
        <v>54</v>
      </c>
      <c r="DX13" s="156" t="s">
        <v>54</v>
      </c>
      <c r="DY13" s="156" t="s">
        <v>54</v>
      </c>
      <c r="DZ13" s="156" t="s">
        <v>54</v>
      </c>
      <c r="EA13" s="156" t="s">
        <v>54</v>
      </c>
      <c r="EB13" s="156">
        <v>0</v>
      </c>
      <c r="EC13" s="156" t="s">
        <v>54</v>
      </c>
      <c r="ED13" s="156" t="s">
        <v>54</v>
      </c>
      <c r="EE13" s="156" t="s">
        <v>54</v>
      </c>
      <c r="EF13" s="156" t="s">
        <v>54</v>
      </c>
      <c r="EG13" s="156" t="s">
        <v>54</v>
      </c>
      <c r="EH13" s="47">
        <v>2244642.85</v>
      </c>
      <c r="EI13" s="46">
        <v>2458410</v>
      </c>
      <c r="EJ13" s="49">
        <v>2966212.8</v>
      </c>
      <c r="EK13" s="49">
        <v>2884200</v>
      </c>
      <c r="EL13" s="156">
        <v>2985491.0999999996</v>
      </c>
      <c r="EM13" s="156">
        <v>3162660</v>
      </c>
      <c r="EN13" s="156">
        <v>2157816</v>
      </c>
      <c r="EO13" s="156">
        <v>2426176</v>
      </c>
      <c r="EP13" s="61">
        <v>2511660</v>
      </c>
      <c r="EQ13" s="61">
        <v>2379916</v>
      </c>
      <c r="ER13" s="61">
        <v>2392560</v>
      </c>
      <c r="ES13" s="61">
        <v>2336259</v>
      </c>
      <c r="ET13" s="61">
        <v>2233585</v>
      </c>
      <c r="EU13" s="61">
        <v>3351612</v>
      </c>
      <c r="EV13" s="61">
        <v>1508215.1</v>
      </c>
      <c r="EW13" s="61">
        <v>2084741</v>
      </c>
      <c r="EX13" s="61">
        <v>2101449.5</v>
      </c>
      <c r="EY13" s="47">
        <v>3167296.09</v>
      </c>
      <c r="EZ13" s="46">
        <v>3425670</v>
      </c>
      <c r="FA13" s="49">
        <v>3243315.3</v>
      </c>
      <c r="FB13" s="49">
        <v>3066180</v>
      </c>
      <c r="FC13" s="156">
        <v>3117357.8999999994</v>
      </c>
      <c r="FD13" s="156">
        <v>3233940</v>
      </c>
      <c r="FE13" s="156">
        <v>1948840</v>
      </c>
      <c r="FF13" s="156">
        <v>2128322</v>
      </c>
      <c r="FG13" s="61">
        <v>2067397</v>
      </c>
      <c r="FH13" s="61">
        <v>2083688</v>
      </c>
      <c r="FI13" s="61">
        <v>2006622</v>
      </c>
      <c r="FJ13" s="61">
        <v>1940871</v>
      </c>
      <c r="FK13" s="61">
        <v>1840550</v>
      </c>
      <c r="FL13" s="61">
        <v>2462014</v>
      </c>
      <c r="FM13" s="61">
        <v>1224243.5</v>
      </c>
      <c r="FN13" s="61">
        <v>1610761</v>
      </c>
      <c r="FO13" s="61">
        <v>1632549</v>
      </c>
      <c r="FP13" s="47">
        <v>885036.76</v>
      </c>
      <c r="FQ13" s="46">
        <v>554280</v>
      </c>
      <c r="FR13" s="49">
        <v>576982.80000000005</v>
      </c>
      <c r="FS13" s="49">
        <v>553830</v>
      </c>
      <c r="FT13" s="156">
        <v>543287.70000000007</v>
      </c>
      <c r="FU13" s="156">
        <v>555510</v>
      </c>
      <c r="FV13" s="156">
        <v>822067</v>
      </c>
      <c r="FW13" s="156">
        <v>885250</v>
      </c>
      <c r="FX13" s="61">
        <v>852525</v>
      </c>
      <c r="FY13" s="61">
        <v>883266</v>
      </c>
      <c r="FZ13" s="61">
        <v>849500</v>
      </c>
      <c r="GA13" s="61">
        <v>796264</v>
      </c>
      <c r="GB13" s="61">
        <v>749025</v>
      </c>
      <c r="GC13" s="61">
        <v>993492.5</v>
      </c>
      <c r="GD13" s="61">
        <v>554541.5</v>
      </c>
      <c r="GE13" s="61">
        <v>763167.5</v>
      </c>
      <c r="GF13" s="61">
        <v>789023.5</v>
      </c>
      <c r="GG13" s="47">
        <v>6296975.7000000011</v>
      </c>
      <c r="GH13" s="46">
        <v>6438360</v>
      </c>
      <c r="GI13" s="49">
        <v>6786510.8999999994</v>
      </c>
      <c r="GJ13" s="49">
        <v>6504210</v>
      </c>
      <c r="GK13" s="156">
        <v>6646136.6999999993</v>
      </c>
      <c r="GL13" s="156">
        <v>6952110</v>
      </c>
      <c r="GM13" s="156">
        <v>4928723</v>
      </c>
      <c r="GN13" s="156">
        <v>5439748</v>
      </c>
      <c r="GO13" s="61">
        <v>5431582</v>
      </c>
      <c r="GP13" s="61">
        <v>5346870</v>
      </c>
      <c r="GQ13" s="61">
        <v>5248682</v>
      </c>
      <c r="GR13" s="61">
        <v>5073394</v>
      </c>
      <c r="GS13" s="61">
        <v>4823160</v>
      </c>
      <c r="GT13" s="61">
        <v>6807118.5</v>
      </c>
      <c r="GU13" s="61">
        <v>3287000.1</v>
      </c>
      <c r="GV13" s="61">
        <v>4458669.5</v>
      </c>
      <c r="GW13" s="61">
        <v>4523022</v>
      </c>
      <c r="GX13" s="47" t="s">
        <v>54</v>
      </c>
      <c r="GY13" s="153" t="s">
        <v>54</v>
      </c>
      <c r="GZ13" s="49" t="s">
        <v>54</v>
      </c>
      <c r="HA13" s="49" t="s">
        <v>54</v>
      </c>
      <c r="HB13" s="156" t="s">
        <v>54</v>
      </c>
      <c r="HC13" s="156" t="s">
        <v>54</v>
      </c>
      <c r="HD13" s="156" t="s">
        <v>54</v>
      </c>
      <c r="HE13" s="156" t="s">
        <v>54</v>
      </c>
      <c r="HF13" s="156" t="s">
        <v>54</v>
      </c>
      <c r="HG13" s="156" t="s">
        <v>54</v>
      </c>
      <c r="HH13" s="156" t="s">
        <v>54</v>
      </c>
      <c r="HI13" s="156" t="s">
        <v>54</v>
      </c>
      <c r="HJ13" s="156" t="s">
        <v>54</v>
      </c>
      <c r="HK13" s="156" t="s">
        <v>54</v>
      </c>
      <c r="HL13" s="156" t="s">
        <v>54</v>
      </c>
      <c r="HM13" s="153" t="s">
        <v>54</v>
      </c>
      <c r="HN13" s="153" t="s">
        <v>54</v>
      </c>
      <c r="HO13" s="47" t="s">
        <v>54</v>
      </c>
      <c r="HP13" s="153" t="s">
        <v>54</v>
      </c>
      <c r="HQ13" s="49" t="s">
        <v>54</v>
      </c>
      <c r="HR13" s="49" t="s">
        <v>54</v>
      </c>
      <c r="HS13" s="156" t="s">
        <v>54</v>
      </c>
      <c r="HT13" s="156" t="s">
        <v>54</v>
      </c>
      <c r="HU13" s="156" t="s">
        <v>54</v>
      </c>
      <c r="HV13" s="156" t="s">
        <v>54</v>
      </c>
      <c r="HW13" s="156" t="s">
        <v>54</v>
      </c>
      <c r="HX13" s="156" t="s">
        <v>54</v>
      </c>
      <c r="HY13" s="156" t="s">
        <v>54</v>
      </c>
      <c r="HZ13" s="156" t="s">
        <v>54</v>
      </c>
      <c r="IA13" s="156" t="s">
        <v>54</v>
      </c>
      <c r="IB13" s="156" t="s">
        <v>54</v>
      </c>
      <c r="IC13" s="156" t="s">
        <v>54</v>
      </c>
      <c r="ID13" s="153" t="s">
        <v>54</v>
      </c>
      <c r="IE13" s="153" t="s">
        <v>54</v>
      </c>
      <c r="IF13" s="47" t="s">
        <v>54</v>
      </c>
      <c r="IG13" s="153" t="s">
        <v>54</v>
      </c>
      <c r="IH13" s="49" t="s">
        <v>54</v>
      </c>
      <c r="II13" s="49" t="s">
        <v>54</v>
      </c>
      <c r="IJ13" s="156" t="s">
        <v>54</v>
      </c>
      <c r="IK13" s="156" t="s">
        <v>54</v>
      </c>
      <c r="IL13" s="156" t="s">
        <v>54</v>
      </c>
      <c r="IM13" s="156" t="s">
        <v>54</v>
      </c>
      <c r="IN13" s="156" t="s">
        <v>54</v>
      </c>
      <c r="IO13" s="156" t="s">
        <v>54</v>
      </c>
      <c r="IP13" s="156" t="s">
        <v>54</v>
      </c>
      <c r="IQ13" s="156" t="s">
        <v>54</v>
      </c>
      <c r="IR13" s="156" t="s">
        <v>54</v>
      </c>
      <c r="IS13" s="156" t="s">
        <v>54</v>
      </c>
      <c r="IT13" s="156" t="s">
        <v>54</v>
      </c>
      <c r="IU13" s="153" t="s">
        <v>54</v>
      </c>
      <c r="IV13" s="153" t="s">
        <v>54</v>
      </c>
    </row>
    <row r="14" spans="1:256" ht="14.5" x14ac:dyDescent="0.35">
      <c r="A14" s="8" t="s">
        <v>15</v>
      </c>
      <c r="B14" s="46">
        <v>1078687</v>
      </c>
      <c r="C14" s="46">
        <v>1107439</v>
      </c>
      <c r="D14" s="46">
        <v>1098724</v>
      </c>
      <c r="E14" s="49">
        <v>1080496</v>
      </c>
      <c r="F14" s="156">
        <v>1069859</v>
      </c>
      <c r="G14" s="156">
        <v>1034006</v>
      </c>
      <c r="H14" s="156">
        <v>1032537</v>
      </c>
      <c r="I14" s="156">
        <v>527383</v>
      </c>
      <c r="J14" s="156">
        <v>542963</v>
      </c>
      <c r="K14" s="156">
        <v>1291740</v>
      </c>
      <c r="L14" s="156">
        <v>1316505</v>
      </c>
      <c r="M14" s="156">
        <v>1335755</v>
      </c>
      <c r="N14" s="156">
        <v>1193255</v>
      </c>
      <c r="O14" s="156">
        <v>1199258</v>
      </c>
      <c r="P14" s="156">
        <v>1193294</v>
      </c>
      <c r="Q14" s="156">
        <v>1208074</v>
      </c>
      <c r="R14" s="156">
        <v>1210208</v>
      </c>
      <c r="S14" s="154" t="s">
        <v>54</v>
      </c>
      <c r="T14" s="153" t="s">
        <v>54</v>
      </c>
      <c r="U14" s="153" t="s">
        <v>54</v>
      </c>
      <c r="V14" s="153" t="s">
        <v>54</v>
      </c>
      <c r="W14" s="156" t="s">
        <v>54</v>
      </c>
      <c r="X14" s="156" t="s">
        <v>54</v>
      </c>
      <c r="Y14" s="156" t="s">
        <v>54</v>
      </c>
      <c r="Z14" s="156" t="s">
        <v>54</v>
      </c>
      <c r="AA14" s="156" t="s">
        <v>54</v>
      </c>
      <c r="AB14" s="156" t="s">
        <v>54</v>
      </c>
      <c r="AC14" s="156" t="s">
        <v>54</v>
      </c>
      <c r="AD14" s="156">
        <v>0</v>
      </c>
      <c r="AE14" s="156" t="s">
        <v>54</v>
      </c>
      <c r="AF14" s="156" t="s">
        <v>54</v>
      </c>
      <c r="AG14" s="156" t="s">
        <v>54</v>
      </c>
      <c r="AH14" s="156" t="s">
        <v>54</v>
      </c>
      <c r="AI14" s="156" t="s">
        <v>54</v>
      </c>
      <c r="AJ14" s="154">
        <v>314380</v>
      </c>
      <c r="AK14" s="46">
        <v>322916</v>
      </c>
      <c r="AL14" s="46">
        <v>556721</v>
      </c>
      <c r="AM14" s="49">
        <v>552751</v>
      </c>
      <c r="AN14" s="156">
        <v>531559</v>
      </c>
      <c r="AO14" s="156">
        <v>511085</v>
      </c>
      <c r="AP14" s="61">
        <v>541209</v>
      </c>
      <c r="AQ14" s="156">
        <v>570594</v>
      </c>
      <c r="AR14" s="156">
        <v>580617</v>
      </c>
      <c r="AS14" s="156">
        <v>566345</v>
      </c>
      <c r="AT14" s="156">
        <v>561661</v>
      </c>
      <c r="AU14" s="156">
        <v>548812</v>
      </c>
      <c r="AV14" s="156">
        <v>539798</v>
      </c>
      <c r="AW14" s="156">
        <v>529639</v>
      </c>
      <c r="AX14" s="156">
        <v>520865</v>
      </c>
      <c r="AY14" s="156">
        <v>514843</v>
      </c>
      <c r="AZ14" s="156">
        <v>503619</v>
      </c>
      <c r="BA14" s="154">
        <v>208289</v>
      </c>
      <c r="BB14" s="46">
        <v>211686</v>
      </c>
      <c r="BC14" s="46" t="s">
        <v>54</v>
      </c>
      <c r="BD14" s="46" t="s">
        <v>54</v>
      </c>
      <c r="BE14" s="156" t="s">
        <v>54</v>
      </c>
      <c r="BF14" s="156" t="s">
        <v>54</v>
      </c>
      <c r="BG14" s="156" t="s">
        <v>54</v>
      </c>
      <c r="BH14" s="156" t="s">
        <v>54</v>
      </c>
      <c r="BI14" s="156" t="s">
        <v>54</v>
      </c>
      <c r="BJ14" s="156">
        <v>95226</v>
      </c>
      <c r="BK14" s="156">
        <v>89767</v>
      </c>
      <c r="BL14" s="156">
        <v>89245</v>
      </c>
      <c r="BM14" s="156">
        <v>83925</v>
      </c>
      <c r="BN14" s="156">
        <v>81161</v>
      </c>
      <c r="BO14" s="156">
        <v>205446</v>
      </c>
      <c r="BP14" s="156">
        <v>203228</v>
      </c>
      <c r="BQ14" s="156">
        <v>197892</v>
      </c>
      <c r="BR14" s="154">
        <v>486385</v>
      </c>
      <c r="BS14" s="46">
        <v>575143</v>
      </c>
      <c r="BT14" s="46">
        <v>573316</v>
      </c>
      <c r="BU14" s="46">
        <v>549920</v>
      </c>
      <c r="BV14" s="156">
        <v>540932</v>
      </c>
      <c r="BW14" s="156">
        <v>528724</v>
      </c>
      <c r="BX14" s="61">
        <v>556612</v>
      </c>
      <c r="BY14" s="156">
        <v>584608</v>
      </c>
      <c r="BZ14" s="156">
        <v>582775</v>
      </c>
      <c r="CA14" s="156">
        <v>466763</v>
      </c>
      <c r="CB14" s="156">
        <v>452461</v>
      </c>
      <c r="CC14" s="156">
        <v>440991</v>
      </c>
      <c r="CD14" s="156">
        <v>436351</v>
      </c>
      <c r="CE14" s="156">
        <v>449529</v>
      </c>
      <c r="CF14" s="156">
        <v>292626</v>
      </c>
      <c r="CG14" s="156">
        <v>283331</v>
      </c>
      <c r="CH14" s="156">
        <v>276874</v>
      </c>
      <c r="CI14" s="47">
        <v>140616</v>
      </c>
      <c r="CJ14" s="46">
        <v>50627</v>
      </c>
      <c r="CK14" s="46">
        <v>67797</v>
      </c>
      <c r="CL14" s="49">
        <v>148470</v>
      </c>
      <c r="CM14" s="156">
        <v>148934</v>
      </c>
      <c r="CN14" s="156">
        <v>149161</v>
      </c>
      <c r="CO14" s="61">
        <v>156829</v>
      </c>
      <c r="CP14" s="156">
        <v>168945</v>
      </c>
      <c r="CQ14" s="156">
        <v>174874</v>
      </c>
      <c r="CR14" s="156">
        <v>177078</v>
      </c>
      <c r="CS14" s="156">
        <v>163555</v>
      </c>
      <c r="CT14" s="156">
        <v>150627</v>
      </c>
      <c r="CU14" s="156">
        <v>148229</v>
      </c>
      <c r="CV14" s="156">
        <v>143521</v>
      </c>
      <c r="CW14" s="156">
        <v>138785</v>
      </c>
      <c r="CX14" s="156">
        <v>138432</v>
      </c>
      <c r="CY14" s="156">
        <v>137176</v>
      </c>
      <c r="CZ14" s="47">
        <v>2228357</v>
      </c>
      <c r="DA14" s="46">
        <v>2267811</v>
      </c>
      <c r="DB14" s="46">
        <v>2296558</v>
      </c>
      <c r="DC14" s="46">
        <v>2331637</v>
      </c>
      <c r="DD14" s="156">
        <v>2291284</v>
      </c>
      <c r="DE14" s="156">
        <v>2222976</v>
      </c>
      <c r="DF14" s="156">
        <v>2287187</v>
      </c>
      <c r="DG14" s="156">
        <v>1851530</v>
      </c>
      <c r="DH14" s="156">
        <v>1881229</v>
      </c>
      <c r="DI14" s="156">
        <v>2597152</v>
      </c>
      <c r="DJ14" s="156">
        <v>2583949</v>
      </c>
      <c r="DK14" s="156">
        <v>2565430</v>
      </c>
      <c r="DL14" s="156">
        <v>2401558</v>
      </c>
      <c r="DM14" s="156">
        <v>2403108</v>
      </c>
      <c r="DN14" s="156">
        <v>2351016</v>
      </c>
      <c r="DO14" s="156">
        <v>2347908</v>
      </c>
      <c r="DP14" s="156">
        <v>2325769</v>
      </c>
      <c r="DQ14" s="47">
        <v>74927</v>
      </c>
      <c r="DR14" s="46">
        <v>80033</v>
      </c>
      <c r="DS14" s="153">
        <v>82396</v>
      </c>
      <c r="DT14" s="153" t="s">
        <v>53</v>
      </c>
      <c r="DU14" s="153" t="s">
        <v>53</v>
      </c>
      <c r="DV14" s="153" t="s">
        <v>53</v>
      </c>
      <c r="DW14" s="153">
        <v>98559</v>
      </c>
      <c r="DX14" s="156">
        <v>256386</v>
      </c>
      <c r="DY14" s="156">
        <v>265072</v>
      </c>
      <c r="DZ14" s="156">
        <v>264094</v>
      </c>
      <c r="EA14" s="156">
        <v>249276</v>
      </c>
      <c r="EB14" s="156">
        <v>224171</v>
      </c>
      <c r="EC14" s="156">
        <v>199431</v>
      </c>
      <c r="ED14" s="156">
        <v>200921</v>
      </c>
      <c r="EE14" s="156">
        <v>204757</v>
      </c>
      <c r="EF14" s="156">
        <v>198623</v>
      </c>
      <c r="EG14" s="156">
        <v>194610</v>
      </c>
      <c r="EH14" s="47">
        <v>548419</v>
      </c>
      <c r="EI14" s="46">
        <v>564950</v>
      </c>
      <c r="EJ14" s="46">
        <v>569111</v>
      </c>
      <c r="EK14" s="49">
        <v>551277</v>
      </c>
      <c r="EL14" s="156">
        <v>559636</v>
      </c>
      <c r="EM14" s="156">
        <v>579239</v>
      </c>
      <c r="EN14" s="156">
        <v>639694</v>
      </c>
      <c r="EO14" s="156">
        <v>814596</v>
      </c>
      <c r="EP14" s="156">
        <v>882644</v>
      </c>
      <c r="EQ14" s="156">
        <v>809198</v>
      </c>
      <c r="ER14" s="156">
        <v>755267</v>
      </c>
      <c r="ES14" s="156">
        <v>722418</v>
      </c>
      <c r="ET14" s="156">
        <v>580306</v>
      </c>
      <c r="EU14" s="156">
        <v>563681</v>
      </c>
      <c r="EV14" s="156">
        <v>540588</v>
      </c>
      <c r="EW14" s="156">
        <v>546646</v>
      </c>
      <c r="EX14" s="156">
        <v>519457</v>
      </c>
      <c r="EY14" s="47">
        <v>413432</v>
      </c>
      <c r="EZ14" s="46">
        <v>430137</v>
      </c>
      <c r="FA14" s="46">
        <v>384731</v>
      </c>
      <c r="FB14" s="49">
        <v>446096</v>
      </c>
      <c r="FC14" s="156">
        <v>361939</v>
      </c>
      <c r="FD14" s="156">
        <v>357987</v>
      </c>
      <c r="FE14" s="156">
        <v>387369</v>
      </c>
      <c r="FF14" s="156">
        <v>112504</v>
      </c>
      <c r="FG14" s="156">
        <v>120330</v>
      </c>
      <c r="FH14" s="156">
        <v>169912</v>
      </c>
      <c r="FI14" s="156">
        <v>158631</v>
      </c>
      <c r="FJ14" s="156">
        <v>147452</v>
      </c>
      <c r="FK14" s="156">
        <v>219080</v>
      </c>
      <c r="FL14" s="156">
        <v>221929</v>
      </c>
      <c r="FM14" s="156">
        <v>212511</v>
      </c>
      <c r="FN14" s="156">
        <v>207268</v>
      </c>
      <c r="FO14" s="156">
        <v>199119</v>
      </c>
      <c r="FP14" s="47">
        <v>340362</v>
      </c>
      <c r="FQ14" s="46">
        <v>351706</v>
      </c>
      <c r="FR14" s="46">
        <v>377563</v>
      </c>
      <c r="FS14" s="49">
        <v>360274</v>
      </c>
      <c r="FT14" s="156">
        <v>357703</v>
      </c>
      <c r="FU14" s="156">
        <v>364550</v>
      </c>
      <c r="FV14" s="156">
        <v>396561</v>
      </c>
      <c r="FW14" s="156">
        <v>445740</v>
      </c>
      <c r="FX14" s="156">
        <v>447794</v>
      </c>
      <c r="FY14" s="156">
        <v>375868</v>
      </c>
      <c r="FZ14" s="156">
        <v>323708</v>
      </c>
      <c r="GA14" s="156">
        <v>303266</v>
      </c>
      <c r="GB14" s="156">
        <v>344582</v>
      </c>
      <c r="GC14" s="156">
        <v>341168</v>
      </c>
      <c r="GD14" s="156">
        <v>320872</v>
      </c>
      <c r="GE14" s="156">
        <v>320783</v>
      </c>
      <c r="GF14" s="156">
        <v>295405</v>
      </c>
      <c r="GG14" s="47">
        <v>1377140</v>
      </c>
      <c r="GH14" s="46">
        <v>1426826</v>
      </c>
      <c r="GI14" s="46">
        <v>1413801</v>
      </c>
      <c r="GJ14" s="49">
        <v>1357647</v>
      </c>
      <c r="GK14" s="156">
        <v>1359367</v>
      </c>
      <c r="GL14" s="156">
        <v>1389866</v>
      </c>
      <c r="GM14" s="156">
        <v>1522183</v>
      </c>
      <c r="GN14" s="156">
        <v>1629226</v>
      </c>
      <c r="GO14" s="156">
        <v>1715840</v>
      </c>
      <c r="GP14" s="156">
        <v>1619072</v>
      </c>
      <c r="GQ14" s="156">
        <v>1486882</v>
      </c>
      <c r="GR14" s="156">
        <v>1397307</v>
      </c>
      <c r="GS14" s="156">
        <v>1343399</v>
      </c>
      <c r="GT14" s="156">
        <v>1327699</v>
      </c>
      <c r="GU14" s="156">
        <v>1278728</v>
      </c>
      <c r="GV14" s="156">
        <v>1273320</v>
      </c>
      <c r="GW14" s="156">
        <v>1208591</v>
      </c>
      <c r="GX14" s="154" t="s">
        <v>53</v>
      </c>
      <c r="GY14" s="153" t="s">
        <v>53</v>
      </c>
      <c r="GZ14" s="153" t="s">
        <v>53</v>
      </c>
      <c r="HA14" s="153" t="s">
        <v>53</v>
      </c>
      <c r="HB14" s="153" t="s">
        <v>53</v>
      </c>
      <c r="HC14" s="153" t="s">
        <v>53</v>
      </c>
      <c r="HD14" s="153" t="s">
        <v>53</v>
      </c>
      <c r="HE14" s="153" t="s">
        <v>53</v>
      </c>
      <c r="HF14" s="153" t="s">
        <v>53</v>
      </c>
      <c r="HG14" s="153" t="s">
        <v>53</v>
      </c>
      <c r="HH14" s="153" t="s">
        <v>53</v>
      </c>
      <c r="HI14" s="153" t="s">
        <v>53</v>
      </c>
      <c r="HJ14" s="153" t="s">
        <v>53</v>
      </c>
      <c r="HK14" s="153" t="s">
        <v>53</v>
      </c>
      <c r="HL14" s="153" t="s">
        <v>53</v>
      </c>
      <c r="HM14" s="153" t="s">
        <v>53</v>
      </c>
      <c r="HN14" s="153" t="s">
        <v>53</v>
      </c>
      <c r="HO14" s="154" t="s">
        <v>53</v>
      </c>
      <c r="HP14" s="153" t="s">
        <v>53</v>
      </c>
      <c r="HQ14" s="153" t="s">
        <v>53</v>
      </c>
      <c r="HR14" s="153" t="s">
        <v>53</v>
      </c>
      <c r="HS14" s="153" t="s">
        <v>53</v>
      </c>
      <c r="HT14" s="153" t="s">
        <v>53</v>
      </c>
      <c r="HU14" s="46" t="s">
        <v>53</v>
      </c>
      <c r="HV14" s="46" t="s">
        <v>53</v>
      </c>
      <c r="HW14" s="46" t="s">
        <v>53</v>
      </c>
      <c r="HX14" s="46" t="s">
        <v>53</v>
      </c>
      <c r="HY14" s="46" t="s">
        <v>53</v>
      </c>
      <c r="HZ14" s="46" t="s">
        <v>53</v>
      </c>
      <c r="IA14" s="46" t="s">
        <v>53</v>
      </c>
      <c r="IB14" s="46" t="s">
        <v>53</v>
      </c>
      <c r="IC14" s="46" t="s">
        <v>53</v>
      </c>
      <c r="ID14" s="46" t="s">
        <v>53</v>
      </c>
      <c r="IE14" s="46" t="s">
        <v>53</v>
      </c>
      <c r="IF14" s="154" t="s">
        <v>53</v>
      </c>
      <c r="IG14" s="153" t="s">
        <v>53</v>
      </c>
      <c r="IH14" s="153" t="s">
        <v>53</v>
      </c>
      <c r="II14" s="153" t="s">
        <v>53</v>
      </c>
      <c r="IJ14" s="153" t="s">
        <v>53</v>
      </c>
      <c r="IK14" s="153" t="s">
        <v>53</v>
      </c>
      <c r="IL14" s="153" t="s">
        <v>53</v>
      </c>
      <c r="IM14" s="153" t="s">
        <v>53</v>
      </c>
      <c r="IN14" s="153" t="s">
        <v>53</v>
      </c>
      <c r="IO14" s="153" t="s">
        <v>53</v>
      </c>
      <c r="IP14" s="153" t="s">
        <v>53</v>
      </c>
      <c r="IQ14" s="153" t="s">
        <v>53</v>
      </c>
      <c r="IR14" s="153" t="s">
        <v>53</v>
      </c>
      <c r="IS14" s="153" t="s">
        <v>53</v>
      </c>
      <c r="IT14" s="153" t="s">
        <v>53</v>
      </c>
      <c r="IU14" s="153" t="s">
        <v>53</v>
      </c>
      <c r="IV14" s="153" t="s">
        <v>53</v>
      </c>
    </row>
    <row r="15" spans="1:256" ht="14.5" x14ac:dyDescent="0.35">
      <c r="A15" s="8" t="s">
        <v>16</v>
      </c>
      <c r="B15" s="153" t="s">
        <v>53</v>
      </c>
      <c r="C15" s="153" t="s">
        <v>53</v>
      </c>
      <c r="D15" s="153" t="s">
        <v>53</v>
      </c>
      <c r="E15" s="153" t="s">
        <v>53</v>
      </c>
      <c r="F15" s="153">
        <v>980546</v>
      </c>
      <c r="G15" s="153">
        <v>1018939</v>
      </c>
      <c r="H15" s="153">
        <v>1058660</v>
      </c>
      <c r="I15" s="61">
        <v>1096262</v>
      </c>
      <c r="J15" s="61">
        <v>1166277</v>
      </c>
      <c r="K15" s="61">
        <v>1206233</v>
      </c>
      <c r="L15" s="61">
        <v>1244511</v>
      </c>
      <c r="M15" s="61">
        <v>1510215</v>
      </c>
      <c r="N15" s="61">
        <v>1238932</v>
      </c>
      <c r="O15" s="61">
        <v>1264813</v>
      </c>
      <c r="P15" s="61">
        <v>1368030</v>
      </c>
      <c r="Q15" s="61">
        <v>1412649</v>
      </c>
      <c r="R15" s="61">
        <v>1436699</v>
      </c>
      <c r="S15" s="154" t="s">
        <v>54</v>
      </c>
      <c r="T15" s="153" t="s">
        <v>54</v>
      </c>
      <c r="U15" s="153" t="s">
        <v>54</v>
      </c>
      <c r="V15" s="153" t="s">
        <v>54</v>
      </c>
      <c r="W15" s="153" t="s">
        <v>54</v>
      </c>
      <c r="X15" s="153" t="s">
        <v>54</v>
      </c>
      <c r="Y15" s="153" t="s">
        <v>54</v>
      </c>
      <c r="Z15" s="156" t="s">
        <v>54</v>
      </c>
      <c r="AA15" s="156" t="s">
        <v>54</v>
      </c>
      <c r="AB15" s="156" t="s">
        <v>54</v>
      </c>
      <c r="AC15" s="156" t="s">
        <v>54</v>
      </c>
      <c r="AD15" s="156">
        <v>0</v>
      </c>
      <c r="AE15" s="156" t="s">
        <v>54</v>
      </c>
      <c r="AF15" s="156" t="s">
        <v>54</v>
      </c>
      <c r="AG15" s="156" t="s">
        <v>54</v>
      </c>
      <c r="AH15" s="156" t="s">
        <v>54</v>
      </c>
      <c r="AI15" s="156" t="s">
        <v>54</v>
      </c>
      <c r="AJ15" s="154" t="s">
        <v>53</v>
      </c>
      <c r="AK15" s="153" t="s">
        <v>53</v>
      </c>
      <c r="AL15" s="153" t="s">
        <v>53</v>
      </c>
      <c r="AM15" s="153">
        <v>0</v>
      </c>
      <c r="AN15" s="153">
        <v>430131</v>
      </c>
      <c r="AO15" s="153">
        <v>428374.5</v>
      </c>
      <c r="AP15" s="61">
        <v>433308</v>
      </c>
      <c r="AQ15" s="61">
        <v>438379.5</v>
      </c>
      <c r="AR15" s="61">
        <v>445886</v>
      </c>
      <c r="AS15" s="61">
        <v>545494.5</v>
      </c>
      <c r="AT15" s="61">
        <v>550542</v>
      </c>
      <c r="AU15" s="61">
        <v>590806</v>
      </c>
      <c r="AV15" s="61">
        <v>536331.5</v>
      </c>
      <c r="AW15" s="156">
        <v>535875</v>
      </c>
      <c r="AX15" s="156">
        <v>542042</v>
      </c>
      <c r="AY15" s="61">
        <v>537923</v>
      </c>
      <c r="AZ15" s="61">
        <v>525835</v>
      </c>
      <c r="BA15" s="154" t="s">
        <v>53</v>
      </c>
      <c r="BB15" s="153" t="s">
        <v>53</v>
      </c>
      <c r="BC15" s="153" t="s">
        <v>53</v>
      </c>
      <c r="BD15" s="153" t="s">
        <v>53</v>
      </c>
      <c r="BE15" s="153">
        <v>80748</v>
      </c>
      <c r="BF15" s="153">
        <v>81587</v>
      </c>
      <c r="BG15" s="61">
        <v>83574</v>
      </c>
      <c r="BH15" s="61">
        <v>85876</v>
      </c>
      <c r="BI15" s="61">
        <v>87469</v>
      </c>
      <c r="BJ15" s="153" t="s">
        <v>53</v>
      </c>
      <c r="BK15" s="153" t="s">
        <v>53</v>
      </c>
      <c r="BL15" s="153" t="s">
        <v>53</v>
      </c>
      <c r="BM15" s="153" t="s">
        <v>53</v>
      </c>
      <c r="BN15" s="153" t="s">
        <v>53</v>
      </c>
      <c r="BO15" s="153" t="s">
        <v>53</v>
      </c>
      <c r="BP15" s="61">
        <v>292069</v>
      </c>
      <c r="BQ15" s="61">
        <v>290884</v>
      </c>
      <c r="BR15" s="154" t="s">
        <v>53</v>
      </c>
      <c r="BS15" s="153" t="s">
        <v>53</v>
      </c>
      <c r="BT15" s="153" t="s">
        <v>53</v>
      </c>
      <c r="BU15" s="153" t="s">
        <v>53</v>
      </c>
      <c r="BV15" s="153">
        <v>488393</v>
      </c>
      <c r="BW15" s="153">
        <v>433677</v>
      </c>
      <c r="BX15" s="61">
        <v>439761</v>
      </c>
      <c r="BY15" s="61">
        <v>454983</v>
      </c>
      <c r="BZ15" s="61">
        <v>467191</v>
      </c>
      <c r="CA15" s="61">
        <v>459945</v>
      </c>
      <c r="CB15" s="61">
        <v>444047</v>
      </c>
      <c r="CC15" s="61">
        <v>471101</v>
      </c>
      <c r="CD15" s="61">
        <v>448543</v>
      </c>
      <c r="CE15" s="156">
        <v>452011</v>
      </c>
      <c r="CF15" s="156">
        <v>453357</v>
      </c>
      <c r="CG15" s="61">
        <v>155895</v>
      </c>
      <c r="CH15" s="61">
        <v>149151</v>
      </c>
      <c r="CI15" s="154" t="s">
        <v>53</v>
      </c>
      <c r="CJ15" s="153" t="s">
        <v>53</v>
      </c>
      <c r="CK15" s="153" t="s">
        <v>53</v>
      </c>
      <c r="CL15" s="153" t="s">
        <v>53</v>
      </c>
      <c r="CM15" s="153">
        <v>214644</v>
      </c>
      <c r="CN15" s="153">
        <v>323373.5</v>
      </c>
      <c r="CO15" s="61">
        <v>342502</v>
      </c>
      <c r="CP15" s="153">
        <v>361664.5</v>
      </c>
      <c r="CQ15" s="61">
        <v>392132</v>
      </c>
      <c r="CR15" s="61">
        <v>384726.01</v>
      </c>
      <c r="CS15" s="61">
        <v>378485</v>
      </c>
      <c r="CT15" s="61">
        <v>365834</v>
      </c>
      <c r="CU15" s="61">
        <v>218622.5</v>
      </c>
      <c r="CV15" s="156">
        <v>370047.5</v>
      </c>
      <c r="CW15" s="156">
        <v>377881</v>
      </c>
      <c r="CX15" s="61">
        <v>392184.5</v>
      </c>
      <c r="CY15" s="61">
        <v>389769.5</v>
      </c>
      <c r="CZ15" s="154" t="s">
        <v>53</v>
      </c>
      <c r="DA15" s="153" t="s">
        <v>53</v>
      </c>
      <c r="DB15" s="153" t="s">
        <v>53</v>
      </c>
      <c r="DC15" s="153" t="s">
        <v>53</v>
      </c>
      <c r="DD15" s="153">
        <v>2194462</v>
      </c>
      <c r="DE15" s="153">
        <v>2285951</v>
      </c>
      <c r="DF15" s="153">
        <v>2357805</v>
      </c>
      <c r="DG15" s="153">
        <v>2437165</v>
      </c>
      <c r="DH15" s="61">
        <v>2558955</v>
      </c>
      <c r="DI15" s="61">
        <v>2596398.5099999998</v>
      </c>
      <c r="DJ15" s="61">
        <v>2617585</v>
      </c>
      <c r="DK15" s="61">
        <v>2937956</v>
      </c>
      <c r="DL15" s="61">
        <v>2442429</v>
      </c>
      <c r="DM15" s="156">
        <v>2622746.5</v>
      </c>
      <c r="DN15" s="156">
        <v>2741310</v>
      </c>
      <c r="DO15" s="61">
        <v>2790720.5</v>
      </c>
      <c r="DP15" s="61">
        <v>2792338.5</v>
      </c>
      <c r="DQ15" s="154" t="s">
        <v>54</v>
      </c>
      <c r="DR15" s="153" t="s">
        <v>54</v>
      </c>
      <c r="DS15" s="153" t="s">
        <v>54</v>
      </c>
      <c r="DT15" s="153" t="s">
        <v>54</v>
      </c>
      <c r="DU15" s="153">
        <v>32840</v>
      </c>
      <c r="DV15" s="153">
        <v>88090</v>
      </c>
      <c r="DW15" s="153">
        <v>93148</v>
      </c>
      <c r="DX15" s="153" t="s">
        <v>54</v>
      </c>
      <c r="DY15" s="153" t="s">
        <v>54</v>
      </c>
      <c r="DZ15" s="153" t="s">
        <v>54</v>
      </c>
      <c r="EA15" s="46" t="s">
        <v>54</v>
      </c>
      <c r="EB15" s="46">
        <v>0</v>
      </c>
      <c r="EC15" s="46" t="s">
        <v>54</v>
      </c>
      <c r="ED15" s="46" t="s">
        <v>54</v>
      </c>
      <c r="EE15" s="46" t="s">
        <v>54</v>
      </c>
      <c r="EF15" s="46" t="s">
        <v>54</v>
      </c>
      <c r="EG15" s="46" t="s">
        <v>54</v>
      </c>
      <c r="EH15" s="154" t="s">
        <v>53</v>
      </c>
      <c r="EI15" s="153" t="s">
        <v>53</v>
      </c>
      <c r="EJ15" s="153" t="s">
        <v>53</v>
      </c>
      <c r="EK15" s="153" t="s">
        <v>53</v>
      </c>
      <c r="EL15" s="153">
        <v>838519</v>
      </c>
      <c r="EM15" s="153">
        <v>877880.48</v>
      </c>
      <c r="EN15" s="153">
        <v>971991</v>
      </c>
      <c r="EO15" s="61">
        <v>1329057</v>
      </c>
      <c r="EP15" s="61">
        <v>1425625.79</v>
      </c>
      <c r="EQ15" s="61">
        <v>1794269.6800000002</v>
      </c>
      <c r="ER15" s="61">
        <v>1732183</v>
      </c>
      <c r="ES15" s="61">
        <v>1485554</v>
      </c>
      <c r="ET15" s="61">
        <v>1404196</v>
      </c>
      <c r="EU15" s="156">
        <v>1208783</v>
      </c>
      <c r="EV15" s="156">
        <v>1044803</v>
      </c>
      <c r="EW15" s="61">
        <v>859427</v>
      </c>
      <c r="EX15" s="61">
        <v>837358</v>
      </c>
      <c r="EY15" s="154" t="s">
        <v>53</v>
      </c>
      <c r="EZ15" s="153" t="s">
        <v>53</v>
      </c>
      <c r="FA15" s="153" t="s">
        <v>53</v>
      </c>
      <c r="FB15" s="153" t="s">
        <v>53</v>
      </c>
      <c r="FC15" s="153">
        <v>889489</v>
      </c>
      <c r="FD15" s="153">
        <v>941941.85</v>
      </c>
      <c r="FE15" s="153">
        <v>1090511</v>
      </c>
      <c r="FF15" s="61">
        <v>803203</v>
      </c>
      <c r="FG15" s="61">
        <v>906819.92</v>
      </c>
      <c r="FH15" s="61">
        <v>542605.03</v>
      </c>
      <c r="FI15" s="61">
        <v>507048</v>
      </c>
      <c r="FJ15" s="61">
        <v>434197</v>
      </c>
      <c r="FK15" s="61">
        <v>403828</v>
      </c>
      <c r="FL15" s="156">
        <v>444238</v>
      </c>
      <c r="FM15" s="156">
        <v>534182</v>
      </c>
      <c r="FN15" s="61">
        <v>591914</v>
      </c>
      <c r="FO15" s="61">
        <v>597754</v>
      </c>
      <c r="FP15" s="154" t="s">
        <v>53</v>
      </c>
      <c r="FQ15" s="153" t="s">
        <v>53</v>
      </c>
      <c r="FR15" s="153" t="s">
        <v>53</v>
      </c>
      <c r="FS15" s="153" t="s">
        <v>53</v>
      </c>
      <c r="FT15" s="153">
        <v>199306</v>
      </c>
      <c r="FU15" s="153">
        <v>207221.99</v>
      </c>
      <c r="FV15" s="153">
        <v>223842</v>
      </c>
      <c r="FW15" s="153">
        <v>235856</v>
      </c>
      <c r="FX15" s="61">
        <v>258949.58</v>
      </c>
      <c r="FY15" s="61">
        <v>270247.58</v>
      </c>
      <c r="FZ15" s="61">
        <v>255400</v>
      </c>
      <c r="GA15" s="61">
        <v>233395</v>
      </c>
      <c r="GB15" s="61">
        <v>208367</v>
      </c>
      <c r="GC15" s="156">
        <v>244237</v>
      </c>
      <c r="GD15" s="156">
        <v>241051</v>
      </c>
      <c r="GE15" s="61">
        <v>293351</v>
      </c>
      <c r="GF15" s="61">
        <v>293687</v>
      </c>
      <c r="GG15" s="154" t="s">
        <v>53</v>
      </c>
      <c r="GH15" s="153" t="s">
        <v>53</v>
      </c>
      <c r="GI15" s="153" t="s">
        <v>53</v>
      </c>
      <c r="GJ15" s="153" t="s">
        <v>53</v>
      </c>
      <c r="GK15" s="153">
        <v>1960154</v>
      </c>
      <c r="GL15" s="153">
        <v>2027044.32</v>
      </c>
      <c r="GM15" s="153">
        <v>2286344</v>
      </c>
      <c r="GN15" s="153">
        <v>2368116</v>
      </c>
      <c r="GO15" s="61">
        <v>2591395.29</v>
      </c>
      <c r="GP15" s="61">
        <v>2607122.29</v>
      </c>
      <c r="GQ15" s="61">
        <v>2494631</v>
      </c>
      <c r="GR15" s="61">
        <v>2153146</v>
      </c>
      <c r="GS15" s="61">
        <v>2016391</v>
      </c>
      <c r="GT15" s="156">
        <v>1897258</v>
      </c>
      <c r="GU15" s="156">
        <v>1820036</v>
      </c>
      <c r="GV15" s="61">
        <v>1744692</v>
      </c>
      <c r="GW15" s="61">
        <v>1728799</v>
      </c>
      <c r="GX15" s="154" t="s">
        <v>54</v>
      </c>
      <c r="GY15" s="153" t="s">
        <v>54</v>
      </c>
      <c r="GZ15" s="46" t="s">
        <v>54</v>
      </c>
      <c r="HA15" s="46" t="s">
        <v>54</v>
      </c>
      <c r="HB15" s="153" t="s">
        <v>54</v>
      </c>
      <c r="HC15" s="153" t="s">
        <v>54</v>
      </c>
      <c r="HD15" s="153" t="s">
        <v>54</v>
      </c>
      <c r="HE15" s="153" t="s">
        <v>54</v>
      </c>
      <c r="HF15" s="153" t="s">
        <v>54</v>
      </c>
      <c r="HG15" s="153" t="s">
        <v>54</v>
      </c>
      <c r="HH15" s="153" t="s">
        <v>54</v>
      </c>
      <c r="HI15" s="153" t="s">
        <v>54</v>
      </c>
      <c r="HJ15" s="153" t="s">
        <v>54</v>
      </c>
      <c r="HK15" s="153" t="s">
        <v>54</v>
      </c>
      <c r="HL15" s="153" t="s">
        <v>54</v>
      </c>
      <c r="HM15" s="153" t="s">
        <v>54</v>
      </c>
      <c r="HN15" s="153" t="s">
        <v>54</v>
      </c>
      <c r="HO15" s="154" t="s">
        <v>54</v>
      </c>
      <c r="HP15" s="153" t="s">
        <v>54</v>
      </c>
      <c r="HQ15" s="46" t="s">
        <v>54</v>
      </c>
      <c r="HR15" s="46" t="s">
        <v>54</v>
      </c>
      <c r="HS15" s="153" t="s">
        <v>54</v>
      </c>
      <c r="HT15" s="153" t="s">
        <v>54</v>
      </c>
      <c r="HU15" s="153" t="s">
        <v>54</v>
      </c>
      <c r="HV15" s="153" t="s">
        <v>54</v>
      </c>
      <c r="HW15" s="153" t="s">
        <v>54</v>
      </c>
      <c r="HX15" s="153" t="s">
        <v>54</v>
      </c>
      <c r="HY15" s="153" t="s">
        <v>54</v>
      </c>
      <c r="HZ15" s="153" t="s">
        <v>54</v>
      </c>
      <c r="IA15" s="153" t="s">
        <v>54</v>
      </c>
      <c r="IB15" s="153" t="s">
        <v>54</v>
      </c>
      <c r="IC15" s="153" t="s">
        <v>54</v>
      </c>
      <c r="ID15" s="153" t="s">
        <v>54</v>
      </c>
      <c r="IE15" s="153" t="s">
        <v>54</v>
      </c>
      <c r="IF15" s="154" t="s">
        <v>54</v>
      </c>
      <c r="IG15" s="153" t="s">
        <v>54</v>
      </c>
      <c r="IH15" s="46" t="s">
        <v>54</v>
      </c>
      <c r="II15" s="46" t="s">
        <v>54</v>
      </c>
      <c r="IJ15" s="153" t="s">
        <v>54</v>
      </c>
      <c r="IK15" s="153" t="s">
        <v>54</v>
      </c>
      <c r="IL15" s="153" t="s">
        <v>54</v>
      </c>
      <c r="IM15" s="153" t="s">
        <v>54</v>
      </c>
      <c r="IN15" s="153" t="s">
        <v>54</v>
      </c>
      <c r="IO15" s="153" t="s">
        <v>54</v>
      </c>
      <c r="IP15" s="153" t="s">
        <v>54</v>
      </c>
      <c r="IQ15" s="153" t="s">
        <v>54</v>
      </c>
      <c r="IR15" s="153" t="s">
        <v>54</v>
      </c>
      <c r="IS15" s="153" t="s">
        <v>54</v>
      </c>
      <c r="IT15" s="153" t="s">
        <v>54</v>
      </c>
      <c r="IU15" s="153" t="s">
        <v>54</v>
      </c>
      <c r="IV15" s="153" t="s">
        <v>54</v>
      </c>
    </row>
    <row r="16" spans="1:256" ht="14.5" x14ac:dyDescent="0.35">
      <c r="A16" s="8" t="s">
        <v>17</v>
      </c>
      <c r="B16" s="153" t="s">
        <v>53</v>
      </c>
      <c r="C16" s="153" t="s">
        <v>53</v>
      </c>
      <c r="D16" s="153" t="s">
        <v>53</v>
      </c>
      <c r="E16" s="153" t="s">
        <v>53</v>
      </c>
      <c r="F16" s="153" t="s">
        <v>53</v>
      </c>
      <c r="G16" s="153">
        <v>1022049</v>
      </c>
      <c r="H16" s="153">
        <v>1030515</v>
      </c>
      <c r="I16" s="61">
        <v>990540</v>
      </c>
      <c r="J16" s="61">
        <v>1098614</v>
      </c>
      <c r="K16" s="61">
        <v>1017614</v>
      </c>
      <c r="L16" s="61">
        <v>998242</v>
      </c>
      <c r="M16" s="61">
        <v>998823</v>
      </c>
      <c r="N16" s="61">
        <v>1007204</v>
      </c>
      <c r="O16" s="61">
        <v>1021674</v>
      </c>
      <c r="P16" s="61">
        <v>1032856</v>
      </c>
      <c r="Q16" s="61">
        <v>1035036</v>
      </c>
      <c r="R16" s="61">
        <v>1049594</v>
      </c>
      <c r="S16" s="154" t="s">
        <v>53</v>
      </c>
      <c r="T16" s="153" t="s">
        <v>53</v>
      </c>
      <c r="U16" s="153" t="s">
        <v>53</v>
      </c>
      <c r="V16" s="153" t="s">
        <v>53</v>
      </c>
      <c r="W16" s="153" t="s">
        <v>53</v>
      </c>
      <c r="X16" s="153" t="s">
        <v>53</v>
      </c>
      <c r="Y16" s="153" t="s">
        <v>53</v>
      </c>
      <c r="Z16" s="153">
        <v>182408</v>
      </c>
      <c r="AA16" s="61">
        <v>183269</v>
      </c>
      <c r="AB16" s="61">
        <v>178356</v>
      </c>
      <c r="AC16" s="61">
        <v>176247</v>
      </c>
      <c r="AD16" s="61">
        <v>183724</v>
      </c>
      <c r="AE16" s="61">
        <v>492214</v>
      </c>
      <c r="AF16" s="61">
        <v>487832</v>
      </c>
      <c r="AG16" s="61">
        <v>986151</v>
      </c>
      <c r="AH16" s="61">
        <v>971329</v>
      </c>
      <c r="AI16" s="61">
        <v>954899</v>
      </c>
      <c r="AJ16" s="154" t="s">
        <v>53</v>
      </c>
      <c r="AK16" s="153" t="s">
        <v>53</v>
      </c>
      <c r="AL16" s="153" t="s">
        <v>53</v>
      </c>
      <c r="AM16" s="153" t="s">
        <v>53</v>
      </c>
      <c r="AN16" s="153" t="s">
        <v>53</v>
      </c>
      <c r="AO16" s="153">
        <v>1500352</v>
      </c>
      <c r="AP16" s="61">
        <v>1778953</v>
      </c>
      <c r="AQ16" s="153">
        <v>1668369</v>
      </c>
      <c r="AR16" s="61">
        <v>1645112.3</v>
      </c>
      <c r="AS16" s="61">
        <v>1683864</v>
      </c>
      <c r="AT16" s="61">
        <v>1646578</v>
      </c>
      <c r="AU16" s="61">
        <v>1616159</v>
      </c>
      <c r="AV16" s="61">
        <v>1297045</v>
      </c>
      <c r="AW16" s="61">
        <v>1285015</v>
      </c>
      <c r="AX16" s="61">
        <v>769996</v>
      </c>
      <c r="AY16" s="61">
        <v>779533</v>
      </c>
      <c r="AZ16" s="61">
        <v>773036</v>
      </c>
      <c r="BA16" s="154" t="s">
        <v>53</v>
      </c>
      <c r="BB16" s="153" t="s">
        <v>53</v>
      </c>
      <c r="BC16" s="153" t="s">
        <v>53</v>
      </c>
      <c r="BD16" s="153" t="s">
        <v>53</v>
      </c>
      <c r="BE16" s="153">
        <v>429099</v>
      </c>
      <c r="BF16" s="153">
        <v>217042</v>
      </c>
      <c r="BG16" s="61">
        <v>222816</v>
      </c>
      <c r="BH16" s="156" t="s">
        <v>54</v>
      </c>
      <c r="BI16" s="156" t="s">
        <v>54</v>
      </c>
      <c r="BJ16" s="156" t="s">
        <v>54</v>
      </c>
      <c r="BK16" s="156" t="s">
        <v>54</v>
      </c>
      <c r="BL16" s="153" t="s">
        <v>53</v>
      </c>
      <c r="BM16" s="153" t="s">
        <v>53</v>
      </c>
      <c r="BN16" s="153" t="s">
        <v>53</v>
      </c>
      <c r="BO16" s="153" t="s">
        <v>53</v>
      </c>
      <c r="BP16" s="156" t="s">
        <v>54</v>
      </c>
      <c r="BQ16" s="156" t="s">
        <v>54</v>
      </c>
      <c r="BR16" s="154" t="s">
        <v>53</v>
      </c>
      <c r="BS16" s="153" t="s">
        <v>53</v>
      </c>
      <c r="BT16" s="153" t="s">
        <v>53</v>
      </c>
      <c r="BU16" s="153" t="s">
        <v>53</v>
      </c>
      <c r="BV16" s="153">
        <v>180183</v>
      </c>
      <c r="BW16" s="153">
        <v>184664</v>
      </c>
      <c r="BX16" s="61">
        <v>193747</v>
      </c>
      <c r="BY16" s="153">
        <v>189533</v>
      </c>
      <c r="BZ16" s="153">
        <v>204980</v>
      </c>
      <c r="CA16" s="153">
        <v>199005</v>
      </c>
      <c r="CB16" s="153">
        <v>193882</v>
      </c>
      <c r="CC16" s="153">
        <v>186493</v>
      </c>
      <c r="CD16" s="153">
        <v>177711</v>
      </c>
      <c r="CE16" s="61">
        <v>169557</v>
      </c>
      <c r="CF16" s="61">
        <v>164451</v>
      </c>
      <c r="CG16" s="61">
        <v>164329</v>
      </c>
      <c r="CH16" s="61">
        <v>161305</v>
      </c>
      <c r="CI16" s="47" t="s">
        <v>54</v>
      </c>
      <c r="CJ16" s="46" t="s">
        <v>54</v>
      </c>
      <c r="CK16" s="46" t="s">
        <v>54</v>
      </c>
      <c r="CL16" s="46" t="s">
        <v>54</v>
      </c>
      <c r="CM16" s="46" t="s">
        <v>54</v>
      </c>
      <c r="CN16" s="46" t="s">
        <v>54</v>
      </c>
      <c r="CO16" s="46" t="s">
        <v>54</v>
      </c>
      <c r="CP16" s="153" t="s">
        <v>54</v>
      </c>
      <c r="CQ16" s="153" t="s">
        <v>54</v>
      </c>
      <c r="CR16" s="153" t="s">
        <v>54</v>
      </c>
      <c r="CS16" s="153" t="s">
        <v>54</v>
      </c>
      <c r="CT16" s="153">
        <v>0</v>
      </c>
      <c r="CU16" s="153" t="s">
        <v>54</v>
      </c>
      <c r="CV16" s="153" t="s">
        <v>54</v>
      </c>
      <c r="CW16" s="153" t="s">
        <v>54</v>
      </c>
      <c r="CX16" s="61">
        <v>0</v>
      </c>
      <c r="CY16" s="61">
        <v>0</v>
      </c>
      <c r="CZ16" s="154" t="s">
        <v>53</v>
      </c>
      <c r="DA16" s="153" t="s">
        <v>53</v>
      </c>
      <c r="DB16" s="153" t="s">
        <v>53</v>
      </c>
      <c r="DC16" s="153" t="s">
        <v>53</v>
      </c>
      <c r="DD16" s="153">
        <v>2876744</v>
      </c>
      <c r="DE16" s="153">
        <v>2924107</v>
      </c>
      <c r="DF16" s="153">
        <v>3003215</v>
      </c>
      <c r="DG16" s="61">
        <v>3030850</v>
      </c>
      <c r="DH16" s="61">
        <v>3131975.3</v>
      </c>
      <c r="DI16" s="61">
        <v>3078839</v>
      </c>
      <c r="DJ16" s="61">
        <v>3014949</v>
      </c>
      <c r="DK16" s="61">
        <v>2985199</v>
      </c>
      <c r="DL16" s="61">
        <v>2974174</v>
      </c>
      <c r="DM16" s="61">
        <v>2964078</v>
      </c>
      <c r="DN16" s="61">
        <v>2953454</v>
      </c>
      <c r="DO16" s="61">
        <v>2950227</v>
      </c>
      <c r="DP16" s="61">
        <v>2938834</v>
      </c>
      <c r="DQ16" s="154" t="s">
        <v>54</v>
      </c>
      <c r="DR16" s="153" t="s">
        <v>54</v>
      </c>
      <c r="DS16" s="153" t="s">
        <v>54</v>
      </c>
      <c r="DT16" s="153" t="s">
        <v>54</v>
      </c>
      <c r="DU16" s="153" t="s">
        <v>54</v>
      </c>
      <c r="DV16" s="153" t="s">
        <v>54</v>
      </c>
      <c r="DW16" s="153" t="s">
        <v>54</v>
      </c>
      <c r="DX16" s="153" t="s">
        <v>54</v>
      </c>
      <c r="DY16" s="153" t="s">
        <v>54</v>
      </c>
      <c r="DZ16" s="153" t="s">
        <v>54</v>
      </c>
      <c r="EA16" s="153" t="s">
        <v>54</v>
      </c>
      <c r="EB16" s="153">
        <v>0</v>
      </c>
      <c r="EC16" s="153" t="s">
        <v>54</v>
      </c>
      <c r="ED16" s="153" t="s">
        <v>54</v>
      </c>
      <c r="EE16" s="153" t="s">
        <v>54</v>
      </c>
      <c r="EF16" s="153" t="s">
        <v>54</v>
      </c>
      <c r="EG16" s="153" t="s">
        <v>54</v>
      </c>
      <c r="EH16" s="154" t="s">
        <v>53</v>
      </c>
      <c r="EI16" s="153" t="s">
        <v>53</v>
      </c>
      <c r="EJ16" s="153" t="s">
        <v>53</v>
      </c>
      <c r="EK16" s="153" t="s">
        <v>53</v>
      </c>
      <c r="EL16" s="153" t="s">
        <v>53</v>
      </c>
      <c r="EM16" s="153">
        <v>577619</v>
      </c>
      <c r="EN16" s="153">
        <v>653285</v>
      </c>
      <c r="EO16" s="61">
        <v>1083827</v>
      </c>
      <c r="EP16" s="61">
        <v>1098901.5</v>
      </c>
      <c r="EQ16" s="61">
        <v>1039235.5</v>
      </c>
      <c r="ER16" s="61">
        <v>980152.5</v>
      </c>
      <c r="ES16" s="61">
        <v>912542.5</v>
      </c>
      <c r="ET16" s="61">
        <v>912293</v>
      </c>
      <c r="EU16" s="61">
        <v>883605.5</v>
      </c>
      <c r="EV16" s="61">
        <v>871296</v>
      </c>
      <c r="EW16" s="61">
        <v>883513</v>
      </c>
      <c r="EX16" s="61">
        <v>878008</v>
      </c>
      <c r="EY16" s="154" t="s">
        <v>53</v>
      </c>
      <c r="EZ16" s="153" t="s">
        <v>53</v>
      </c>
      <c r="FA16" s="153" t="s">
        <v>53</v>
      </c>
      <c r="FB16" s="153" t="s">
        <v>53</v>
      </c>
      <c r="FC16" s="153">
        <v>944230</v>
      </c>
      <c r="FD16" s="153">
        <v>976795</v>
      </c>
      <c r="FE16" s="153">
        <v>1103557</v>
      </c>
      <c r="FF16" s="61">
        <v>902544</v>
      </c>
      <c r="FG16" s="61">
        <v>885936</v>
      </c>
      <c r="FH16" s="61">
        <v>834799</v>
      </c>
      <c r="FI16" s="61">
        <v>764215</v>
      </c>
      <c r="FJ16" s="61">
        <v>733349</v>
      </c>
      <c r="FK16" s="61">
        <v>750423</v>
      </c>
      <c r="FL16" s="61">
        <v>724721</v>
      </c>
      <c r="FM16" s="61">
        <v>737823</v>
      </c>
      <c r="FN16" s="61">
        <v>751064</v>
      </c>
      <c r="FO16" s="61">
        <v>777970</v>
      </c>
      <c r="FP16" s="154" t="s">
        <v>53</v>
      </c>
      <c r="FQ16" s="153" t="s">
        <v>53</v>
      </c>
      <c r="FR16" s="153" t="s">
        <v>53</v>
      </c>
      <c r="FS16" s="153" t="s">
        <v>53</v>
      </c>
      <c r="FT16" s="153">
        <v>51376</v>
      </c>
      <c r="FU16" s="153">
        <v>51542</v>
      </c>
      <c r="FV16" s="153">
        <v>61785</v>
      </c>
      <c r="FW16" s="153" t="s">
        <v>54</v>
      </c>
      <c r="FX16" s="153" t="s">
        <v>54</v>
      </c>
      <c r="FY16" s="153" t="s">
        <v>54</v>
      </c>
      <c r="FZ16" s="153" t="s">
        <v>54</v>
      </c>
      <c r="GA16" s="153">
        <v>0</v>
      </c>
      <c r="GB16" s="153" t="s">
        <v>54</v>
      </c>
      <c r="GC16" s="61">
        <v>50054</v>
      </c>
      <c r="GD16" s="61">
        <v>50263</v>
      </c>
      <c r="GE16" s="61">
        <v>51313</v>
      </c>
      <c r="GF16" s="61">
        <v>52670</v>
      </c>
      <c r="GG16" s="154" t="s">
        <v>53</v>
      </c>
      <c r="GH16" s="153" t="s">
        <v>53</v>
      </c>
      <c r="GI16" s="153" t="s">
        <v>53</v>
      </c>
      <c r="GJ16" s="153" t="s">
        <v>53</v>
      </c>
      <c r="GK16" s="153">
        <v>1561704</v>
      </c>
      <c r="GL16" s="153">
        <v>1605956</v>
      </c>
      <c r="GM16" s="153">
        <v>1818627</v>
      </c>
      <c r="GN16" s="61">
        <v>1986371</v>
      </c>
      <c r="GO16" s="61">
        <v>1984837.5</v>
      </c>
      <c r="GP16" s="61">
        <v>1874034.5</v>
      </c>
      <c r="GQ16" s="61">
        <v>1744367.5</v>
      </c>
      <c r="GR16" s="61">
        <v>1645891.5</v>
      </c>
      <c r="GS16" s="61">
        <v>1662716</v>
      </c>
      <c r="GT16" s="61">
        <v>1658380.5</v>
      </c>
      <c r="GU16" s="61">
        <v>1659382</v>
      </c>
      <c r="GV16" s="61">
        <v>1685890</v>
      </c>
      <c r="GW16" s="61">
        <v>1708648</v>
      </c>
      <c r="GX16" s="154" t="s">
        <v>53</v>
      </c>
      <c r="GY16" s="153" t="s">
        <v>53</v>
      </c>
      <c r="GZ16" s="153" t="s">
        <v>53</v>
      </c>
      <c r="HA16" s="153" t="s">
        <v>53</v>
      </c>
      <c r="HB16" s="153" t="s">
        <v>53</v>
      </c>
      <c r="HC16" s="153" t="s">
        <v>53</v>
      </c>
      <c r="HD16" s="153" t="s">
        <v>53</v>
      </c>
      <c r="HE16" s="153" t="s">
        <v>53</v>
      </c>
      <c r="HF16" s="153" t="s">
        <v>53</v>
      </c>
      <c r="HG16" s="153" t="s">
        <v>53</v>
      </c>
      <c r="HH16" s="153" t="s">
        <v>53</v>
      </c>
      <c r="HI16" s="153" t="s">
        <v>53</v>
      </c>
      <c r="HJ16" s="153" t="s">
        <v>53</v>
      </c>
      <c r="HK16" s="153" t="s">
        <v>53</v>
      </c>
      <c r="HL16" s="153" t="s">
        <v>53</v>
      </c>
      <c r="HM16" s="153" t="s">
        <v>54</v>
      </c>
      <c r="HN16" s="153" t="s">
        <v>54</v>
      </c>
      <c r="HO16" s="154" t="s">
        <v>53</v>
      </c>
      <c r="HP16" s="153" t="s">
        <v>53</v>
      </c>
      <c r="HQ16" s="153" t="s">
        <v>53</v>
      </c>
      <c r="HR16" s="153" t="s">
        <v>53</v>
      </c>
      <c r="HS16" s="153">
        <v>9254787</v>
      </c>
      <c r="HT16" s="153">
        <v>9933530</v>
      </c>
      <c r="HU16" s="153">
        <v>11553299</v>
      </c>
      <c r="HV16" s="153" t="s">
        <v>53</v>
      </c>
      <c r="HW16" s="153" t="s">
        <v>53</v>
      </c>
      <c r="HX16" s="153" t="s">
        <v>53</v>
      </c>
      <c r="HY16" s="153" t="s">
        <v>53</v>
      </c>
      <c r="HZ16" s="153" t="s">
        <v>53</v>
      </c>
      <c r="IA16" s="153" t="s">
        <v>53</v>
      </c>
      <c r="IB16" s="153" t="s">
        <v>53</v>
      </c>
      <c r="IC16" s="153" t="s">
        <v>53</v>
      </c>
      <c r="ID16" s="153" t="s">
        <v>54</v>
      </c>
      <c r="IE16" s="153" t="s">
        <v>54</v>
      </c>
      <c r="IF16" s="154" t="s">
        <v>53</v>
      </c>
      <c r="IG16" s="153" t="s">
        <v>53</v>
      </c>
      <c r="IH16" s="153" t="s">
        <v>53</v>
      </c>
      <c r="II16" s="153" t="s">
        <v>53</v>
      </c>
      <c r="IJ16" s="153">
        <v>9254787</v>
      </c>
      <c r="IK16" s="153">
        <v>9933530</v>
      </c>
      <c r="IL16" s="153">
        <v>11553299</v>
      </c>
      <c r="IM16" s="153" t="s">
        <v>53</v>
      </c>
      <c r="IN16" s="153" t="s">
        <v>53</v>
      </c>
      <c r="IO16" s="153" t="s">
        <v>53</v>
      </c>
      <c r="IP16" s="153" t="s">
        <v>53</v>
      </c>
      <c r="IQ16" s="153" t="s">
        <v>53</v>
      </c>
      <c r="IR16" s="153" t="s">
        <v>53</v>
      </c>
      <c r="IS16" s="153" t="s">
        <v>53</v>
      </c>
      <c r="IT16" s="153" t="s">
        <v>53</v>
      </c>
      <c r="IU16" s="153" t="s">
        <v>53</v>
      </c>
      <c r="IV16" s="153" t="s">
        <v>53</v>
      </c>
    </row>
    <row r="17" spans="1:256" ht="14.5" x14ac:dyDescent="0.35">
      <c r="A17" s="8" t="s">
        <v>18</v>
      </c>
      <c r="B17" s="46">
        <v>4056865</v>
      </c>
      <c r="C17" s="46">
        <v>4056865</v>
      </c>
      <c r="D17" s="46">
        <v>4015106</v>
      </c>
      <c r="E17" s="49">
        <v>4290531</v>
      </c>
      <c r="F17" s="156">
        <v>4793401</v>
      </c>
      <c r="G17" s="156">
        <v>4866655</v>
      </c>
      <c r="H17" s="156">
        <v>4928585</v>
      </c>
      <c r="I17" s="61">
        <v>5122035</v>
      </c>
      <c r="J17" s="61">
        <v>5276587</v>
      </c>
      <c r="K17" s="61">
        <v>5362188</v>
      </c>
      <c r="L17" s="61">
        <v>5418106</v>
      </c>
      <c r="M17" s="61">
        <v>5529306</v>
      </c>
      <c r="N17" s="61">
        <v>5710004</v>
      </c>
      <c r="O17" s="61">
        <v>6557810</v>
      </c>
      <c r="P17" s="61">
        <v>6791283</v>
      </c>
      <c r="Q17" s="61">
        <v>6997431</v>
      </c>
      <c r="R17" s="153" t="s">
        <v>53</v>
      </c>
      <c r="S17" s="47">
        <v>838625</v>
      </c>
      <c r="T17" s="46">
        <v>838625</v>
      </c>
      <c r="U17" s="46">
        <v>898936</v>
      </c>
      <c r="V17" s="49">
        <v>657731</v>
      </c>
      <c r="W17" s="156">
        <v>581870</v>
      </c>
      <c r="X17" s="61">
        <v>1203233</v>
      </c>
      <c r="Y17" s="61">
        <v>1221849</v>
      </c>
      <c r="Z17" s="61">
        <v>1275570</v>
      </c>
      <c r="AA17" s="61">
        <v>1332619</v>
      </c>
      <c r="AB17" s="61">
        <v>1330092</v>
      </c>
      <c r="AC17" s="61">
        <v>1316690</v>
      </c>
      <c r="AD17" s="61">
        <v>1311681</v>
      </c>
      <c r="AE17" s="61">
        <v>1327343</v>
      </c>
      <c r="AF17" s="61">
        <v>1602629</v>
      </c>
      <c r="AG17" s="61">
        <v>1626698</v>
      </c>
      <c r="AH17" s="61">
        <v>1641097</v>
      </c>
      <c r="AI17" s="153" t="s">
        <v>53</v>
      </c>
      <c r="AJ17" s="47">
        <v>4448606</v>
      </c>
      <c r="AK17" s="46">
        <v>4448606</v>
      </c>
      <c r="AL17" s="46">
        <v>4663087</v>
      </c>
      <c r="AM17" s="49">
        <v>4693068</v>
      </c>
      <c r="AN17" s="156">
        <v>4281447</v>
      </c>
      <c r="AO17" s="156">
        <v>3777636</v>
      </c>
      <c r="AP17" s="61">
        <v>3952401</v>
      </c>
      <c r="AQ17" s="156">
        <v>4170292</v>
      </c>
      <c r="AR17" s="61">
        <v>4280207</v>
      </c>
      <c r="AS17" s="61">
        <v>4347074</v>
      </c>
      <c r="AT17" s="61">
        <v>4453825</v>
      </c>
      <c r="AU17" s="61">
        <v>4549568</v>
      </c>
      <c r="AV17" s="61">
        <v>4678383</v>
      </c>
      <c r="AW17" s="61">
        <v>3937302</v>
      </c>
      <c r="AX17" s="61">
        <v>4052889</v>
      </c>
      <c r="AY17" s="61">
        <v>4121282</v>
      </c>
      <c r="AZ17" s="153" t="s">
        <v>53</v>
      </c>
      <c r="BA17" s="47">
        <v>216314</v>
      </c>
      <c r="BB17" s="46">
        <v>216314</v>
      </c>
      <c r="BC17" s="46">
        <v>239879</v>
      </c>
      <c r="BD17" s="49">
        <v>258367</v>
      </c>
      <c r="BE17" s="156">
        <v>267443</v>
      </c>
      <c r="BF17" s="156">
        <v>213234</v>
      </c>
      <c r="BG17" s="61">
        <v>132800</v>
      </c>
      <c r="BH17" s="156">
        <v>76964</v>
      </c>
      <c r="BI17" s="61">
        <v>91001</v>
      </c>
      <c r="BJ17" s="61">
        <v>128059</v>
      </c>
      <c r="BK17" s="61">
        <v>131998</v>
      </c>
      <c r="BL17" s="61">
        <v>135885</v>
      </c>
      <c r="BM17" s="61">
        <v>141048</v>
      </c>
      <c r="BN17" s="61">
        <v>145098</v>
      </c>
      <c r="BO17" s="61">
        <v>149227</v>
      </c>
      <c r="BP17" s="61">
        <v>152525</v>
      </c>
      <c r="BQ17" s="153" t="s">
        <v>53</v>
      </c>
      <c r="BR17" s="47">
        <v>40299</v>
      </c>
      <c r="BS17" s="46">
        <v>40299</v>
      </c>
      <c r="BT17" s="46">
        <v>289734</v>
      </c>
      <c r="BU17" s="46">
        <v>290720</v>
      </c>
      <c r="BV17" s="156">
        <v>294066</v>
      </c>
      <c r="BW17" s="156">
        <v>270911</v>
      </c>
      <c r="BX17" s="61">
        <v>276483</v>
      </c>
      <c r="BY17" s="61">
        <v>281735</v>
      </c>
      <c r="BZ17" s="61">
        <v>284896</v>
      </c>
      <c r="CA17" s="61">
        <v>353179</v>
      </c>
      <c r="CB17" s="61">
        <v>352503</v>
      </c>
      <c r="CC17" s="61">
        <v>363003</v>
      </c>
      <c r="CD17" s="61">
        <v>359330</v>
      </c>
      <c r="CE17" s="61">
        <v>425518</v>
      </c>
      <c r="CF17" s="61">
        <v>447101</v>
      </c>
      <c r="CG17" s="61">
        <v>456644</v>
      </c>
      <c r="CH17" s="61">
        <v>0</v>
      </c>
      <c r="CI17" s="47">
        <v>278099</v>
      </c>
      <c r="CJ17" s="46">
        <v>278099</v>
      </c>
      <c r="CK17" s="49">
        <v>45823</v>
      </c>
      <c r="CL17" s="153" t="s">
        <v>53</v>
      </c>
      <c r="CM17" s="153" t="s">
        <v>53</v>
      </c>
      <c r="CN17" s="153">
        <v>44481</v>
      </c>
      <c r="CO17" s="61">
        <v>49077</v>
      </c>
      <c r="CP17" s="156">
        <v>49481</v>
      </c>
      <c r="CQ17" s="61">
        <v>54166</v>
      </c>
      <c r="CR17" s="61">
        <v>54015</v>
      </c>
      <c r="CS17" s="61">
        <v>55815</v>
      </c>
      <c r="CT17" s="61">
        <v>60520</v>
      </c>
      <c r="CU17" s="153">
        <v>62442</v>
      </c>
      <c r="CV17" s="153" t="s">
        <v>54</v>
      </c>
      <c r="CW17" s="153" t="s">
        <v>54</v>
      </c>
      <c r="CX17" s="61">
        <v>0</v>
      </c>
      <c r="CY17" s="61">
        <v>0</v>
      </c>
      <c r="CZ17" s="47">
        <v>9878808</v>
      </c>
      <c r="DA17" s="46">
        <v>9878808</v>
      </c>
      <c r="DB17" s="46">
        <v>10152565</v>
      </c>
      <c r="DC17" s="46">
        <v>10235399</v>
      </c>
      <c r="DD17" s="156">
        <v>10263059</v>
      </c>
      <c r="DE17" s="156">
        <v>10376150</v>
      </c>
      <c r="DF17" s="156">
        <v>10561195</v>
      </c>
      <c r="DG17" s="61">
        <v>11081848</v>
      </c>
      <c r="DH17" s="61">
        <v>11436168</v>
      </c>
      <c r="DI17" s="61">
        <v>11607980</v>
      </c>
      <c r="DJ17" s="61">
        <v>11728937</v>
      </c>
      <c r="DK17" s="61">
        <v>11949963</v>
      </c>
      <c r="DL17" s="61">
        <v>12278550</v>
      </c>
      <c r="DM17" s="61">
        <v>12668357</v>
      </c>
      <c r="DN17" s="61">
        <v>13067198</v>
      </c>
      <c r="DO17" s="61">
        <v>13368979</v>
      </c>
      <c r="DP17" s="61">
        <v>0</v>
      </c>
      <c r="DQ17" s="154" t="s">
        <v>54</v>
      </c>
      <c r="DR17" s="153" t="s">
        <v>54</v>
      </c>
      <c r="DS17" s="153" t="s">
        <v>54</v>
      </c>
      <c r="DT17" s="153" t="s">
        <v>54</v>
      </c>
      <c r="DU17" s="156" t="s">
        <v>54</v>
      </c>
      <c r="DV17" s="156">
        <v>569202</v>
      </c>
      <c r="DW17" s="156">
        <v>645990</v>
      </c>
      <c r="DX17" s="61">
        <v>748106</v>
      </c>
      <c r="DY17" s="61">
        <v>767841</v>
      </c>
      <c r="DZ17" s="61">
        <v>743608</v>
      </c>
      <c r="EA17" s="61">
        <v>755952</v>
      </c>
      <c r="EB17" s="61">
        <v>753255</v>
      </c>
      <c r="EC17" s="61">
        <v>785717</v>
      </c>
      <c r="ED17" s="61">
        <v>818747</v>
      </c>
      <c r="EE17" s="61">
        <v>807871</v>
      </c>
      <c r="EF17" s="61">
        <v>802255</v>
      </c>
      <c r="EG17" s="153" t="s">
        <v>53</v>
      </c>
      <c r="EH17" s="47">
        <v>7532554</v>
      </c>
      <c r="EI17" s="46">
        <v>7681396</v>
      </c>
      <c r="EJ17" s="49">
        <v>8017729</v>
      </c>
      <c r="EK17" s="49">
        <v>8124390</v>
      </c>
      <c r="EL17" s="156">
        <v>8275648</v>
      </c>
      <c r="EM17" s="156">
        <v>8227078</v>
      </c>
      <c r="EN17" s="156">
        <v>9530621</v>
      </c>
      <c r="EO17" s="156">
        <v>11171131</v>
      </c>
      <c r="EP17" s="61">
        <v>11367099</v>
      </c>
      <c r="EQ17" s="61">
        <v>10957295</v>
      </c>
      <c r="ER17" s="61">
        <v>10479589</v>
      </c>
      <c r="ES17" s="61">
        <v>10267249</v>
      </c>
      <c r="ET17" s="61">
        <v>10073281</v>
      </c>
      <c r="EU17" s="61">
        <v>10046215</v>
      </c>
      <c r="EV17" s="61">
        <v>10052355</v>
      </c>
      <c r="EW17" s="61">
        <v>10490298</v>
      </c>
      <c r="EX17" s="153" t="s">
        <v>53</v>
      </c>
      <c r="EY17" s="47">
        <v>3131150</v>
      </c>
      <c r="EZ17" s="46">
        <v>2899999</v>
      </c>
      <c r="FA17" s="49">
        <v>2948340</v>
      </c>
      <c r="FB17" s="49">
        <v>2688649</v>
      </c>
      <c r="FC17" s="156">
        <v>2700688</v>
      </c>
      <c r="FD17" s="156">
        <v>2795185</v>
      </c>
      <c r="FE17" s="156">
        <v>2566233</v>
      </c>
      <c r="FF17" s="156">
        <v>2441495</v>
      </c>
      <c r="FG17" s="61">
        <v>2412924</v>
      </c>
      <c r="FH17" s="61">
        <v>2326853</v>
      </c>
      <c r="FI17" s="61">
        <v>2471664</v>
      </c>
      <c r="FJ17" s="61">
        <v>2397435</v>
      </c>
      <c r="FK17" s="61">
        <v>2465272</v>
      </c>
      <c r="FL17" s="61">
        <v>2467845</v>
      </c>
      <c r="FM17" s="61">
        <v>2512243</v>
      </c>
      <c r="FN17" s="61">
        <v>2363386</v>
      </c>
      <c r="FO17" s="46" t="s">
        <v>53</v>
      </c>
      <c r="FP17" s="47">
        <v>396272</v>
      </c>
      <c r="FQ17" s="46">
        <v>478581</v>
      </c>
      <c r="FR17" s="49">
        <v>494936</v>
      </c>
      <c r="FS17" s="49">
        <v>533070</v>
      </c>
      <c r="FT17" s="156">
        <v>530901</v>
      </c>
      <c r="FU17" s="156">
        <v>553231</v>
      </c>
      <c r="FV17" s="156">
        <v>426690</v>
      </c>
      <c r="FW17" s="156">
        <v>411354</v>
      </c>
      <c r="FX17" s="61">
        <v>416048</v>
      </c>
      <c r="FY17" s="61">
        <v>347670</v>
      </c>
      <c r="FZ17" s="61">
        <v>351369</v>
      </c>
      <c r="GA17" s="61">
        <v>363099</v>
      </c>
      <c r="GB17" s="61">
        <v>377154</v>
      </c>
      <c r="GC17" s="61">
        <v>441010</v>
      </c>
      <c r="GD17" s="61">
        <v>522054</v>
      </c>
      <c r="GE17" s="61">
        <v>548238</v>
      </c>
      <c r="GF17" s="46" t="s">
        <v>53</v>
      </c>
      <c r="GG17" s="47">
        <v>11059976</v>
      </c>
      <c r="GH17" s="46">
        <v>11059976</v>
      </c>
      <c r="GI17" s="49">
        <v>11461005</v>
      </c>
      <c r="GJ17" s="49">
        <v>11346109</v>
      </c>
      <c r="GK17" s="156">
        <v>11507237</v>
      </c>
      <c r="GL17" s="156">
        <v>11964761</v>
      </c>
      <c r="GM17" s="156">
        <v>13169534</v>
      </c>
      <c r="GN17" s="61">
        <v>14772086</v>
      </c>
      <c r="GO17" s="61">
        <v>14963912</v>
      </c>
      <c r="GP17" s="61">
        <v>14375426</v>
      </c>
      <c r="GQ17" s="61">
        <v>14058574</v>
      </c>
      <c r="GR17" s="61">
        <v>13781038</v>
      </c>
      <c r="GS17" s="61">
        <v>13701424</v>
      </c>
      <c r="GT17" s="61">
        <v>13773817</v>
      </c>
      <c r="GU17" s="61">
        <v>13894523</v>
      </c>
      <c r="GV17" s="61">
        <v>14204177</v>
      </c>
      <c r="GW17" s="61" t="s">
        <v>53</v>
      </c>
      <c r="GX17" s="47" t="s">
        <v>54</v>
      </c>
      <c r="GY17" s="153" t="s">
        <v>54</v>
      </c>
      <c r="GZ17" s="49" t="s">
        <v>54</v>
      </c>
      <c r="HA17" s="49" t="s">
        <v>54</v>
      </c>
      <c r="HB17" s="156" t="s">
        <v>54</v>
      </c>
      <c r="HC17" s="156" t="s">
        <v>54</v>
      </c>
      <c r="HD17" s="156" t="s">
        <v>54</v>
      </c>
      <c r="HE17" s="156" t="s">
        <v>54</v>
      </c>
      <c r="HF17" s="156" t="s">
        <v>54</v>
      </c>
      <c r="HG17" s="156" t="s">
        <v>54</v>
      </c>
      <c r="HH17" s="156" t="s">
        <v>54</v>
      </c>
      <c r="HI17" s="156" t="s">
        <v>54</v>
      </c>
      <c r="HJ17" s="156" t="s">
        <v>54</v>
      </c>
      <c r="HK17" s="156" t="s">
        <v>54</v>
      </c>
      <c r="HL17" s="156" t="s">
        <v>54</v>
      </c>
      <c r="HM17" s="153" t="s">
        <v>53</v>
      </c>
      <c r="HN17" s="153" t="s">
        <v>53</v>
      </c>
      <c r="HO17" s="47" t="s">
        <v>54</v>
      </c>
      <c r="HP17" s="153" t="s">
        <v>54</v>
      </c>
      <c r="HQ17" s="49" t="s">
        <v>54</v>
      </c>
      <c r="HR17" s="49" t="s">
        <v>54</v>
      </c>
      <c r="HS17" s="156" t="s">
        <v>54</v>
      </c>
      <c r="HT17" s="156" t="s">
        <v>54</v>
      </c>
      <c r="HU17" s="156" t="s">
        <v>54</v>
      </c>
      <c r="HV17" s="156" t="s">
        <v>54</v>
      </c>
      <c r="HW17" s="156" t="s">
        <v>54</v>
      </c>
      <c r="HX17" s="156" t="s">
        <v>54</v>
      </c>
      <c r="HY17" s="156" t="s">
        <v>54</v>
      </c>
      <c r="HZ17" s="156" t="s">
        <v>54</v>
      </c>
      <c r="IA17" s="156" t="s">
        <v>54</v>
      </c>
      <c r="IB17" s="156" t="s">
        <v>54</v>
      </c>
      <c r="IC17" s="156" t="s">
        <v>54</v>
      </c>
      <c r="ID17" s="153" t="s">
        <v>53</v>
      </c>
      <c r="IE17" s="153" t="s">
        <v>53</v>
      </c>
      <c r="IF17" s="47" t="s">
        <v>54</v>
      </c>
      <c r="IG17" s="153" t="s">
        <v>54</v>
      </c>
      <c r="IH17" s="49" t="s">
        <v>54</v>
      </c>
      <c r="II17" s="49" t="s">
        <v>54</v>
      </c>
      <c r="IJ17" s="156" t="s">
        <v>54</v>
      </c>
      <c r="IK17" s="156" t="s">
        <v>54</v>
      </c>
      <c r="IL17" s="156" t="s">
        <v>54</v>
      </c>
      <c r="IM17" s="156" t="s">
        <v>54</v>
      </c>
      <c r="IN17" s="156" t="s">
        <v>54</v>
      </c>
      <c r="IO17" s="156" t="s">
        <v>54</v>
      </c>
      <c r="IP17" s="156" t="s">
        <v>54</v>
      </c>
      <c r="IQ17" s="156" t="s">
        <v>54</v>
      </c>
      <c r="IR17" s="153" t="s">
        <v>53</v>
      </c>
      <c r="IS17" s="153" t="s">
        <v>53</v>
      </c>
      <c r="IT17" s="153" t="s">
        <v>53</v>
      </c>
      <c r="IU17" s="153" t="s">
        <v>53</v>
      </c>
      <c r="IV17" s="153" t="s">
        <v>53</v>
      </c>
    </row>
    <row r="18" spans="1:256" ht="14.5" x14ac:dyDescent="0.35">
      <c r="A18" s="8" t="s">
        <v>19</v>
      </c>
      <c r="B18" s="153" t="s">
        <v>53</v>
      </c>
      <c r="C18" s="153" t="s">
        <v>53</v>
      </c>
      <c r="D18" s="153" t="s">
        <v>53</v>
      </c>
      <c r="E18" s="153" t="s">
        <v>53</v>
      </c>
      <c r="F18" s="153" t="s">
        <v>53</v>
      </c>
      <c r="G18" s="153" t="s">
        <v>53</v>
      </c>
      <c r="H18" s="153" t="s">
        <v>53</v>
      </c>
      <c r="I18" s="61">
        <v>2239653.5</v>
      </c>
      <c r="J18" s="61">
        <v>2289603</v>
      </c>
      <c r="K18" s="61">
        <v>2317425</v>
      </c>
      <c r="L18" s="61">
        <v>2345130</v>
      </c>
      <c r="M18" s="61">
        <v>2389281</v>
      </c>
      <c r="N18" s="61">
        <v>3098872</v>
      </c>
      <c r="O18" s="61">
        <v>3135643.5</v>
      </c>
      <c r="P18" s="61">
        <v>3178344.5</v>
      </c>
      <c r="Q18" s="61">
        <v>3230412</v>
      </c>
      <c r="R18" s="61">
        <v>3275336</v>
      </c>
      <c r="S18" s="154" t="s">
        <v>53</v>
      </c>
      <c r="T18" s="153" t="s">
        <v>53</v>
      </c>
      <c r="U18" s="153" t="s">
        <v>53</v>
      </c>
      <c r="V18" s="153" t="s">
        <v>53</v>
      </c>
      <c r="W18" s="153" t="s">
        <v>53</v>
      </c>
      <c r="X18" s="153" t="s">
        <v>53</v>
      </c>
      <c r="Y18" s="153" t="s">
        <v>53</v>
      </c>
      <c r="Z18" s="153">
        <v>817799</v>
      </c>
      <c r="AA18" s="61">
        <v>825507.5</v>
      </c>
      <c r="AB18" s="61">
        <v>840178.5</v>
      </c>
      <c r="AC18" s="61">
        <v>835323.9</v>
      </c>
      <c r="AD18" s="61">
        <v>840794.3</v>
      </c>
      <c r="AE18" s="61">
        <v>186329.9</v>
      </c>
      <c r="AF18" s="61">
        <v>186363.6</v>
      </c>
      <c r="AG18" s="61">
        <v>186460.5</v>
      </c>
      <c r="AH18" s="61">
        <v>186440.5</v>
      </c>
      <c r="AI18" s="61">
        <v>184143.5</v>
      </c>
      <c r="AJ18" s="154" t="s">
        <v>53</v>
      </c>
      <c r="AK18" s="153" t="s">
        <v>53</v>
      </c>
      <c r="AL18" s="153" t="s">
        <v>53</v>
      </c>
      <c r="AM18" s="153" t="s">
        <v>53</v>
      </c>
      <c r="AN18" s="153" t="s">
        <v>53</v>
      </c>
      <c r="AO18" s="153" t="s">
        <v>53</v>
      </c>
      <c r="AP18" s="153" t="s">
        <v>53</v>
      </c>
      <c r="AQ18" s="61">
        <v>667628</v>
      </c>
      <c r="AR18" s="61">
        <v>694589</v>
      </c>
      <c r="AS18" s="61">
        <v>1363967</v>
      </c>
      <c r="AT18" s="61">
        <v>1377739</v>
      </c>
      <c r="AU18" s="61">
        <v>1377172.5</v>
      </c>
      <c r="AV18" s="61">
        <v>1358229</v>
      </c>
      <c r="AW18" s="61">
        <v>1343384.4</v>
      </c>
      <c r="AX18" s="61">
        <v>1342365.1</v>
      </c>
      <c r="AY18" s="61">
        <v>1327865.7</v>
      </c>
      <c r="AZ18" s="61">
        <v>1314546.8999999999</v>
      </c>
      <c r="BA18" s="154" t="s">
        <v>53</v>
      </c>
      <c r="BB18" s="153" t="s">
        <v>53</v>
      </c>
      <c r="BC18" s="153" t="s">
        <v>53</v>
      </c>
      <c r="BD18" s="153" t="s">
        <v>53</v>
      </c>
      <c r="BE18" s="153" t="s">
        <v>53</v>
      </c>
      <c r="BF18" s="153" t="s">
        <v>53</v>
      </c>
      <c r="BG18" s="153" t="s">
        <v>53</v>
      </c>
      <c r="BH18" s="153">
        <v>512517</v>
      </c>
      <c r="BI18" s="61">
        <v>542305</v>
      </c>
      <c r="BJ18" s="153" t="s">
        <v>53</v>
      </c>
      <c r="BK18" s="153" t="s">
        <v>53</v>
      </c>
      <c r="BL18" s="153" t="s">
        <v>53</v>
      </c>
      <c r="BM18" s="153" t="s">
        <v>53</v>
      </c>
      <c r="BN18" s="153" t="s">
        <v>53</v>
      </c>
      <c r="BO18" s="153" t="s">
        <v>53</v>
      </c>
      <c r="BP18" s="156" t="s">
        <v>54</v>
      </c>
      <c r="BQ18" s="156" t="s">
        <v>54</v>
      </c>
      <c r="BR18" s="154" t="s">
        <v>53</v>
      </c>
      <c r="BS18" s="153" t="s">
        <v>53</v>
      </c>
      <c r="BT18" s="153" t="s">
        <v>53</v>
      </c>
      <c r="BU18" s="153" t="s">
        <v>53</v>
      </c>
      <c r="BV18" s="153" t="s">
        <v>53</v>
      </c>
      <c r="BW18" s="153" t="s">
        <v>53</v>
      </c>
      <c r="BX18" s="153" t="s">
        <v>53</v>
      </c>
      <c r="BY18" s="61">
        <v>264323</v>
      </c>
      <c r="BZ18" s="61">
        <v>253503</v>
      </c>
      <c r="CA18" s="61">
        <v>144321</v>
      </c>
      <c r="CB18" s="61">
        <v>148247</v>
      </c>
      <c r="CC18" s="61">
        <v>148364</v>
      </c>
      <c r="CD18" s="61">
        <v>147791</v>
      </c>
      <c r="CE18" s="61">
        <v>145990</v>
      </c>
      <c r="CF18" s="61">
        <v>144046</v>
      </c>
      <c r="CG18" s="61">
        <v>141653</v>
      </c>
      <c r="CH18" s="61">
        <v>139911</v>
      </c>
      <c r="CI18" s="154" t="s">
        <v>53</v>
      </c>
      <c r="CJ18" s="153" t="s">
        <v>53</v>
      </c>
      <c r="CK18" s="153" t="s">
        <v>53</v>
      </c>
      <c r="CL18" s="153" t="s">
        <v>53</v>
      </c>
      <c r="CM18" s="153" t="s">
        <v>53</v>
      </c>
      <c r="CN18" s="153" t="s">
        <v>53</v>
      </c>
      <c r="CO18" s="153" t="s">
        <v>53</v>
      </c>
      <c r="CP18" s="61">
        <v>50690.3</v>
      </c>
      <c r="CQ18" s="61">
        <v>51098</v>
      </c>
      <c r="CR18" s="61">
        <v>53846</v>
      </c>
      <c r="CS18" s="61">
        <v>50987</v>
      </c>
      <c r="CT18" s="61">
        <v>52685</v>
      </c>
      <c r="CU18" s="61">
        <v>51940</v>
      </c>
      <c r="CV18" s="61">
        <v>49831</v>
      </c>
      <c r="CW18" s="61">
        <v>47928</v>
      </c>
      <c r="CX18" s="61">
        <v>46337</v>
      </c>
      <c r="CY18" s="61">
        <v>45800</v>
      </c>
      <c r="CZ18" s="154" t="s">
        <v>53</v>
      </c>
      <c r="DA18" s="153" t="s">
        <v>53</v>
      </c>
      <c r="DB18" s="153" t="s">
        <v>53</v>
      </c>
      <c r="DC18" s="153" t="s">
        <v>53</v>
      </c>
      <c r="DD18" s="153" t="s">
        <v>53</v>
      </c>
      <c r="DE18" s="153" t="s">
        <v>53</v>
      </c>
      <c r="DF18" s="153" t="s">
        <v>53</v>
      </c>
      <c r="DG18" s="61">
        <v>4552610.8</v>
      </c>
      <c r="DH18" s="61">
        <v>4656605.5</v>
      </c>
      <c r="DI18" s="61">
        <v>4719737.5</v>
      </c>
      <c r="DJ18" s="61">
        <v>4757426.9000000004</v>
      </c>
      <c r="DK18" s="61">
        <v>4808296.8</v>
      </c>
      <c r="DL18" s="61">
        <v>4843161.9000000004</v>
      </c>
      <c r="DM18" s="61">
        <v>4861212.5</v>
      </c>
      <c r="DN18" s="61">
        <v>4899144.0999999996</v>
      </c>
      <c r="DO18" s="61">
        <v>4932708.2</v>
      </c>
      <c r="DP18" s="61">
        <v>4959737.4000000004</v>
      </c>
      <c r="DQ18" s="154" t="s">
        <v>54</v>
      </c>
      <c r="DR18" s="153" t="s">
        <v>54</v>
      </c>
      <c r="DS18" s="153" t="s">
        <v>54</v>
      </c>
      <c r="DT18" s="153" t="s">
        <v>54</v>
      </c>
      <c r="DU18" s="153" t="s">
        <v>54</v>
      </c>
      <c r="DV18" s="153" t="s">
        <v>54</v>
      </c>
      <c r="DW18" s="153" t="s">
        <v>54</v>
      </c>
      <c r="DX18" s="153" t="s">
        <v>54</v>
      </c>
      <c r="DY18" s="153" t="s">
        <v>54</v>
      </c>
      <c r="DZ18" s="153" t="s">
        <v>54</v>
      </c>
      <c r="EA18" s="153" t="s">
        <v>54</v>
      </c>
      <c r="EB18" s="153">
        <v>0</v>
      </c>
      <c r="EC18" s="153" t="s">
        <v>54</v>
      </c>
      <c r="ED18" s="153" t="s">
        <v>54</v>
      </c>
      <c r="EE18" s="153" t="s">
        <v>54</v>
      </c>
      <c r="EF18" s="153" t="s">
        <v>54</v>
      </c>
      <c r="EG18" s="153" t="s">
        <v>54</v>
      </c>
      <c r="EH18" s="154" t="s">
        <v>53</v>
      </c>
      <c r="EI18" s="153" t="s">
        <v>53</v>
      </c>
      <c r="EJ18" s="153" t="s">
        <v>53</v>
      </c>
      <c r="EK18" s="153" t="s">
        <v>53</v>
      </c>
      <c r="EL18" s="153" t="s">
        <v>53</v>
      </c>
      <c r="EM18" s="153" t="s">
        <v>53</v>
      </c>
      <c r="EN18" s="153" t="s">
        <v>53</v>
      </c>
      <c r="EO18" s="61">
        <v>2108344</v>
      </c>
      <c r="EP18" s="61">
        <v>2216538</v>
      </c>
      <c r="EQ18" s="61">
        <v>2405139</v>
      </c>
      <c r="ER18" s="61">
        <v>2321208</v>
      </c>
      <c r="ES18" s="61">
        <v>2252451</v>
      </c>
      <c r="ET18" s="61">
        <v>2147596.5</v>
      </c>
      <c r="EU18" s="61">
        <v>2041798.5</v>
      </c>
      <c r="EV18" s="61">
        <v>1949172</v>
      </c>
      <c r="EW18" s="61">
        <v>1865790</v>
      </c>
      <c r="EX18" s="61">
        <v>1819949</v>
      </c>
      <c r="EY18" s="154" t="s">
        <v>53</v>
      </c>
      <c r="EZ18" s="153" t="s">
        <v>53</v>
      </c>
      <c r="FA18" s="153" t="s">
        <v>53</v>
      </c>
      <c r="FB18" s="153" t="s">
        <v>53</v>
      </c>
      <c r="FC18" s="153" t="s">
        <v>53</v>
      </c>
      <c r="FD18" s="153" t="s">
        <v>53</v>
      </c>
      <c r="FE18" s="153" t="s">
        <v>53</v>
      </c>
      <c r="FF18" s="61">
        <v>1381549</v>
      </c>
      <c r="FG18" s="61">
        <v>1313749</v>
      </c>
      <c r="FH18" s="61">
        <v>1238887</v>
      </c>
      <c r="FI18" s="61">
        <v>1127726</v>
      </c>
      <c r="FJ18" s="61">
        <v>1104411</v>
      </c>
      <c r="FK18" s="61">
        <v>1005870</v>
      </c>
      <c r="FL18" s="61">
        <v>955879</v>
      </c>
      <c r="FM18" s="61">
        <v>811496</v>
      </c>
      <c r="FN18" s="61">
        <v>736738</v>
      </c>
      <c r="FO18" s="61">
        <v>718044</v>
      </c>
      <c r="FP18" s="154" t="s">
        <v>53</v>
      </c>
      <c r="FQ18" s="153" t="s">
        <v>53</v>
      </c>
      <c r="FR18" s="153" t="s">
        <v>53</v>
      </c>
      <c r="FS18" s="153" t="s">
        <v>53</v>
      </c>
      <c r="FT18" s="153" t="s">
        <v>53</v>
      </c>
      <c r="FU18" s="153" t="s">
        <v>53</v>
      </c>
      <c r="FV18" s="153" t="s">
        <v>53</v>
      </c>
      <c r="FW18" s="61">
        <v>292921</v>
      </c>
      <c r="FX18" s="61">
        <v>378830</v>
      </c>
      <c r="FY18" s="61">
        <v>224526</v>
      </c>
      <c r="FZ18" s="61">
        <v>295488</v>
      </c>
      <c r="GA18" s="61">
        <v>251038</v>
      </c>
      <c r="GB18" s="61">
        <v>304136</v>
      </c>
      <c r="GC18" s="61">
        <v>307129</v>
      </c>
      <c r="GD18" s="61">
        <v>391780</v>
      </c>
      <c r="GE18" s="61">
        <v>434992</v>
      </c>
      <c r="GF18" s="61">
        <v>429842</v>
      </c>
      <c r="GG18" s="154" t="s">
        <v>53</v>
      </c>
      <c r="GH18" s="153" t="s">
        <v>53</v>
      </c>
      <c r="GI18" s="153" t="s">
        <v>53</v>
      </c>
      <c r="GJ18" s="153" t="s">
        <v>53</v>
      </c>
      <c r="GK18" s="153" t="s">
        <v>53</v>
      </c>
      <c r="GL18" s="153" t="s">
        <v>53</v>
      </c>
      <c r="GM18" s="153" t="s">
        <v>53</v>
      </c>
      <c r="GN18" s="61">
        <v>3782814</v>
      </c>
      <c r="GO18" s="61">
        <v>3909117</v>
      </c>
      <c r="GP18" s="61">
        <v>3868552</v>
      </c>
      <c r="GQ18" s="61">
        <v>3744422</v>
      </c>
      <c r="GR18" s="61">
        <v>3607900</v>
      </c>
      <c r="GS18" s="61">
        <v>3457602.5</v>
      </c>
      <c r="GT18" s="61">
        <v>3304806.5</v>
      </c>
      <c r="GU18" s="61">
        <v>3152448</v>
      </c>
      <c r="GV18" s="61">
        <v>3037520</v>
      </c>
      <c r="GW18" s="61">
        <v>2967835</v>
      </c>
      <c r="GX18" s="154" t="s">
        <v>54</v>
      </c>
      <c r="GY18" s="153" t="s">
        <v>54</v>
      </c>
      <c r="GZ18" s="46" t="s">
        <v>54</v>
      </c>
      <c r="HA18" s="46" t="s">
        <v>54</v>
      </c>
      <c r="HB18" s="153" t="s">
        <v>54</v>
      </c>
      <c r="HC18" s="153" t="s">
        <v>54</v>
      </c>
      <c r="HD18" s="153" t="s">
        <v>54</v>
      </c>
      <c r="HE18" s="153" t="s">
        <v>54</v>
      </c>
      <c r="HF18" s="153" t="s">
        <v>54</v>
      </c>
      <c r="HG18" s="153" t="s">
        <v>54</v>
      </c>
      <c r="HH18" s="153" t="s">
        <v>54</v>
      </c>
      <c r="HI18" s="153" t="s">
        <v>54</v>
      </c>
      <c r="HJ18" s="153" t="s">
        <v>54</v>
      </c>
      <c r="HK18" s="153" t="s">
        <v>54</v>
      </c>
      <c r="HL18" s="153" t="s">
        <v>54</v>
      </c>
      <c r="HM18" s="153" t="s">
        <v>54</v>
      </c>
      <c r="HN18" s="153" t="s">
        <v>54</v>
      </c>
      <c r="HO18" s="154" t="s">
        <v>54</v>
      </c>
      <c r="HP18" s="153" t="s">
        <v>54</v>
      </c>
      <c r="HQ18" s="46" t="s">
        <v>54</v>
      </c>
      <c r="HR18" s="46" t="s">
        <v>54</v>
      </c>
      <c r="HS18" s="153" t="s">
        <v>54</v>
      </c>
      <c r="HT18" s="153" t="s">
        <v>54</v>
      </c>
      <c r="HU18" s="153" t="s">
        <v>54</v>
      </c>
      <c r="HV18" s="153" t="s">
        <v>54</v>
      </c>
      <c r="HW18" s="153" t="s">
        <v>54</v>
      </c>
      <c r="HX18" s="153" t="s">
        <v>54</v>
      </c>
      <c r="HY18" s="153" t="s">
        <v>54</v>
      </c>
      <c r="HZ18" s="153" t="s">
        <v>54</v>
      </c>
      <c r="IA18" s="153" t="s">
        <v>54</v>
      </c>
      <c r="IB18" s="153" t="s">
        <v>54</v>
      </c>
      <c r="IC18" s="153" t="s">
        <v>54</v>
      </c>
      <c r="ID18" s="153" t="s">
        <v>54</v>
      </c>
      <c r="IE18" s="153" t="s">
        <v>54</v>
      </c>
      <c r="IF18" s="154" t="s">
        <v>54</v>
      </c>
      <c r="IG18" s="153" t="s">
        <v>54</v>
      </c>
      <c r="IH18" s="46" t="s">
        <v>54</v>
      </c>
      <c r="II18" s="46" t="s">
        <v>54</v>
      </c>
      <c r="IJ18" s="153" t="s">
        <v>54</v>
      </c>
      <c r="IK18" s="153" t="s">
        <v>54</v>
      </c>
      <c r="IL18" s="153" t="s">
        <v>54</v>
      </c>
      <c r="IM18" s="153" t="s">
        <v>54</v>
      </c>
      <c r="IN18" s="153" t="s">
        <v>54</v>
      </c>
      <c r="IO18" s="153" t="s">
        <v>54</v>
      </c>
      <c r="IP18" s="153" t="s">
        <v>54</v>
      </c>
      <c r="IQ18" s="153" t="s">
        <v>54</v>
      </c>
      <c r="IR18" s="153" t="s">
        <v>53</v>
      </c>
      <c r="IS18" s="153" t="s">
        <v>53</v>
      </c>
      <c r="IT18" s="153" t="s">
        <v>53</v>
      </c>
      <c r="IU18" s="153" t="s">
        <v>54</v>
      </c>
      <c r="IV18" s="153" t="s">
        <v>54</v>
      </c>
    </row>
    <row r="19" spans="1:256" ht="14.5" x14ac:dyDescent="0.35">
      <c r="A19" s="9" t="s">
        <v>20</v>
      </c>
      <c r="B19" s="50">
        <v>511802</v>
      </c>
      <c r="C19" s="157">
        <f>((D19-B19)/2)+B19</f>
        <v>541386.5</v>
      </c>
      <c r="D19" s="50">
        <v>570971</v>
      </c>
      <c r="E19" s="53">
        <v>596776</v>
      </c>
      <c r="F19" s="158">
        <v>622418</v>
      </c>
      <c r="G19" s="158">
        <v>636145</v>
      </c>
      <c r="H19" s="158">
        <v>643635</v>
      </c>
      <c r="I19" s="158">
        <v>650374</v>
      </c>
      <c r="J19" s="158">
        <v>662072</v>
      </c>
      <c r="K19" s="158">
        <v>667579</v>
      </c>
      <c r="L19" s="158">
        <v>669072</v>
      </c>
      <c r="M19" s="158">
        <v>666742</v>
      </c>
      <c r="N19" s="158">
        <v>657473</v>
      </c>
      <c r="O19" s="158">
        <v>650502</v>
      </c>
      <c r="P19" s="158">
        <v>652521</v>
      </c>
      <c r="Q19" s="158">
        <v>625795</v>
      </c>
      <c r="R19" s="158">
        <v>610650</v>
      </c>
      <c r="S19" s="159" t="s">
        <v>54</v>
      </c>
      <c r="T19" s="160" t="s">
        <v>54</v>
      </c>
      <c r="U19" s="160" t="s">
        <v>54</v>
      </c>
      <c r="V19" s="160" t="s">
        <v>54</v>
      </c>
      <c r="W19" s="158" t="s">
        <v>54</v>
      </c>
      <c r="X19" s="158" t="s">
        <v>54</v>
      </c>
      <c r="Y19" s="158" t="s">
        <v>54</v>
      </c>
      <c r="Z19" s="158" t="s">
        <v>54</v>
      </c>
      <c r="AA19" s="158" t="s">
        <v>54</v>
      </c>
      <c r="AB19" s="158" t="s">
        <v>54</v>
      </c>
      <c r="AC19" s="158" t="s">
        <v>54</v>
      </c>
      <c r="AD19" s="158">
        <v>0</v>
      </c>
      <c r="AE19" s="158" t="s">
        <v>54</v>
      </c>
      <c r="AF19" s="158" t="s">
        <v>54</v>
      </c>
      <c r="AG19" s="158" t="s">
        <v>54</v>
      </c>
      <c r="AH19" s="158" t="s">
        <v>54</v>
      </c>
      <c r="AI19" s="158" t="s">
        <v>54</v>
      </c>
      <c r="AJ19" s="159">
        <v>271514</v>
      </c>
      <c r="AK19" s="157">
        <f>((AL19-AJ19)/2)+AJ19</f>
        <v>269366</v>
      </c>
      <c r="AL19" s="50">
        <v>267218</v>
      </c>
      <c r="AM19" s="53">
        <v>262533</v>
      </c>
      <c r="AN19" s="158">
        <v>257348</v>
      </c>
      <c r="AO19" s="158">
        <v>252632</v>
      </c>
      <c r="AP19" s="71">
        <v>254769</v>
      </c>
      <c r="AQ19" s="71">
        <v>268026</v>
      </c>
      <c r="AR19" s="158">
        <v>274112</v>
      </c>
      <c r="AS19" s="158">
        <v>267102</v>
      </c>
      <c r="AT19" s="158">
        <v>266261</v>
      </c>
      <c r="AU19" s="158">
        <v>267453</v>
      </c>
      <c r="AV19" s="158">
        <v>265653</v>
      </c>
      <c r="AW19" s="158">
        <v>264382</v>
      </c>
      <c r="AX19" s="158">
        <v>261348</v>
      </c>
      <c r="AY19" s="158">
        <v>256593</v>
      </c>
      <c r="AZ19" s="158">
        <v>246456</v>
      </c>
      <c r="BA19" s="159" t="s">
        <v>54</v>
      </c>
      <c r="BB19" s="160" t="s">
        <v>54</v>
      </c>
      <c r="BC19" s="160" t="s">
        <v>54</v>
      </c>
      <c r="BD19" s="160" t="s">
        <v>54</v>
      </c>
      <c r="BE19" s="158" t="s">
        <v>54</v>
      </c>
      <c r="BF19" s="158" t="s">
        <v>54</v>
      </c>
      <c r="BG19" s="158" t="s">
        <v>54</v>
      </c>
      <c r="BH19" s="158" t="s">
        <v>54</v>
      </c>
      <c r="BI19" s="161" t="s">
        <v>54</v>
      </c>
      <c r="BJ19" s="161" t="s">
        <v>54</v>
      </c>
      <c r="BK19" s="161" t="s">
        <v>54</v>
      </c>
      <c r="BL19" s="159" t="s">
        <v>53</v>
      </c>
      <c r="BM19" s="160" t="s">
        <v>53</v>
      </c>
      <c r="BN19" s="160" t="s">
        <v>53</v>
      </c>
      <c r="BO19" s="160" t="s">
        <v>53</v>
      </c>
      <c r="BP19" s="158" t="s">
        <v>54</v>
      </c>
      <c r="BQ19" s="161" t="s">
        <v>54</v>
      </c>
      <c r="BR19" s="159" t="s">
        <v>54</v>
      </c>
      <c r="BS19" s="160" t="s">
        <v>54</v>
      </c>
      <c r="BT19" s="160" t="s">
        <v>54</v>
      </c>
      <c r="BU19" s="160" t="s">
        <v>54</v>
      </c>
      <c r="BV19" s="158" t="s">
        <v>54</v>
      </c>
      <c r="BW19" s="158">
        <v>113530</v>
      </c>
      <c r="BX19" s="71">
        <v>223336</v>
      </c>
      <c r="BY19" s="158">
        <v>229207</v>
      </c>
      <c r="BZ19" s="158">
        <v>231167</v>
      </c>
      <c r="CA19" s="158">
        <v>226511</v>
      </c>
      <c r="CB19" s="158">
        <v>219070</v>
      </c>
      <c r="CC19" s="158">
        <v>207694</v>
      </c>
      <c r="CD19" s="158">
        <v>198418</v>
      </c>
      <c r="CE19" s="158">
        <v>317332</v>
      </c>
      <c r="CF19" s="158">
        <v>304438</v>
      </c>
      <c r="CG19" s="158">
        <v>297148</v>
      </c>
      <c r="CH19" s="158">
        <v>285476</v>
      </c>
      <c r="CI19" s="48">
        <v>662491</v>
      </c>
      <c r="CJ19" s="157">
        <f>((CK19-CI19)/2)+CI19</f>
        <v>619386.5</v>
      </c>
      <c r="CK19" s="50">
        <v>576282</v>
      </c>
      <c r="CL19" s="53">
        <v>571464</v>
      </c>
      <c r="CM19" s="158">
        <v>554423</v>
      </c>
      <c r="CN19" s="158">
        <v>445548</v>
      </c>
      <c r="CO19" s="71">
        <v>354607</v>
      </c>
      <c r="CP19" s="158">
        <v>365992</v>
      </c>
      <c r="CQ19" s="161">
        <v>359710</v>
      </c>
      <c r="CR19" s="158">
        <v>344287</v>
      </c>
      <c r="CS19" s="158">
        <v>333212</v>
      </c>
      <c r="CT19" s="158">
        <v>319819</v>
      </c>
      <c r="CU19" s="158">
        <v>366642</v>
      </c>
      <c r="CV19" s="158">
        <v>229755</v>
      </c>
      <c r="CW19" s="158">
        <v>177089</v>
      </c>
      <c r="CX19" s="158">
        <v>177494</v>
      </c>
      <c r="CY19" s="158">
        <v>177726</v>
      </c>
      <c r="CZ19" s="48">
        <v>1445807</v>
      </c>
      <c r="DA19" s="157">
        <f>((DB19-CZ19)/2)+CZ19</f>
        <v>1430139</v>
      </c>
      <c r="DB19" s="50">
        <v>1414471</v>
      </c>
      <c r="DC19" s="50">
        <v>1430773</v>
      </c>
      <c r="DD19" s="158">
        <v>1434189</v>
      </c>
      <c r="DE19" s="158">
        <v>1447855</v>
      </c>
      <c r="DF19" s="158">
        <v>1476347</v>
      </c>
      <c r="DG19" s="71">
        <v>1513599</v>
      </c>
      <c r="DH19" s="161">
        <v>1527061</v>
      </c>
      <c r="DI19" s="158">
        <v>1505479</v>
      </c>
      <c r="DJ19" s="158">
        <v>1487615</v>
      </c>
      <c r="DK19" s="158">
        <v>1461708</v>
      </c>
      <c r="DL19" s="158">
        <v>1488186</v>
      </c>
      <c r="DM19" s="158">
        <v>1461971</v>
      </c>
      <c r="DN19" s="158">
        <v>1395396</v>
      </c>
      <c r="DO19" s="158">
        <v>1357030</v>
      </c>
      <c r="DP19" s="158">
        <v>1320308</v>
      </c>
      <c r="DQ19" s="48">
        <v>77509</v>
      </c>
      <c r="DR19" s="157">
        <f>((DS19-DQ19)/2)+DQ19</f>
        <v>79774.5</v>
      </c>
      <c r="DS19" s="160">
        <v>82040</v>
      </c>
      <c r="DT19" s="158">
        <v>82436</v>
      </c>
      <c r="DU19" s="158">
        <v>84369</v>
      </c>
      <c r="DV19" s="158">
        <v>120439</v>
      </c>
      <c r="DW19" s="158">
        <v>134095</v>
      </c>
      <c r="DX19" s="71">
        <v>149791</v>
      </c>
      <c r="DY19" s="161">
        <v>148566</v>
      </c>
      <c r="DZ19" s="158">
        <v>134175</v>
      </c>
      <c r="EA19" s="158">
        <v>125211</v>
      </c>
      <c r="EB19" s="158">
        <v>108993</v>
      </c>
      <c r="EC19" s="158">
        <v>37552</v>
      </c>
      <c r="ED19" s="158">
        <v>34802</v>
      </c>
      <c r="EE19" s="158">
        <v>91128</v>
      </c>
      <c r="EF19" s="158">
        <v>87136</v>
      </c>
      <c r="EG19" s="158">
        <v>86472</v>
      </c>
      <c r="EH19" s="159" t="s">
        <v>54</v>
      </c>
      <c r="EI19" s="160" t="s">
        <v>54</v>
      </c>
      <c r="EJ19" s="50" t="s">
        <v>54</v>
      </c>
      <c r="EK19" s="50" t="s">
        <v>54</v>
      </c>
      <c r="EL19" s="158" t="s">
        <v>54</v>
      </c>
      <c r="EM19" s="158" t="s">
        <v>54</v>
      </c>
      <c r="EN19" s="158" t="s">
        <v>54</v>
      </c>
      <c r="EO19" s="158" t="s">
        <v>54</v>
      </c>
      <c r="EP19" s="158" t="s">
        <v>54</v>
      </c>
      <c r="EQ19" s="158" t="s">
        <v>54</v>
      </c>
      <c r="ER19" s="158" t="s">
        <v>54</v>
      </c>
      <c r="ES19" s="158" t="s">
        <v>54</v>
      </c>
      <c r="ET19" s="158" t="s">
        <v>54</v>
      </c>
      <c r="EU19" s="158" t="s">
        <v>54</v>
      </c>
      <c r="EV19" s="158" t="s">
        <v>54</v>
      </c>
      <c r="EW19" s="158" t="s">
        <v>54</v>
      </c>
      <c r="EX19" s="158" t="s">
        <v>54</v>
      </c>
      <c r="EY19" s="159">
        <v>66092</v>
      </c>
      <c r="EZ19" s="157">
        <f>((FA19-EY19)/2)+EY19</f>
        <v>65997</v>
      </c>
      <c r="FA19" s="50">
        <v>65902</v>
      </c>
      <c r="FB19" s="50">
        <v>60581</v>
      </c>
      <c r="FC19" s="158">
        <v>55730</v>
      </c>
      <c r="FD19" s="158" t="s">
        <v>54</v>
      </c>
      <c r="FE19" s="158" t="s">
        <v>54</v>
      </c>
      <c r="FF19" s="158">
        <v>76666</v>
      </c>
      <c r="FG19" s="161">
        <v>71666</v>
      </c>
      <c r="FH19" s="158">
        <v>189400</v>
      </c>
      <c r="FI19" s="158">
        <v>125548</v>
      </c>
      <c r="FJ19" s="158">
        <v>105051</v>
      </c>
      <c r="FK19" s="158">
        <v>87355</v>
      </c>
      <c r="FL19" s="50" t="s">
        <v>53</v>
      </c>
      <c r="FM19" s="50" t="s">
        <v>53</v>
      </c>
      <c r="FN19" s="50" t="s">
        <v>53</v>
      </c>
      <c r="FO19" s="162">
        <v>65355</v>
      </c>
      <c r="FP19" s="159">
        <v>204275</v>
      </c>
      <c r="FQ19" s="157">
        <f>((FR19-FP19)/2)+FP19</f>
        <v>255628.5</v>
      </c>
      <c r="FR19" s="50">
        <v>306982</v>
      </c>
      <c r="FS19" s="50">
        <v>316119</v>
      </c>
      <c r="FT19" s="158">
        <v>28553</v>
      </c>
      <c r="FU19" s="158">
        <v>355724</v>
      </c>
      <c r="FV19" s="158">
        <v>392384</v>
      </c>
      <c r="FW19" s="71">
        <v>358666</v>
      </c>
      <c r="FX19" s="161">
        <v>365478</v>
      </c>
      <c r="FY19" s="158">
        <v>227402</v>
      </c>
      <c r="FZ19" s="158">
        <v>273082</v>
      </c>
      <c r="GA19" s="158">
        <v>255389</v>
      </c>
      <c r="GB19" s="158">
        <v>239330</v>
      </c>
      <c r="GC19" s="158">
        <v>311555</v>
      </c>
      <c r="GD19" s="158">
        <v>292771</v>
      </c>
      <c r="GE19" s="158">
        <v>282461</v>
      </c>
      <c r="GF19" s="158">
        <v>212955</v>
      </c>
      <c r="GG19" s="159">
        <v>347876</v>
      </c>
      <c r="GH19" s="157">
        <f>((GI19-GG19)/2)+GG19</f>
        <v>401400</v>
      </c>
      <c r="GI19" s="50">
        <v>454924</v>
      </c>
      <c r="GJ19" s="50">
        <v>459136</v>
      </c>
      <c r="GK19" s="158">
        <v>168652</v>
      </c>
      <c r="GL19" s="158">
        <v>476163</v>
      </c>
      <c r="GM19" s="158">
        <v>526479</v>
      </c>
      <c r="GN19" s="71">
        <v>585123</v>
      </c>
      <c r="GO19" s="161">
        <v>585710</v>
      </c>
      <c r="GP19" s="158">
        <v>550977</v>
      </c>
      <c r="GQ19" s="158">
        <v>523841</v>
      </c>
      <c r="GR19" s="158">
        <v>469433</v>
      </c>
      <c r="GS19" s="158">
        <v>364237</v>
      </c>
      <c r="GT19" s="158">
        <v>346357</v>
      </c>
      <c r="GU19" s="158">
        <v>383899</v>
      </c>
      <c r="GV19" s="158">
        <v>369597</v>
      </c>
      <c r="GW19" s="158">
        <v>364782</v>
      </c>
      <c r="GX19" s="159" t="s">
        <v>53</v>
      </c>
      <c r="GY19" s="160" t="s">
        <v>53</v>
      </c>
      <c r="GZ19" s="160" t="s">
        <v>53</v>
      </c>
      <c r="HA19" s="160" t="s">
        <v>53</v>
      </c>
      <c r="HB19" s="160" t="s">
        <v>53</v>
      </c>
      <c r="HC19" s="160" t="s">
        <v>53</v>
      </c>
      <c r="HD19" s="160" t="s">
        <v>53</v>
      </c>
      <c r="HE19" s="160" t="s">
        <v>53</v>
      </c>
      <c r="HF19" s="160" t="s">
        <v>53</v>
      </c>
      <c r="HG19" s="160" t="s">
        <v>53</v>
      </c>
      <c r="HH19" s="160" t="s">
        <v>53</v>
      </c>
      <c r="HI19" s="160" t="s">
        <v>53</v>
      </c>
      <c r="HJ19" s="160" t="s">
        <v>53</v>
      </c>
      <c r="HK19" s="160" t="s">
        <v>53</v>
      </c>
      <c r="HL19" s="160" t="s">
        <v>53</v>
      </c>
      <c r="HM19" s="160" t="s">
        <v>54</v>
      </c>
      <c r="HN19" s="163" t="s">
        <v>54</v>
      </c>
      <c r="HO19" s="159" t="s">
        <v>53</v>
      </c>
      <c r="HP19" s="160" t="s">
        <v>53</v>
      </c>
      <c r="HQ19" s="160" t="s">
        <v>53</v>
      </c>
      <c r="HR19" s="160" t="s">
        <v>53</v>
      </c>
      <c r="HS19" s="160" t="s">
        <v>53</v>
      </c>
      <c r="HT19" s="160" t="s">
        <v>53</v>
      </c>
      <c r="HU19" s="160" t="s">
        <v>53</v>
      </c>
      <c r="HV19" s="160" t="s">
        <v>53</v>
      </c>
      <c r="HW19" s="160" t="s">
        <v>53</v>
      </c>
      <c r="HX19" s="160" t="s">
        <v>53</v>
      </c>
      <c r="HY19" s="160" t="s">
        <v>53</v>
      </c>
      <c r="HZ19" s="160" t="s">
        <v>53</v>
      </c>
      <c r="IA19" s="160" t="s">
        <v>53</v>
      </c>
      <c r="IB19" s="160" t="s">
        <v>53</v>
      </c>
      <c r="IC19" s="160" t="s">
        <v>53</v>
      </c>
      <c r="ID19" s="160" t="s">
        <v>54</v>
      </c>
      <c r="IE19" s="163" t="s">
        <v>54</v>
      </c>
      <c r="IF19" s="159" t="s">
        <v>53</v>
      </c>
      <c r="IG19" s="160" t="s">
        <v>53</v>
      </c>
      <c r="IH19" s="160" t="s">
        <v>53</v>
      </c>
      <c r="II19" s="160" t="s">
        <v>53</v>
      </c>
      <c r="IJ19" s="160" t="s">
        <v>53</v>
      </c>
      <c r="IK19" s="160" t="s">
        <v>53</v>
      </c>
      <c r="IL19" s="160" t="s">
        <v>53</v>
      </c>
      <c r="IM19" s="160" t="s">
        <v>53</v>
      </c>
      <c r="IN19" s="160" t="s">
        <v>53</v>
      </c>
      <c r="IO19" s="160" t="s">
        <v>53</v>
      </c>
      <c r="IP19" s="160" t="s">
        <v>53</v>
      </c>
      <c r="IQ19" s="160" t="s">
        <v>53</v>
      </c>
      <c r="IR19" s="160" t="s">
        <v>53</v>
      </c>
      <c r="IS19" s="160" t="s">
        <v>53</v>
      </c>
      <c r="IT19" s="160" t="s">
        <v>53</v>
      </c>
      <c r="IU19" s="160" t="s">
        <v>53</v>
      </c>
      <c r="IV19" s="160" t="s">
        <v>53</v>
      </c>
    </row>
    <row r="20" spans="1:256" x14ac:dyDescent="0.25">
      <c r="CZ20" s="37"/>
      <c r="DA20" s="37"/>
      <c r="IJ20" s="51">
        <v>0</v>
      </c>
      <c r="IK20" s="51">
        <v>0</v>
      </c>
      <c r="IL20" s="51"/>
    </row>
    <row r="21" spans="1:256" x14ac:dyDescent="0.25">
      <c r="A21" s="8" t="s">
        <v>55</v>
      </c>
      <c r="B21" s="8" t="s">
        <v>56</v>
      </c>
      <c r="C21" s="8" t="s">
        <v>57</v>
      </c>
      <c r="D21" s="8" t="s">
        <v>58</v>
      </c>
      <c r="E21" s="8" t="s">
        <v>59</v>
      </c>
      <c r="F21" s="8" t="s">
        <v>60</v>
      </c>
      <c r="G21" s="8" t="s">
        <v>61</v>
      </c>
      <c r="H21" s="8" t="s">
        <v>62</v>
      </c>
      <c r="I21" s="8" t="s">
        <v>63</v>
      </c>
      <c r="J21" s="8" t="s">
        <v>63</v>
      </c>
      <c r="K21" s="8" t="s">
        <v>64</v>
      </c>
      <c r="L21" s="8" t="s">
        <v>65</v>
      </c>
      <c r="M21" s="8" t="s">
        <v>65</v>
      </c>
      <c r="N21" s="8" t="s">
        <v>66</v>
      </c>
      <c r="P21" s="8" t="s">
        <v>67</v>
      </c>
      <c r="Q21" s="8" t="s">
        <v>68</v>
      </c>
      <c r="R21" s="8" t="s">
        <v>69</v>
      </c>
      <c r="S21" s="8" t="s">
        <v>56</v>
      </c>
      <c r="T21" s="8" t="s">
        <v>57</v>
      </c>
      <c r="U21" s="8" t="s">
        <v>58</v>
      </c>
      <c r="V21" s="8" t="s">
        <v>59</v>
      </c>
      <c r="W21" s="8" t="s">
        <v>60</v>
      </c>
      <c r="X21" s="8" t="s">
        <v>61</v>
      </c>
      <c r="Y21" s="8" t="s">
        <v>62</v>
      </c>
      <c r="Z21" s="8" t="s">
        <v>63</v>
      </c>
      <c r="AA21" s="8" t="s">
        <v>63</v>
      </c>
      <c r="AB21" s="8" t="s">
        <v>64</v>
      </c>
      <c r="AC21" s="8" t="s">
        <v>65</v>
      </c>
      <c r="AD21" s="8" t="s">
        <v>65</v>
      </c>
      <c r="AE21" s="8" t="s">
        <v>66</v>
      </c>
      <c r="AG21" s="8" t="s">
        <v>67</v>
      </c>
      <c r="AH21" s="8" t="s">
        <v>68</v>
      </c>
      <c r="AI21" s="8" t="s">
        <v>69</v>
      </c>
      <c r="AJ21" s="8" t="s">
        <v>56</v>
      </c>
      <c r="AK21" s="8" t="s">
        <v>57</v>
      </c>
      <c r="AL21" s="8" t="s">
        <v>58</v>
      </c>
      <c r="AM21" s="8" t="s">
        <v>59</v>
      </c>
      <c r="AN21" s="8" t="s">
        <v>60</v>
      </c>
      <c r="AO21" s="8" t="s">
        <v>61</v>
      </c>
      <c r="AP21" s="8" t="s">
        <v>62</v>
      </c>
      <c r="AQ21" s="8" t="s">
        <v>63</v>
      </c>
      <c r="AR21" s="8" t="s">
        <v>63</v>
      </c>
      <c r="AT21" s="8" t="s">
        <v>65</v>
      </c>
      <c r="AU21" s="8" t="s">
        <v>65</v>
      </c>
      <c r="AV21" s="8" t="s">
        <v>66</v>
      </c>
      <c r="AX21" s="8" t="s">
        <v>67</v>
      </c>
      <c r="AY21" s="8" t="s">
        <v>68</v>
      </c>
      <c r="AZ21" s="8" t="s">
        <v>69</v>
      </c>
      <c r="BA21" s="8" t="s">
        <v>56</v>
      </c>
      <c r="BB21" s="8" t="s">
        <v>57</v>
      </c>
      <c r="BC21" s="37" t="s">
        <v>58</v>
      </c>
      <c r="BD21" s="8" t="s">
        <v>59</v>
      </c>
      <c r="BE21" s="8" t="s">
        <v>60</v>
      </c>
      <c r="BF21" s="8" t="s">
        <v>61</v>
      </c>
      <c r="BG21" s="8" t="s">
        <v>62</v>
      </c>
      <c r="BH21" s="8" t="s">
        <v>63</v>
      </c>
      <c r="BI21" s="8" t="s">
        <v>70</v>
      </c>
      <c r="BJ21" s="8" t="s">
        <v>64</v>
      </c>
      <c r="BK21" s="8" t="s">
        <v>65</v>
      </c>
      <c r="BL21" s="8" t="s">
        <v>65</v>
      </c>
      <c r="BM21" s="8" t="s">
        <v>66</v>
      </c>
      <c r="BO21" s="8" t="s">
        <v>67</v>
      </c>
      <c r="BP21" s="8" t="s">
        <v>68</v>
      </c>
      <c r="BQ21" s="8" t="s">
        <v>69</v>
      </c>
      <c r="BR21" s="8" t="s">
        <v>56</v>
      </c>
      <c r="BS21" s="8" t="s">
        <v>57</v>
      </c>
      <c r="BT21" s="37" t="s">
        <v>58</v>
      </c>
      <c r="BU21" s="8" t="s">
        <v>59</v>
      </c>
      <c r="BV21" s="8" t="s">
        <v>60</v>
      </c>
      <c r="BW21" s="8" t="s">
        <v>61</v>
      </c>
      <c r="BX21" s="8" t="s">
        <v>62</v>
      </c>
      <c r="BY21" s="8" t="s">
        <v>63</v>
      </c>
      <c r="BZ21" s="8" t="s">
        <v>63</v>
      </c>
      <c r="CA21" s="8" t="s">
        <v>64</v>
      </c>
      <c r="CB21" s="8" t="s">
        <v>65</v>
      </c>
      <c r="CC21" s="8" t="s">
        <v>65</v>
      </c>
      <c r="CD21" s="8" t="s">
        <v>66</v>
      </c>
      <c r="CF21" s="8" t="s">
        <v>67</v>
      </c>
      <c r="CG21" s="8" t="s">
        <v>68</v>
      </c>
      <c r="CH21" s="8" t="s">
        <v>69</v>
      </c>
      <c r="CI21" s="8" t="s">
        <v>56</v>
      </c>
      <c r="CJ21" s="8" t="s">
        <v>57</v>
      </c>
      <c r="CK21" s="37" t="s">
        <v>58</v>
      </c>
      <c r="CL21" s="8" t="s">
        <v>59</v>
      </c>
      <c r="CM21" s="8" t="s">
        <v>60</v>
      </c>
      <c r="CN21" s="11" t="s">
        <v>61</v>
      </c>
      <c r="CO21" s="8" t="s">
        <v>62</v>
      </c>
      <c r="CP21" s="8" t="s">
        <v>63</v>
      </c>
      <c r="CQ21" s="8" t="s">
        <v>70</v>
      </c>
      <c r="CR21" s="8" t="s">
        <v>64</v>
      </c>
      <c r="CS21" s="8" t="s">
        <v>65</v>
      </c>
      <c r="CT21" s="8" t="s">
        <v>65</v>
      </c>
      <c r="CU21" s="8" t="s">
        <v>66</v>
      </c>
      <c r="CW21" s="8" t="s">
        <v>67</v>
      </c>
      <c r="CX21" s="8" t="s">
        <v>68</v>
      </c>
      <c r="CY21" s="8" t="s">
        <v>69</v>
      </c>
      <c r="CZ21" s="8" t="s">
        <v>56</v>
      </c>
      <c r="DA21" s="8" t="s">
        <v>57</v>
      </c>
      <c r="DB21" s="37" t="s">
        <v>58</v>
      </c>
      <c r="DC21" s="8" t="s">
        <v>59</v>
      </c>
      <c r="DD21" s="8" t="s">
        <v>60</v>
      </c>
      <c r="DE21" s="8" t="s">
        <v>61</v>
      </c>
      <c r="DF21" s="8" t="s">
        <v>62</v>
      </c>
      <c r="DG21" s="8" t="s">
        <v>62</v>
      </c>
      <c r="DH21" s="8" t="s">
        <v>70</v>
      </c>
      <c r="DI21" s="8" t="s">
        <v>64</v>
      </c>
      <c r="DJ21" s="8" t="s">
        <v>65</v>
      </c>
      <c r="DK21" s="8" t="s">
        <v>65</v>
      </c>
      <c r="DL21" s="8" t="s">
        <v>66</v>
      </c>
      <c r="DN21" s="8" t="s">
        <v>67</v>
      </c>
      <c r="DO21" s="8" t="s">
        <v>68</v>
      </c>
      <c r="DP21" s="8" t="s">
        <v>69</v>
      </c>
      <c r="DQ21" s="8" t="s">
        <v>56</v>
      </c>
      <c r="DR21" s="8" t="s">
        <v>57</v>
      </c>
      <c r="DS21" s="37" t="s">
        <v>58</v>
      </c>
      <c r="DT21" s="8" t="s">
        <v>59</v>
      </c>
      <c r="DU21" s="8" t="s">
        <v>60</v>
      </c>
      <c r="DV21" s="8" t="s">
        <v>61</v>
      </c>
      <c r="DW21" s="8" t="s">
        <v>62</v>
      </c>
      <c r="DX21" s="8" t="s">
        <v>63</v>
      </c>
      <c r="DY21" s="8" t="s">
        <v>70</v>
      </c>
      <c r="DZ21" s="8" t="s">
        <v>64</v>
      </c>
      <c r="EA21" s="8" t="s">
        <v>65</v>
      </c>
      <c r="EB21" s="8" t="s">
        <v>65</v>
      </c>
      <c r="EC21" s="8" t="s">
        <v>66</v>
      </c>
      <c r="EE21" s="8" t="s">
        <v>67</v>
      </c>
      <c r="EF21" s="8" t="s">
        <v>68</v>
      </c>
      <c r="EG21" s="8" t="s">
        <v>69</v>
      </c>
      <c r="EH21" s="8" t="s">
        <v>56</v>
      </c>
      <c r="EI21" s="8" t="s">
        <v>57</v>
      </c>
      <c r="EJ21" s="37" t="s">
        <v>58</v>
      </c>
      <c r="EK21" s="8" t="s">
        <v>59</v>
      </c>
      <c r="EL21" s="8" t="s">
        <v>60</v>
      </c>
      <c r="EM21" s="8" t="s">
        <v>61</v>
      </c>
      <c r="EN21" s="8" t="s">
        <v>62</v>
      </c>
      <c r="EO21" s="8" t="s">
        <v>63</v>
      </c>
      <c r="EP21" s="8" t="s">
        <v>70</v>
      </c>
      <c r="EQ21" s="8" t="s">
        <v>64</v>
      </c>
      <c r="ER21" s="8" t="s">
        <v>65</v>
      </c>
      <c r="ES21" s="8" t="s">
        <v>65</v>
      </c>
      <c r="ET21" s="8" t="s">
        <v>66</v>
      </c>
      <c r="EV21" s="8" t="s">
        <v>67</v>
      </c>
      <c r="EW21" s="8" t="s">
        <v>68</v>
      </c>
      <c r="EX21" s="8" t="s">
        <v>69</v>
      </c>
      <c r="EY21" s="8" t="s">
        <v>56</v>
      </c>
      <c r="EZ21" s="8" t="s">
        <v>57</v>
      </c>
      <c r="FA21" s="8" t="s">
        <v>57</v>
      </c>
      <c r="FB21" s="8" t="s">
        <v>59</v>
      </c>
      <c r="FC21" s="8" t="s">
        <v>60</v>
      </c>
      <c r="FD21" s="8" t="s">
        <v>61</v>
      </c>
      <c r="FE21" s="8" t="s">
        <v>62</v>
      </c>
      <c r="FF21" s="8" t="s">
        <v>63</v>
      </c>
      <c r="FG21" s="8" t="s">
        <v>70</v>
      </c>
      <c r="FH21" s="8" t="s">
        <v>64</v>
      </c>
      <c r="FI21" s="8" t="s">
        <v>65</v>
      </c>
      <c r="FJ21" s="8" t="s">
        <v>65</v>
      </c>
      <c r="FK21" s="8" t="s">
        <v>66</v>
      </c>
      <c r="FM21" s="8" t="s">
        <v>67</v>
      </c>
      <c r="FN21" s="8" t="s">
        <v>68</v>
      </c>
      <c r="FO21" s="8" t="s">
        <v>69</v>
      </c>
      <c r="FP21" s="8" t="s">
        <v>56</v>
      </c>
      <c r="FQ21" s="8" t="s">
        <v>57</v>
      </c>
      <c r="FR21" s="8" t="s">
        <v>57</v>
      </c>
      <c r="FS21" s="8" t="s">
        <v>59</v>
      </c>
      <c r="FT21" s="8" t="s">
        <v>60</v>
      </c>
      <c r="FU21" s="8" t="s">
        <v>61</v>
      </c>
      <c r="FV21" s="8" t="s">
        <v>62</v>
      </c>
      <c r="FW21" s="8" t="s">
        <v>63</v>
      </c>
      <c r="FX21" s="8" t="s">
        <v>70</v>
      </c>
      <c r="FY21" s="8" t="s">
        <v>64</v>
      </c>
      <c r="FZ21" s="8" t="s">
        <v>65</v>
      </c>
      <c r="GA21" s="8" t="s">
        <v>65</v>
      </c>
      <c r="GB21" s="8" t="s">
        <v>66</v>
      </c>
      <c r="GD21" s="8" t="s">
        <v>67</v>
      </c>
      <c r="GE21" s="8" t="s">
        <v>68</v>
      </c>
      <c r="GF21" s="8" t="s">
        <v>69</v>
      </c>
      <c r="GG21" s="8" t="s">
        <v>56</v>
      </c>
      <c r="GH21" s="8" t="s">
        <v>57</v>
      </c>
      <c r="GI21" s="37" t="s">
        <v>58</v>
      </c>
      <c r="GJ21" s="8" t="s">
        <v>59</v>
      </c>
      <c r="GK21" s="8" t="s">
        <v>60</v>
      </c>
      <c r="GL21" s="8" t="s">
        <v>61</v>
      </c>
      <c r="GM21" s="8" t="s">
        <v>62</v>
      </c>
      <c r="GN21" s="8" t="s">
        <v>63</v>
      </c>
      <c r="GO21" s="8" t="s">
        <v>63</v>
      </c>
      <c r="GP21" s="8" t="s">
        <v>64</v>
      </c>
      <c r="GQ21" s="8" t="s">
        <v>65</v>
      </c>
      <c r="GR21" s="8" t="s">
        <v>65</v>
      </c>
      <c r="GS21" s="8" t="s">
        <v>66</v>
      </c>
      <c r="GU21" s="8" t="s">
        <v>67</v>
      </c>
      <c r="GV21" s="8" t="s">
        <v>68</v>
      </c>
      <c r="GW21" s="8" t="s">
        <v>69</v>
      </c>
      <c r="GX21" s="8" t="s">
        <v>56</v>
      </c>
      <c r="GY21" s="8" t="s">
        <v>57</v>
      </c>
      <c r="GZ21" s="37" t="s">
        <v>58</v>
      </c>
      <c r="HA21" s="8" t="s">
        <v>59</v>
      </c>
      <c r="HB21" s="8" t="s">
        <v>60</v>
      </c>
      <c r="HC21" s="8" t="s">
        <v>61</v>
      </c>
      <c r="HD21" s="8" t="s">
        <v>62</v>
      </c>
      <c r="HE21" s="8" t="s">
        <v>63</v>
      </c>
      <c r="HF21" s="8" t="s">
        <v>70</v>
      </c>
      <c r="HG21" s="8" t="s">
        <v>64</v>
      </c>
      <c r="HH21" s="8" t="s">
        <v>65</v>
      </c>
      <c r="HI21" s="8" t="s">
        <v>65</v>
      </c>
      <c r="HJ21" s="8" t="s">
        <v>66</v>
      </c>
      <c r="HL21" s="8" t="s">
        <v>67</v>
      </c>
      <c r="HM21" s="8" t="s">
        <v>68</v>
      </c>
      <c r="HN21" s="8" t="s">
        <v>69</v>
      </c>
      <c r="HO21" s="8" t="s">
        <v>56</v>
      </c>
      <c r="HP21" s="8" t="s">
        <v>57</v>
      </c>
      <c r="HQ21" s="37" t="s">
        <v>58</v>
      </c>
      <c r="HR21" s="8" t="s">
        <v>59</v>
      </c>
      <c r="HS21" s="8" t="s">
        <v>60</v>
      </c>
      <c r="HT21" s="8" t="s">
        <v>61</v>
      </c>
      <c r="HU21" s="8" t="s">
        <v>62</v>
      </c>
      <c r="HV21" s="8" t="s">
        <v>63</v>
      </c>
      <c r="HW21" s="8" t="s">
        <v>63</v>
      </c>
      <c r="HX21" s="8" t="s">
        <v>64</v>
      </c>
      <c r="HY21" s="8" t="s">
        <v>65</v>
      </c>
      <c r="HZ21" s="8" t="s">
        <v>65</v>
      </c>
      <c r="IA21" s="8" t="s">
        <v>66</v>
      </c>
      <c r="IC21" s="8" t="s">
        <v>67</v>
      </c>
      <c r="ID21" s="8" t="s">
        <v>68</v>
      </c>
      <c r="IE21" s="8" t="s">
        <v>69</v>
      </c>
      <c r="IF21" s="8" t="s">
        <v>56</v>
      </c>
      <c r="IG21" s="8" t="s">
        <v>57</v>
      </c>
      <c r="IH21" s="37" t="s">
        <v>58</v>
      </c>
      <c r="II21" s="8" t="s">
        <v>59</v>
      </c>
      <c r="IJ21" s="8" t="s">
        <v>60</v>
      </c>
      <c r="IK21" s="8" t="s">
        <v>61</v>
      </c>
      <c r="IL21" s="8" t="s">
        <v>62</v>
      </c>
      <c r="IM21" s="8" t="s">
        <v>63</v>
      </c>
      <c r="IN21" s="8" t="s">
        <v>63</v>
      </c>
      <c r="IO21" s="8" t="s">
        <v>64</v>
      </c>
      <c r="IP21" s="8" t="s">
        <v>65</v>
      </c>
      <c r="IQ21" s="8" t="s">
        <v>65</v>
      </c>
      <c r="IR21" s="8" t="s">
        <v>66</v>
      </c>
      <c r="IT21" s="8" t="s">
        <v>67</v>
      </c>
      <c r="IU21" s="8" t="s">
        <v>68</v>
      </c>
      <c r="IV21" s="8" t="s">
        <v>69</v>
      </c>
    </row>
    <row r="23" spans="1:256" x14ac:dyDescent="0.25">
      <c r="A23" s="69" t="s">
        <v>71</v>
      </c>
      <c r="B23" s="37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M23" s="164"/>
      <c r="IN23" s="164"/>
      <c r="IS23" s="164"/>
      <c r="IT23" s="164"/>
      <c r="IU23" s="164"/>
      <c r="IV23" s="164"/>
    </row>
    <row r="24" spans="1:256" x14ac:dyDescent="0.25">
      <c r="A24" s="69" t="s">
        <v>72</v>
      </c>
      <c r="B24" s="37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M24" s="164"/>
      <c r="IN24" s="164"/>
      <c r="IS24" s="164"/>
      <c r="IT24" s="164"/>
      <c r="IU24" s="164"/>
      <c r="IV24" s="164"/>
    </row>
    <row r="25" spans="1:256" ht="14.5" x14ac:dyDescent="0.25">
      <c r="A25" s="2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O25" s="165"/>
      <c r="EP25" s="165"/>
      <c r="EQ25" s="165"/>
      <c r="ER25" s="165"/>
      <c r="ES25" s="165"/>
      <c r="ET25" s="165"/>
      <c r="EU25" s="165"/>
      <c r="EV25" s="165"/>
      <c r="EW25" s="165"/>
      <c r="EX25" s="165"/>
      <c r="FF25" s="165"/>
      <c r="FG25" s="165"/>
      <c r="FH25" s="165"/>
      <c r="FI25" s="165"/>
      <c r="FJ25" s="165"/>
      <c r="FK25" s="165"/>
      <c r="FL25" s="165"/>
      <c r="FM25" s="165"/>
      <c r="FN25" s="165"/>
      <c r="FO25" s="165"/>
      <c r="FW25" s="165"/>
      <c r="FX25" s="165"/>
      <c r="FY25" s="165"/>
      <c r="FZ25" s="165"/>
      <c r="GA25" s="165"/>
      <c r="GB25" s="165"/>
      <c r="GC25" s="165"/>
      <c r="GD25" s="165"/>
      <c r="GE25" s="165"/>
      <c r="GF25" s="165"/>
      <c r="GN25" s="165"/>
      <c r="GO25" s="165"/>
      <c r="GP25" s="165"/>
      <c r="GQ25" s="165"/>
      <c r="GR25" s="165"/>
      <c r="GS25" s="165"/>
      <c r="GT25" s="165"/>
      <c r="GU25" s="165"/>
      <c r="GV25" s="165"/>
      <c r="GW25" s="165"/>
      <c r="HE25" s="165"/>
      <c r="HF25" s="165"/>
      <c r="HG25" s="165"/>
      <c r="HH25" s="165"/>
      <c r="HI25" s="165"/>
      <c r="HJ25" s="165"/>
      <c r="HK25" s="165"/>
      <c r="HL25" s="165"/>
      <c r="HM25" s="165"/>
      <c r="HN25" s="165"/>
      <c r="HV25" s="165"/>
      <c r="HW25" s="165"/>
      <c r="HX25" s="165"/>
      <c r="HY25" s="165"/>
      <c r="HZ25" s="165"/>
      <c r="IA25" s="165"/>
      <c r="IB25" s="165"/>
      <c r="IC25" s="165"/>
      <c r="ID25" s="165"/>
      <c r="IE25" s="165"/>
      <c r="IM25" s="165"/>
      <c r="IN25" s="165"/>
      <c r="IS25" s="165"/>
      <c r="IT25" s="165"/>
      <c r="IU25" s="165"/>
      <c r="IV25" s="165"/>
    </row>
    <row r="26" spans="1:256" ht="14.5" x14ac:dyDescent="0.25">
      <c r="A26" s="2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X26" s="165"/>
      <c r="DY26" s="165"/>
      <c r="DZ26" s="165"/>
      <c r="EA26" s="165"/>
      <c r="EB26" s="165"/>
      <c r="EC26" s="165"/>
      <c r="ED26" s="165"/>
      <c r="EE26" s="165"/>
      <c r="EF26" s="165"/>
      <c r="EG26" s="165"/>
      <c r="EO26" s="165"/>
      <c r="EP26" s="165"/>
      <c r="EQ26" s="165"/>
      <c r="ER26" s="165"/>
      <c r="ES26" s="165"/>
      <c r="ET26" s="165"/>
      <c r="EU26" s="165"/>
      <c r="EV26" s="165"/>
      <c r="EW26" s="165"/>
      <c r="EX26" s="165"/>
      <c r="FF26" s="165"/>
      <c r="FG26" s="165"/>
      <c r="FH26" s="165"/>
      <c r="FI26" s="165"/>
      <c r="FJ26" s="165"/>
      <c r="FK26" s="165"/>
      <c r="FL26" s="165"/>
      <c r="FM26" s="165"/>
      <c r="FN26" s="165"/>
      <c r="FO26" s="165"/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N26" s="165"/>
      <c r="GO26" s="165"/>
      <c r="GP26" s="165"/>
      <c r="GQ26" s="165"/>
      <c r="GR26" s="165"/>
      <c r="GS26" s="165"/>
      <c r="GT26" s="165"/>
      <c r="GU26" s="165"/>
      <c r="GV26" s="165"/>
      <c r="GW26" s="165"/>
      <c r="HE26" s="165"/>
      <c r="HF26" s="165"/>
      <c r="HG26" s="165"/>
      <c r="HH26" s="165"/>
      <c r="HI26" s="165"/>
      <c r="HJ26" s="165"/>
      <c r="HK26" s="165"/>
      <c r="HL26" s="165"/>
      <c r="HM26" s="165"/>
      <c r="HN26" s="165"/>
      <c r="HV26" s="165"/>
      <c r="HW26" s="165"/>
      <c r="HX26" s="165"/>
      <c r="HY26" s="165"/>
      <c r="HZ26" s="165"/>
      <c r="IA26" s="165"/>
      <c r="IB26" s="165"/>
      <c r="IC26" s="165"/>
      <c r="ID26" s="165"/>
      <c r="IE26" s="165"/>
      <c r="IM26" s="165"/>
      <c r="IN26" s="165"/>
      <c r="IS26" s="165"/>
      <c r="IT26" s="165"/>
      <c r="IU26" s="165"/>
      <c r="IV26" s="165"/>
    </row>
    <row r="27" spans="1:256" ht="14.5" x14ac:dyDescent="0.25">
      <c r="A27" s="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165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165"/>
      <c r="BU27" s="165"/>
      <c r="BV27" s="165"/>
      <c r="BW27" s="165"/>
      <c r="BX27" s="165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M27" s="69"/>
      <c r="IN27" s="69"/>
      <c r="IS27" s="69"/>
      <c r="IT27" s="69"/>
      <c r="IU27" s="69"/>
      <c r="IV27" s="69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99"/>
  </sheetPr>
  <dimension ref="A1:IV28"/>
  <sheetViews>
    <sheetView showGridLines="0" showZeros="0" zoomScaleNormal="100" workbookViewId="0">
      <pane xSplit="1" ySplit="3" topLeftCell="IE4" activePane="bottomRight" state="frozen"/>
      <selection pane="topRight" activeCell="I34" sqref="I34"/>
      <selection pane="bottomLeft" activeCell="I34" sqref="I34"/>
      <selection pane="bottomRight" activeCell="IQ18" sqref="IQ18"/>
    </sheetView>
  </sheetViews>
  <sheetFormatPr defaultColWidth="9.1796875" defaultRowHeight="12.5" x14ac:dyDescent="0.25"/>
  <cols>
    <col min="1" max="1" width="14" style="8" customWidth="1"/>
    <col min="2" max="2" width="11.26953125" style="8" bestFit="1" customWidth="1"/>
    <col min="3" max="3" width="10" style="8" customWidth="1"/>
    <col min="4" max="4" width="11.26953125" style="8" bestFit="1" customWidth="1"/>
    <col min="5" max="8" width="10.26953125" style="8" customWidth="1"/>
    <col min="9" max="18" width="10.81640625" style="8" customWidth="1"/>
    <col min="19" max="19" width="11.453125" style="8" bestFit="1" customWidth="1"/>
    <col min="20" max="21" width="11.26953125" style="8" bestFit="1" customWidth="1"/>
    <col min="22" max="25" width="10.26953125" style="8" customWidth="1"/>
    <col min="26" max="35" width="10.81640625" style="8" customWidth="1"/>
    <col min="36" max="36" width="11.453125" style="8" bestFit="1" customWidth="1"/>
    <col min="37" max="37" width="10" style="8" customWidth="1"/>
    <col min="38" max="38" width="11.7265625" style="8" bestFit="1" customWidth="1"/>
    <col min="39" max="42" width="10.26953125" style="8" customWidth="1"/>
    <col min="43" max="52" width="10.81640625" style="8" customWidth="1"/>
    <col min="53" max="53" width="10.26953125" style="8" bestFit="1" customWidth="1"/>
    <col min="54" max="54" width="10.54296875" style="8" bestFit="1" customWidth="1"/>
    <col min="55" max="55" width="10.453125" style="8" bestFit="1" customWidth="1"/>
    <col min="56" max="59" width="10.26953125" style="8" customWidth="1"/>
    <col min="60" max="69" width="10.81640625" style="8" customWidth="1"/>
    <col min="70" max="70" width="11.453125" style="8" bestFit="1" customWidth="1"/>
    <col min="71" max="71" width="10.26953125" style="8" bestFit="1" customWidth="1"/>
    <col min="72" max="72" width="10.81640625" style="8" bestFit="1" customWidth="1"/>
    <col min="73" max="73" width="10.7265625" style="8" bestFit="1" customWidth="1"/>
    <col min="74" max="76" width="10.26953125" style="8" customWidth="1"/>
    <col min="77" max="86" width="10.81640625" style="8" customWidth="1"/>
    <col min="87" max="87" width="11.453125" style="8" bestFit="1" customWidth="1"/>
    <col min="88" max="90" width="10.26953125" style="8" bestFit="1" customWidth="1"/>
    <col min="91" max="93" width="10.26953125" style="8" customWidth="1"/>
    <col min="94" max="103" width="10.81640625" style="8" customWidth="1"/>
    <col min="104" max="104" width="10.26953125" style="8" customWidth="1"/>
    <col min="105" max="105" width="11.26953125" style="8" bestFit="1" customWidth="1"/>
    <col min="106" max="106" width="11.453125" style="8" bestFit="1" customWidth="1"/>
    <col min="107" max="107" width="11.26953125" style="8" customWidth="1"/>
    <col min="108" max="110" width="10.26953125" style="8" customWidth="1"/>
    <col min="111" max="120" width="10.81640625" style="8" customWidth="1"/>
    <col min="121" max="121" width="11.453125" style="8" bestFit="1" customWidth="1"/>
    <col min="122" max="123" width="11.26953125" style="8" bestFit="1" customWidth="1"/>
    <col min="124" max="127" width="10.26953125" style="8" customWidth="1"/>
    <col min="128" max="137" width="10.81640625" style="8" customWidth="1"/>
    <col min="138" max="140" width="11.26953125" style="8" bestFit="1" customWidth="1"/>
    <col min="141" max="144" width="10.26953125" style="8" customWidth="1"/>
    <col min="145" max="154" width="10.81640625" style="8" customWidth="1"/>
    <col min="155" max="155" width="11.453125" style="8" bestFit="1" customWidth="1"/>
    <col min="156" max="157" width="11.26953125" style="8" bestFit="1" customWidth="1"/>
    <col min="158" max="161" width="10.26953125" style="8" customWidth="1"/>
    <col min="162" max="171" width="10.81640625" style="8" customWidth="1"/>
    <col min="172" max="172" width="11.453125" style="8" bestFit="1" customWidth="1"/>
    <col min="173" max="175" width="10.26953125" style="8" bestFit="1" customWidth="1"/>
    <col min="176" max="178" width="10.26953125" style="8" customWidth="1"/>
    <col min="179" max="188" width="10.81640625" style="8" customWidth="1"/>
    <col min="189" max="189" width="10.7265625" style="8" customWidth="1"/>
    <col min="190" max="190" width="11.453125" style="8" bestFit="1" customWidth="1"/>
    <col min="191" max="191" width="12.81640625" style="8" bestFit="1" customWidth="1"/>
    <col min="192" max="192" width="11.26953125" style="8" customWidth="1"/>
    <col min="193" max="195" width="10.26953125" style="8" customWidth="1"/>
    <col min="196" max="205" width="10.81640625" style="8" customWidth="1"/>
    <col min="206" max="206" width="11.26953125" style="8" bestFit="1" customWidth="1"/>
    <col min="207" max="207" width="10.1796875" style="8" customWidth="1"/>
    <col min="208" max="208" width="11.26953125" style="8" bestFit="1" customWidth="1"/>
    <col min="209" max="212" width="10.26953125" style="8" customWidth="1"/>
    <col min="213" max="222" width="10.81640625" style="8" customWidth="1"/>
    <col min="223" max="223" width="9.26953125" style="8" bestFit="1" customWidth="1"/>
    <col min="224" max="226" width="10.26953125" style="8" bestFit="1" customWidth="1"/>
    <col min="227" max="229" width="10.26953125" style="8" customWidth="1"/>
    <col min="230" max="239" width="10.81640625" style="8" customWidth="1"/>
    <col min="240" max="240" width="11.26953125" style="8" bestFit="1" customWidth="1"/>
    <col min="241" max="241" width="10.1796875" style="8" customWidth="1"/>
    <col min="242" max="243" width="11.26953125" style="8" bestFit="1" customWidth="1"/>
    <col min="244" max="246" width="10.26953125" style="8" customWidth="1"/>
    <col min="247" max="248" width="10.81640625" style="8" customWidth="1"/>
    <col min="249" max="252" width="9.1796875" style="8"/>
    <col min="253" max="256" width="10.81640625" style="8" customWidth="1"/>
    <col min="257" max="16384" width="9.1796875" style="8"/>
  </cols>
  <sheetData>
    <row r="1" spans="1:256" x14ac:dyDescent="0.25">
      <c r="A1" s="9"/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3"/>
      <c r="DB1" s="13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65" t="s">
        <v>24</v>
      </c>
      <c r="DR1" s="13"/>
      <c r="DS1" s="13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3"/>
      <c r="GH1" s="13"/>
      <c r="GI1" s="12"/>
      <c r="GJ1" s="12"/>
      <c r="GK1" s="12"/>
      <c r="GL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65" t="s">
        <v>25</v>
      </c>
      <c r="GY1" s="13"/>
      <c r="GZ1" s="13"/>
      <c r="HA1" s="13"/>
      <c r="HB1" s="12"/>
      <c r="HC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3"/>
      <c r="HP1" s="13"/>
      <c r="HQ1" s="13"/>
      <c r="HR1" s="13"/>
      <c r="HS1" s="12"/>
      <c r="HT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3"/>
      <c r="IG1" s="13"/>
      <c r="IH1" s="13"/>
      <c r="II1" s="13"/>
      <c r="IJ1" s="12"/>
      <c r="IK1" s="12"/>
      <c r="IM1" s="12"/>
      <c r="IN1" s="12"/>
      <c r="IO1" s="9"/>
      <c r="IP1" s="9"/>
      <c r="IQ1" s="9"/>
      <c r="IR1" s="9"/>
      <c r="IS1" s="12"/>
      <c r="IT1" s="12"/>
      <c r="IU1" s="12"/>
      <c r="IV1" s="12"/>
    </row>
    <row r="2" spans="1:256" x14ac:dyDescent="0.25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>
        <v>2</v>
      </c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62">
        <v>3</v>
      </c>
      <c r="AK2" s="4"/>
      <c r="AL2" s="5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2">
        <v>4</v>
      </c>
      <c r="BB2" s="4"/>
      <c r="BC2" s="5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62">
        <v>5</v>
      </c>
      <c r="BS2" s="4"/>
      <c r="BT2" s="5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62">
        <v>6</v>
      </c>
      <c r="CJ2" s="4"/>
      <c r="CK2" s="5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62" t="s">
        <v>50</v>
      </c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62" t="s">
        <v>51</v>
      </c>
      <c r="DR2" s="4"/>
      <c r="DS2" s="5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62">
        <v>1</v>
      </c>
      <c r="EI2" s="4"/>
      <c r="EJ2" s="5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62">
        <v>2</v>
      </c>
      <c r="EZ2" s="4"/>
      <c r="FA2" s="5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62">
        <v>3</v>
      </c>
      <c r="FQ2" s="4"/>
      <c r="FR2" s="5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 t="s">
        <v>26</v>
      </c>
      <c r="GH2" s="4"/>
      <c r="GI2" s="5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62">
        <v>1</v>
      </c>
      <c r="GY2" s="4"/>
      <c r="GZ2" s="5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62">
        <v>2</v>
      </c>
      <c r="HP2" s="4"/>
      <c r="HQ2" s="5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6" t="s">
        <v>26</v>
      </c>
      <c r="IG2" s="4"/>
      <c r="IH2" s="4"/>
      <c r="II2" s="4"/>
      <c r="IJ2" s="4"/>
      <c r="IK2" s="4"/>
      <c r="IL2" s="4"/>
      <c r="IM2" s="4"/>
      <c r="IN2" s="4"/>
      <c r="IO2" s="9"/>
      <c r="IP2" s="9"/>
      <c r="IQ2" s="9"/>
      <c r="IR2" s="9"/>
      <c r="IS2" s="4"/>
      <c r="IT2" s="4"/>
      <c r="IU2" s="4"/>
      <c r="IV2" s="4"/>
    </row>
    <row r="3" spans="1:256" s="111" customFormat="1" x14ac:dyDescent="0.25">
      <c r="B3" s="115" t="s">
        <v>28</v>
      </c>
      <c r="C3" s="115" t="s">
        <v>29</v>
      </c>
      <c r="D3" s="115" t="s">
        <v>30</v>
      </c>
      <c r="E3" s="114" t="s">
        <v>31</v>
      </c>
      <c r="F3" s="114" t="s">
        <v>32</v>
      </c>
      <c r="G3" s="114" t="s">
        <v>33</v>
      </c>
      <c r="H3" s="115" t="s">
        <v>34</v>
      </c>
      <c r="I3" s="115" t="s">
        <v>35</v>
      </c>
      <c r="J3" s="115" t="s">
        <v>44</v>
      </c>
      <c r="K3" s="115" t="s">
        <v>37</v>
      </c>
      <c r="L3" s="115" t="s">
        <v>38</v>
      </c>
      <c r="M3" s="115" t="s">
        <v>39</v>
      </c>
      <c r="N3" s="115" t="s">
        <v>40</v>
      </c>
      <c r="O3" s="115" t="s">
        <v>41</v>
      </c>
      <c r="P3" s="115" t="s">
        <v>42</v>
      </c>
      <c r="Q3" s="115" t="s">
        <v>43</v>
      </c>
      <c r="R3" s="115" t="s">
        <v>1</v>
      </c>
      <c r="S3" s="121" t="s">
        <v>28</v>
      </c>
      <c r="T3" s="115" t="s">
        <v>29</v>
      </c>
      <c r="U3" s="115" t="s">
        <v>30</v>
      </c>
      <c r="V3" s="114" t="s">
        <v>31</v>
      </c>
      <c r="W3" s="114" t="s">
        <v>32</v>
      </c>
      <c r="X3" s="114" t="s">
        <v>33</v>
      </c>
      <c r="Y3" s="115" t="s">
        <v>34</v>
      </c>
      <c r="Z3" s="115" t="s">
        <v>35</v>
      </c>
      <c r="AA3" s="115" t="s">
        <v>44</v>
      </c>
      <c r="AB3" s="115" t="s">
        <v>37</v>
      </c>
      <c r="AC3" s="115" t="s">
        <v>38</v>
      </c>
      <c r="AD3" s="115" t="s">
        <v>39</v>
      </c>
      <c r="AE3" s="115" t="s">
        <v>40</v>
      </c>
      <c r="AF3" s="115" t="s">
        <v>41</v>
      </c>
      <c r="AG3" s="115" t="s">
        <v>42</v>
      </c>
      <c r="AH3" s="115" t="s">
        <v>43</v>
      </c>
      <c r="AI3" s="115" t="s">
        <v>1</v>
      </c>
      <c r="AJ3" s="122" t="s">
        <v>28</v>
      </c>
      <c r="AK3" s="115" t="s">
        <v>29</v>
      </c>
      <c r="AL3" s="115" t="s">
        <v>30</v>
      </c>
      <c r="AM3" s="114" t="s">
        <v>31</v>
      </c>
      <c r="AN3" s="114" t="s">
        <v>32</v>
      </c>
      <c r="AO3" s="114" t="s">
        <v>33</v>
      </c>
      <c r="AP3" s="115" t="s">
        <v>34</v>
      </c>
      <c r="AQ3" s="115" t="s">
        <v>35</v>
      </c>
      <c r="AR3" s="115" t="s">
        <v>44</v>
      </c>
      <c r="AS3" s="115" t="s">
        <v>37</v>
      </c>
      <c r="AT3" s="115" t="s">
        <v>38</v>
      </c>
      <c r="AU3" s="115" t="s">
        <v>39</v>
      </c>
      <c r="AV3" s="115" t="s">
        <v>40</v>
      </c>
      <c r="AW3" s="115" t="s">
        <v>41</v>
      </c>
      <c r="AX3" s="115" t="s">
        <v>42</v>
      </c>
      <c r="AY3" s="115" t="s">
        <v>43</v>
      </c>
      <c r="AZ3" s="115" t="s">
        <v>1</v>
      </c>
      <c r="BA3" s="122" t="s">
        <v>28</v>
      </c>
      <c r="BB3" s="115" t="s">
        <v>29</v>
      </c>
      <c r="BC3" s="114" t="s">
        <v>30</v>
      </c>
      <c r="BD3" s="114" t="s">
        <v>31</v>
      </c>
      <c r="BE3" s="114" t="s">
        <v>32</v>
      </c>
      <c r="BF3" s="114" t="s">
        <v>33</v>
      </c>
      <c r="BG3" s="115" t="s">
        <v>34</v>
      </c>
      <c r="BH3" s="115" t="s">
        <v>35</v>
      </c>
      <c r="BI3" s="115" t="s">
        <v>44</v>
      </c>
      <c r="BJ3" s="115" t="s">
        <v>37</v>
      </c>
      <c r="BK3" s="115" t="s">
        <v>38</v>
      </c>
      <c r="BL3" s="115" t="s">
        <v>39</v>
      </c>
      <c r="BM3" s="115" t="s">
        <v>40</v>
      </c>
      <c r="BN3" s="115" t="s">
        <v>41</v>
      </c>
      <c r="BO3" s="115" t="s">
        <v>42</v>
      </c>
      <c r="BP3" s="115" t="s">
        <v>43</v>
      </c>
      <c r="BQ3" s="115" t="s">
        <v>1</v>
      </c>
      <c r="BR3" s="122" t="s">
        <v>28</v>
      </c>
      <c r="BS3" s="115" t="s">
        <v>29</v>
      </c>
      <c r="BT3" s="115" t="s">
        <v>30</v>
      </c>
      <c r="BU3" s="114" t="s">
        <v>31</v>
      </c>
      <c r="BV3" s="114" t="s">
        <v>32</v>
      </c>
      <c r="BW3" s="114" t="s">
        <v>33</v>
      </c>
      <c r="BX3" s="115" t="s">
        <v>34</v>
      </c>
      <c r="BY3" s="115" t="s">
        <v>35</v>
      </c>
      <c r="BZ3" s="115" t="s">
        <v>44</v>
      </c>
      <c r="CA3" s="115" t="s">
        <v>37</v>
      </c>
      <c r="CB3" s="115" t="s">
        <v>38</v>
      </c>
      <c r="CC3" s="115" t="s">
        <v>39</v>
      </c>
      <c r="CD3" s="115" t="s">
        <v>40</v>
      </c>
      <c r="CE3" s="115" t="s">
        <v>41</v>
      </c>
      <c r="CF3" s="115" t="s">
        <v>42</v>
      </c>
      <c r="CG3" s="115" t="s">
        <v>43</v>
      </c>
      <c r="CH3" s="115" t="s">
        <v>1</v>
      </c>
      <c r="CI3" s="122" t="s">
        <v>28</v>
      </c>
      <c r="CJ3" s="115" t="s">
        <v>29</v>
      </c>
      <c r="CK3" s="123" t="s">
        <v>30</v>
      </c>
      <c r="CL3" s="166" t="s">
        <v>31</v>
      </c>
      <c r="CM3" s="114" t="s">
        <v>32</v>
      </c>
      <c r="CN3" s="114" t="s">
        <v>33</v>
      </c>
      <c r="CO3" s="115" t="s">
        <v>34</v>
      </c>
      <c r="CP3" s="115" t="s">
        <v>35</v>
      </c>
      <c r="CQ3" s="115" t="s">
        <v>44</v>
      </c>
      <c r="CR3" s="115" t="s">
        <v>37</v>
      </c>
      <c r="CS3" s="115" t="s">
        <v>38</v>
      </c>
      <c r="CT3" s="115" t="s">
        <v>39</v>
      </c>
      <c r="CU3" s="115" t="s">
        <v>40</v>
      </c>
      <c r="CV3" s="115" t="s">
        <v>41</v>
      </c>
      <c r="CW3" s="115" t="s">
        <v>42</v>
      </c>
      <c r="CX3" s="115" t="s">
        <v>43</v>
      </c>
      <c r="CY3" s="115" t="s">
        <v>1</v>
      </c>
      <c r="CZ3" s="122" t="s">
        <v>28</v>
      </c>
      <c r="DA3" s="115" t="s">
        <v>29</v>
      </c>
      <c r="DB3" s="115" t="s">
        <v>30</v>
      </c>
      <c r="DC3" s="166" t="s">
        <v>31</v>
      </c>
      <c r="DD3" s="114" t="s">
        <v>32</v>
      </c>
      <c r="DE3" s="114" t="s">
        <v>33</v>
      </c>
      <c r="DF3" s="115" t="s">
        <v>34</v>
      </c>
      <c r="DG3" s="115" t="s">
        <v>35</v>
      </c>
      <c r="DH3" s="115" t="s">
        <v>44</v>
      </c>
      <c r="DI3" s="115" t="s">
        <v>37</v>
      </c>
      <c r="DJ3" s="115" t="s">
        <v>38</v>
      </c>
      <c r="DK3" s="115" t="s">
        <v>39</v>
      </c>
      <c r="DL3" s="115" t="s">
        <v>40</v>
      </c>
      <c r="DM3" s="115" t="s">
        <v>41</v>
      </c>
      <c r="DN3" s="115" t="s">
        <v>42</v>
      </c>
      <c r="DO3" s="115" t="s">
        <v>43</v>
      </c>
      <c r="DP3" s="115" t="s">
        <v>1</v>
      </c>
      <c r="DQ3" s="122" t="s">
        <v>28</v>
      </c>
      <c r="DR3" s="115" t="s">
        <v>29</v>
      </c>
      <c r="DS3" s="115" t="s">
        <v>30</v>
      </c>
      <c r="DT3" s="166" t="s">
        <v>31</v>
      </c>
      <c r="DU3" s="114" t="s">
        <v>32</v>
      </c>
      <c r="DV3" s="114" t="s">
        <v>33</v>
      </c>
      <c r="DW3" s="115" t="s">
        <v>34</v>
      </c>
      <c r="DX3" s="115" t="s">
        <v>35</v>
      </c>
      <c r="DY3" s="115" t="s">
        <v>44</v>
      </c>
      <c r="DZ3" s="115" t="s">
        <v>37</v>
      </c>
      <c r="EA3" s="115" t="s">
        <v>38</v>
      </c>
      <c r="EB3" s="115" t="s">
        <v>39</v>
      </c>
      <c r="EC3" s="115" t="s">
        <v>40</v>
      </c>
      <c r="ED3" s="115" t="s">
        <v>41</v>
      </c>
      <c r="EE3" s="115" t="s">
        <v>42</v>
      </c>
      <c r="EF3" s="115" t="s">
        <v>43</v>
      </c>
      <c r="EG3" s="115" t="s">
        <v>1</v>
      </c>
      <c r="EH3" s="122" t="s">
        <v>28</v>
      </c>
      <c r="EI3" s="115" t="s">
        <v>29</v>
      </c>
      <c r="EJ3" s="115" t="s">
        <v>30</v>
      </c>
      <c r="EK3" s="166" t="s">
        <v>31</v>
      </c>
      <c r="EL3" s="114" t="s">
        <v>32</v>
      </c>
      <c r="EM3" s="114" t="s">
        <v>33</v>
      </c>
      <c r="EN3" s="115" t="s">
        <v>34</v>
      </c>
      <c r="EO3" s="115" t="s">
        <v>35</v>
      </c>
      <c r="EP3" s="115" t="s">
        <v>44</v>
      </c>
      <c r="EQ3" s="115" t="s">
        <v>37</v>
      </c>
      <c r="ER3" s="115" t="s">
        <v>38</v>
      </c>
      <c r="ES3" s="115" t="s">
        <v>39</v>
      </c>
      <c r="ET3" s="115" t="s">
        <v>40</v>
      </c>
      <c r="EU3" s="115" t="s">
        <v>41</v>
      </c>
      <c r="EV3" s="115" t="s">
        <v>42</v>
      </c>
      <c r="EW3" s="115" t="s">
        <v>43</v>
      </c>
      <c r="EX3" s="115" t="s">
        <v>1</v>
      </c>
      <c r="EY3" s="122" t="s">
        <v>28</v>
      </c>
      <c r="EZ3" s="115" t="s">
        <v>29</v>
      </c>
      <c r="FA3" s="115" t="s">
        <v>30</v>
      </c>
      <c r="FB3" s="166" t="s">
        <v>31</v>
      </c>
      <c r="FC3" s="114" t="s">
        <v>32</v>
      </c>
      <c r="FD3" s="114" t="s">
        <v>33</v>
      </c>
      <c r="FE3" s="115" t="s">
        <v>34</v>
      </c>
      <c r="FF3" s="115" t="s">
        <v>35</v>
      </c>
      <c r="FG3" s="115" t="s">
        <v>44</v>
      </c>
      <c r="FH3" s="115" t="s">
        <v>37</v>
      </c>
      <c r="FI3" s="115" t="s">
        <v>38</v>
      </c>
      <c r="FJ3" s="115" t="s">
        <v>39</v>
      </c>
      <c r="FK3" s="115" t="s">
        <v>40</v>
      </c>
      <c r="FL3" s="115" t="s">
        <v>41</v>
      </c>
      <c r="FM3" s="115" t="s">
        <v>42</v>
      </c>
      <c r="FN3" s="115" t="s">
        <v>43</v>
      </c>
      <c r="FO3" s="115" t="s">
        <v>1</v>
      </c>
      <c r="FP3" s="122" t="s">
        <v>28</v>
      </c>
      <c r="FQ3" s="115" t="s">
        <v>29</v>
      </c>
      <c r="FR3" s="115" t="s">
        <v>30</v>
      </c>
      <c r="FS3" s="166" t="s">
        <v>31</v>
      </c>
      <c r="FT3" s="114" t="s">
        <v>32</v>
      </c>
      <c r="FU3" s="114" t="s">
        <v>33</v>
      </c>
      <c r="FV3" s="115" t="s">
        <v>34</v>
      </c>
      <c r="FW3" s="115" t="s">
        <v>35</v>
      </c>
      <c r="FX3" s="115" t="s">
        <v>44</v>
      </c>
      <c r="FY3" s="115" t="s">
        <v>37</v>
      </c>
      <c r="FZ3" s="115" t="s">
        <v>38</v>
      </c>
      <c r="GA3" s="115" t="s">
        <v>39</v>
      </c>
      <c r="GB3" s="115" t="s">
        <v>40</v>
      </c>
      <c r="GC3" s="115" t="s">
        <v>41</v>
      </c>
      <c r="GD3" s="115" t="s">
        <v>42</v>
      </c>
      <c r="GE3" s="115" t="s">
        <v>43</v>
      </c>
      <c r="GF3" s="115" t="s">
        <v>1</v>
      </c>
      <c r="GG3" s="124" t="s">
        <v>28</v>
      </c>
      <c r="GH3" s="115" t="s">
        <v>29</v>
      </c>
      <c r="GI3" s="125" t="s">
        <v>30</v>
      </c>
      <c r="GJ3" s="125" t="s">
        <v>31</v>
      </c>
      <c r="GK3" s="114" t="s">
        <v>32</v>
      </c>
      <c r="GL3" s="114" t="s">
        <v>33</v>
      </c>
      <c r="GM3" s="115" t="s">
        <v>34</v>
      </c>
      <c r="GN3" s="115" t="s">
        <v>35</v>
      </c>
      <c r="GO3" s="115" t="s">
        <v>44</v>
      </c>
      <c r="GP3" s="115" t="s">
        <v>37</v>
      </c>
      <c r="GQ3" s="115" t="s">
        <v>38</v>
      </c>
      <c r="GR3" s="115" t="s">
        <v>39</v>
      </c>
      <c r="GS3" s="115" t="s">
        <v>40</v>
      </c>
      <c r="GT3" s="115" t="s">
        <v>41</v>
      </c>
      <c r="GU3" s="115" t="s">
        <v>42</v>
      </c>
      <c r="GV3" s="115" t="s">
        <v>43</v>
      </c>
      <c r="GW3" s="115" t="s">
        <v>1</v>
      </c>
      <c r="GX3" s="122" t="s">
        <v>28</v>
      </c>
      <c r="GY3" s="115" t="s">
        <v>29</v>
      </c>
      <c r="GZ3" s="125" t="s">
        <v>30</v>
      </c>
      <c r="HA3" s="125" t="s">
        <v>31</v>
      </c>
      <c r="HB3" s="114" t="s">
        <v>32</v>
      </c>
      <c r="HC3" s="114" t="s">
        <v>33</v>
      </c>
      <c r="HD3" s="115" t="s">
        <v>34</v>
      </c>
      <c r="HE3" s="115" t="s">
        <v>35</v>
      </c>
      <c r="HF3" s="115" t="s">
        <v>44</v>
      </c>
      <c r="HG3" s="115" t="s">
        <v>37</v>
      </c>
      <c r="HH3" s="115" t="s">
        <v>38</v>
      </c>
      <c r="HI3" s="115" t="s">
        <v>39</v>
      </c>
      <c r="HJ3" s="115" t="s">
        <v>40</v>
      </c>
      <c r="HK3" s="115" t="s">
        <v>41</v>
      </c>
      <c r="HL3" s="115" t="s">
        <v>42</v>
      </c>
      <c r="HM3" s="115" t="s">
        <v>43</v>
      </c>
      <c r="HN3" s="115" t="s">
        <v>1</v>
      </c>
      <c r="HO3" s="122" t="s">
        <v>28</v>
      </c>
      <c r="HP3" s="115" t="s">
        <v>29</v>
      </c>
      <c r="HQ3" s="125" t="s">
        <v>30</v>
      </c>
      <c r="HR3" s="125" t="s">
        <v>31</v>
      </c>
      <c r="HS3" s="114" t="s">
        <v>32</v>
      </c>
      <c r="HT3" s="114" t="s">
        <v>33</v>
      </c>
      <c r="HU3" s="115" t="s">
        <v>34</v>
      </c>
      <c r="HV3" s="114" t="s">
        <v>35</v>
      </c>
      <c r="HW3" s="126" t="s">
        <v>44</v>
      </c>
      <c r="HX3" s="115" t="s">
        <v>37</v>
      </c>
      <c r="HY3" s="115" t="s">
        <v>38</v>
      </c>
      <c r="HZ3" s="115" t="s">
        <v>39</v>
      </c>
      <c r="IA3" s="115" t="s">
        <v>40</v>
      </c>
      <c r="IB3" s="115" t="s">
        <v>41</v>
      </c>
      <c r="IC3" s="115" t="s">
        <v>42</v>
      </c>
      <c r="ID3" s="115" t="s">
        <v>43</v>
      </c>
      <c r="IE3" s="115" t="s">
        <v>1</v>
      </c>
      <c r="IF3" s="121" t="s">
        <v>28</v>
      </c>
      <c r="IG3" s="115" t="s">
        <v>29</v>
      </c>
      <c r="IH3" s="125" t="s">
        <v>30</v>
      </c>
      <c r="II3" s="125" t="s">
        <v>31</v>
      </c>
      <c r="IJ3" s="114" t="s">
        <v>32</v>
      </c>
      <c r="IK3" s="114" t="s">
        <v>33</v>
      </c>
      <c r="IL3" s="115" t="s">
        <v>34</v>
      </c>
      <c r="IM3" s="115" t="s">
        <v>35</v>
      </c>
      <c r="IN3" s="115" t="s">
        <v>44</v>
      </c>
      <c r="IO3" s="127" t="s">
        <v>37</v>
      </c>
      <c r="IP3" s="127" t="s">
        <v>38</v>
      </c>
      <c r="IQ3" s="127" t="s">
        <v>39</v>
      </c>
      <c r="IR3" s="127" t="s">
        <v>40</v>
      </c>
      <c r="IS3" s="115" t="s">
        <v>41</v>
      </c>
      <c r="IT3" s="115" t="s">
        <v>42</v>
      </c>
      <c r="IU3" s="115" t="s">
        <v>43</v>
      </c>
      <c r="IV3" s="115" t="s">
        <v>1</v>
      </c>
    </row>
    <row r="4" spans="1:256" ht="14.5" x14ac:dyDescent="0.35">
      <c r="A4" s="7" t="s">
        <v>8</v>
      </c>
      <c r="B4" s="167" t="s">
        <v>53</v>
      </c>
      <c r="C4" s="167" t="s">
        <v>53</v>
      </c>
      <c r="D4" s="72" t="s">
        <v>53</v>
      </c>
      <c r="E4" s="167">
        <v>7516</v>
      </c>
      <c r="F4" s="167">
        <v>37606</v>
      </c>
      <c r="G4" s="167">
        <v>48700</v>
      </c>
      <c r="H4" s="167">
        <v>57832</v>
      </c>
      <c r="I4" s="61">
        <v>65970</v>
      </c>
      <c r="J4" s="61">
        <v>79932</v>
      </c>
      <c r="K4" s="61">
        <v>64145</v>
      </c>
      <c r="L4" s="61">
        <v>76685</v>
      </c>
      <c r="M4" s="73">
        <v>92704</v>
      </c>
      <c r="N4" s="73">
        <v>105775</v>
      </c>
      <c r="O4" s="61">
        <v>119258</v>
      </c>
      <c r="P4" s="61">
        <v>134436</v>
      </c>
      <c r="Q4" s="61">
        <v>245539</v>
      </c>
      <c r="R4" s="61">
        <v>293112</v>
      </c>
      <c r="S4" s="168" t="s">
        <v>53</v>
      </c>
      <c r="T4" s="167" t="s">
        <v>53</v>
      </c>
      <c r="U4" s="167" t="s">
        <v>53</v>
      </c>
      <c r="V4" s="167" t="s">
        <v>53</v>
      </c>
      <c r="W4" s="167">
        <v>1314</v>
      </c>
      <c r="X4" s="167">
        <v>2124</v>
      </c>
      <c r="Y4" s="167">
        <v>1091</v>
      </c>
      <c r="Z4" s="61">
        <v>1991</v>
      </c>
      <c r="AA4" s="61">
        <v>2542</v>
      </c>
      <c r="AB4" s="61">
        <v>40703</v>
      </c>
      <c r="AC4" s="61">
        <v>51762</v>
      </c>
      <c r="AD4" s="61">
        <v>57775</v>
      </c>
      <c r="AE4" s="61">
        <v>63788</v>
      </c>
      <c r="AF4" s="61">
        <v>78369</v>
      </c>
      <c r="AG4" s="61">
        <v>96194</v>
      </c>
      <c r="AH4" s="61">
        <v>57916</v>
      </c>
      <c r="AI4" s="61">
        <v>67906</v>
      </c>
      <c r="AJ4" s="169" t="s">
        <v>53</v>
      </c>
      <c r="AK4" s="46" t="s">
        <v>53</v>
      </c>
      <c r="AL4" s="167" t="s">
        <v>53</v>
      </c>
      <c r="AM4" s="167">
        <v>22482</v>
      </c>
      <c r="AN4" s="167">
        <v>134010</v>
      </c>
      <c r="AO4" s="167">
        <v>108782</v>
      </c>
      <c r="AP4" s="167">
        <v>132909</v>
      </c>
      <c r="AQ4" s="61">
        <v>157476</v>
      </c>
      <c r="AR4" s="61">
        <v>207173</v>
      </c>
      <c r="AS4" s="61">
        <v>147989</v>
      </c>
      <c r="AT4" s="61">
        <v>134829</v>
      </c>
      <c r="AU4" s="61">
        <v>133149</v>
      </c>
      <c r="AV4" s="61">
        <v>137905</v>
      </c>
      <c r="AW4" s="61">
        <v>181877</v>
      </c>
      <c r="AX4" s="61">
        <v>198883</v>
      </c>
      <c r="AY4" s="61">
        <v>191244</v>
      </c>
      <c r="AZ4" s="61">
        <v>225721</v>
      </c>
      <c r="BA4" s="169" t="s">
        <v>53</v>
      </c>
      <c r="BB4" s="46" t="s">
        <v>53</v>
      </c>
      <c r="BC4" s="46" t="s">
        <v>53</v>
      </c>
      <c r="BD4" s="167">
        <v>68165</v>
      </c>
      <c r="BE4" s="167">
        <v>17942</v>
      </c>
      <c r="BF4" s="167">
        <v>22977</v>
      </c>
      <c r="BG4" s="167">
        <v>27298</v>
      </c>
      <c r="BH4" s="61">
        <v>40275</v>
      </c>
      <c r="BI4" s="61">
        <v>42961</v>
      </c>
      <c r="BJ4" s="61">
        <v>59414.5</v>
      </c>
      <c r="BK4" s="61">
        <v>58556</v>
      </c>
      <c r="BL4" s="61">
        <v>40275</v>
      </c>
      <c r="BM4" s="61">
        <v>60747</v>
      </c>
      <c r="BN4" s="61">
        <v>35627</v>
      </c>
      <c r="BO4" s="61">
        <v>42039</v>
      </c>
      <c r="BP4" s="61">
        <v>46677</v>
      </c>
      <c r="BQ4" s="61">
        <v>47643</v>
      </c>
      <c r="BR4" s="169" t="s">
        <v>53</v>
      </c>
      <c r="BS4" s="46" t="s">
        <v>53</v>
      </c>
      <c r="BT4" s="46" t="s">
        <v>53</v>
      </c>
      <c r="BU4" s="167">
        <v>1280</v>
      </c>
      <c r="BV4" s="167">
        <v>2414</v>
      </c>
      <c r="BW4" s="167">
        <v>3149</v>
      </c>
      <c r="BX4" s="167">
        <v>3421</v>
      </c>
      <c r="BY4" s="61">
        <v>3794</v>
      </c>
      <c r="BZ4" s="61">
        <v>5747</v>
      </c>
      <c r="CA4" s="61">
        <v>5780</v>
      </c>
      <c r="CB4" s="61">
        <v>5176</v>
      </c>
      <c r="CC4" s="61">
        <v>5969</v>
      </c>
      <c r="CD4" s="61">
        <v>6289</v>
      </c>
      <c r="CE4" s="61">
        <v>9621</v>
      </c>
      <c r="CF4" s="61">
        <v>12452</v>
      </c>
      <c r="CG4" s="61">
        <v>18257</v>
      </c>
      <c r="CH4" s="61">
        <v>27742</v>
      </c>
      <c r="CI4" s="169" t="s">
        <v>53</v>
      </c>
      <c r="CJ4" s="46" t="s">
        <v>53</v>
      </c>
      <c r="CK4" s="46" t="s">
        <v>53</v>
      </c>
      <c r="CL4" s="46" t="s">
        <v>53</v>
      </c>
      <c r="CM4" s="167">
        <v>46467</v>
      </c>
      <c r="CN4" s="167">
        <v>54671</v>
      </c>
      <c r="CO4" s="167">
        <v>58559</v>
      </c>
      <c r="CP4" s="61">
        <v>63163</v>
      </c>
      <c r="CQ4" s="61">
        <v>61157</v>
      </c>
      <c r="CR4" s="61">
        <v>50010</v>
      </c>
      <c r="CS4" s="61">
        <v>48401</v>
      </c>
      <c r="CT4" s="61">
        <v>52573</v>
      </c>
      <c r="CU4" s="61">
        <v>51480</v>
      </c>
      <c r="CV4" s="61">
        <v>52366</v>
      </c>
      <c r="CW4" s="61">
        <v>51676</v>
      </c>
      <c r="CX4" s="61">
        <v>53013</v>
      </c>
      <c r="CY4" s="61">
        <v>52577</v>
      </c>
      <c r="CZ4" s="169" t="s">
        <v>53</v>
      </c>
      <c r="DA4" s="46" t="s">
        <v>53</v>
      </c>
      <c r="DB4" s="46" t="s">
        <v>53</v>
      </c>
      <c r="DC4" s="46">
        <v>99443</v>
      </c>
      <c r="DD4" s="167">
        <v>239753</v>
      </c>
      <c r="DE4" s="167">
        <v>240403</v>
      </c>
      <c r="DF4" s="167">
        <v>281110</v>
      </c>
      <c r="DG4" s="77">
        <v>332669</v>
      </c>
      <c r="DH4" s="78">
        <v>399512</v>
      </c>
      <c r="DI4" s="61">
        <v>368041.5</v>
      </c>
      <c r="DJ4" s="61">
        <v>372767</v>
      </c>
      <c r="DK4" s="61">
        <v>400726</v>
      </c>
      <c r="DL4" s="61">
        <v>425984</v>
      </c>
      <c r="DM4" s="61">
        <v>477118</v>
      </c>
      <c r="DN4" s="61">
        <v>535783</v>
      </c>
      <c r="DO4" s="61">
        <v>612830</v>
      </c>
      <c r="DP4" s="61">
        <v>715150</v>
      </c>
      <c r="DQ4" s="63" t="s">
        <v>54</v>
      </c>
      <c r="DR4" s="46" t="s">
        <v>54</v>
      </c>
      <c r="DS4" s="46" t="s">
        <v>54</v>
      </c>
      <c r="DT4" s="46" t="s">
        <v>54</v>
      </c>
      <c r="DU4" s="46" t="s">
        <v>54</v>
      </c>
      <c r="DV4" s="46" t="s">
        <v>54</v>
      </c>
      <c r="DW4" s="46" t="s">
        <v>54</v>
      </c>
      <c r="DX4" s="46" t="s">
        <v>54</v>
      </c>
      <c r="DY4" s="46" t="s">
        <v>54</v>
      </c>
      <c r="DZ4" s="46" t="s">
        <v>54</v>
      </c>
      <c r="EA4" s="46" t="s">
        <v>54</v>
      </c>
      <c r="EB4" s="46" t="s">
        <v>54</v>
      </c>
      <c r="EC4" s="46" t="s">
        <v>54</v>
      </c>
      <c r="ED4" s="46" t="s">
        <v>54</v>
      </c>
      <c r="EE4" s="46" t="s">
        <v>54</v>
      </c>
      <c r="EF4" s="46" t="s">
        <v>54</v>
      </c>
      <c r="EG4" s="46" t="s">
        <v>54</v>
      </c>
      <c r="EH4" s="170" t="s">
        <v>53</v>
      </c>
      <c r="EI4" s="153" t="s">
        <v>53</v>
      </c>
      <c r="EJ4" s="46" t="s">
        <v>53</v>
      </c>
      <c r="EK4" s="46">
        <v>37636</v>
      </c>
      <c r="EL4" s="167">
        <v>43168</v>
      </c>
      <c r="EM4" s="167">
        <v>46530</v>
      </c>
      <c r="EN4" s="46">
        <v>56646</v>
      </c>
      <c r="EO4" s="61">
        <v>154118</v>
      </c>
      <c r="EP4" s="61">
        <v>163099</v>
      </c>
      <c r="EQ4" s="61">
        <v>146638</v>
      </c>
      <c r="ER4" s="61">
        <v>120914</v>
      </c>
      <c r="ES4" s="61">
        <v>134687</v>
      </c>
      <c r="ET4" s="61">
        <v>118833</v>
      </c>
      <c r="EU4" s="61">
        <v>115400</v>
      </c>
      <c r="EV4" s="61">
        <v>125428</v>
      </c>
      <c r="EW4" s="61">
        <v>125103</v>
      </c>
      <c r="EX4" s="61">
        <v>130231</v>
      </c>
      <c r="EY4" s="170" t="s">
        <v>53</v>
      </c>
      <c r="EZ4" s="153" t="s">
        <v>53</v>
      </c>
      <c r="FA4" s="46" t="s">
        <v>53</v>
      </c>
      <c r="FB4" s="46">
        <v>60996</v>
      </c>
      <c r="FC4" s="167">
        <v>86805</v>
      </c>
      <c r="FD4" s="167">
        <v>117765</v>
      </c>
      <c r="FE4" s="46">
        <v>162237</v>
      </c>
      <c r="FF4" s="153">
        <v>163221</v>
      </c>
      <c r="FG4" s="61">
        <v>170990</v>
      </c>
      <c r="FH4" s="61">
        <v>150978</v>
      </c>
      <c r="FI4" s="61">
        <v>168949</v>
      </c>
      <c r="FJ4" s="61">
        <v>170851</v>
      </c>
      <c r="FK4" s="61">
        <v>202389</v>
      </c>
      <c r="FL4" s="61">
        <v>193670</v>
      </c>
      <c r="FM4" s="61">
        <v>199912</v>
      </c>
      <c r="FN4" s="61">
        <v>219233</v>
      </c>
      <c r="FO4" s="61">
        <v>272651</v>
      </c>
      <c r="FP4" s="170" t="s">
        <v>53</v>
      </c>
      <c r="FQ4" s="46" t="s">
        <v>53</v>
      </c>
      <c r="FR4" s="46" t="s">
        <v>53</v>
      </c>
      <c r="FS4" s="46">
        <v>53234</v>
      </c>
      <c r="FT4" s="167">
        <v>61348</v>
      </c>
      <c r="FU4" s="167">
        <v>75449</v>
      </c>
      <c r="FV4" s="46">
        <v>73329</v>
      </c>
      <c r="FW4" s="153">
        <v>64844</v>
      </c>
      <c r="FX4" s="61">
        <v>64476</v>
      </c>
      <c r="FY4" s="61">
        <v>60567</v>
      </c>
      <c r="FZ4" s="61">
        <v>66801</v>
      </c>
      <c r="GA4" s="61">
        <v>67848</v>
      </c>
      <c r="GB4" s="61">
        <v>73101</v>
      </c>
      <c r="GC4" s="61">
        <v>83907</v>
      </c>
      <c r="GD4" s="61">
        <v>118013</v>
      </c>
      <c r="GE4" s="61">
        <v>104281</v>
      </c>
      <c r="GF4" s="61">
        <v>115759</v>
      </c>
      <c r="GG4" s="170" t="s">
        <v>53</v>
      </c>
      <c r="GH4" s="46" t="s">
        <v>53</v>
      </c>
      <c r="GI4" s="46" t="s">
        <v>53</v>
      </c>
      <c r="GJ4" s="46">
        <v>151866</v>
      </c>
      <c r="GK4" s="167">
        <v>191321</v>
      </c>
      <c r="GL4" s="167">
        <v>239744</v>
      </c>
      <c r="GM4" s="46">
        <v>292212</v>
      </c>
      <c r="GN4" s="61">
        <v>382183</v>
      </c>
      <c r="GO4" s="61">
        <v>398565</v>
      </c>
      <c r="GP4" s="61">
        <v>358183</v>
      </c>
      <c r="GQ4" s="61">
        <v>356664</v>
      </c>
      <c r="GR4" s="61">
        <v>373386</v>
      </c>
      <c r="GS4" s="61">
        <v>394323</v>
      </c>
      <c r="GT4" s="61">
        <v>392977</v>
      </c>
      <c r="GU4" s="61">
        <v>443353</v>
      </c>
      <c r="GV4" s="61">
        <v>448617</v>
      </c>
      <c r="GW4" s="61">
        <v>518641</v>
      </c>
      <c r="GX4" s="63" t="s">
        <v>53</v>
      </c>
      <c r="GY4" s="46" t="s">
        <v>53</v>
      </c>
      <c r="GZ4" s="46" t="s">
        <v>53</v>
      </c>
      <c r="HA4" s="46" t="s">
        <v>53</v>
      </c>
      <c r="HB4" s="167">
        <v>3727</v>
      </c>
      <c r="HC4" s="167">
        <v>3120</v>
      </c>
      <c r="HD4" s="46">
        <v>4551</v>
      </c>
      <c r="HE4" s="61">
        <v>3740</v>
      </c>
      <c r="HF4" s="61">
        <v>3402</v>
      </c>
      <c r="HG4" s="61">
        <v>3299</v>
      </c>
      <c r="HH4" s="61">
        <v>2698</v>
      </c>
      <c r="HI4" s="61">
        <v>2394</v>
      </c>
      <c r="HJ4" s="61">
        <v>2461</v>
      </c>
      <c r="HK4" s="61">
        <v>4662</v>
      </c>
      <c r="HL4" s="61">
        <v>3318</v>
      </c>
      <c r="HM4" s="61">
        <v>3617</v>
      </c>
      <c r="HN4" s="61">
        <v>6546</v>
      </c>
      <c r="HO4" s="170" t="s">
        <v>54</v>
      </c>
      <c r="HP4" s="153" t="s">
        <v>54</v>
      </c>
      <c r="HQ4" s="46" t="s">
        <v>54</v>
      </c>
      <c r="HR4" s="46" t="s">
        <v>54</v>
      </c>
      <c r="HS4" s="46" t="s">
        <v>54</v>
      </c>
      <c r="HT4" s="46" t="s">
        <v>54</v>
      </c>
      <c r="HU4" s="46" t="s">
        <v>54</v>
      </c>
      <c r="HV4" s="61">
        <v>6456</v>
      </c>
      <c r="HW4" s="61">
        <v>8988</v>
      </c>
      <c r="HX4" s="61">
        <v>5095</v>
      </c>
      <c r="HY4" s="61">
        <v>4511</v>
      </c>
      <c r="HZ4" s="61">
        <v>3388</v>
      </c>
      <c r="IA4" s="46" t="s">
        <v>54</v>
      </c>
      <c r="IB4" s="61">
        <v>4306</v>
      </c>
      <c r="IC4" s="61">
        <v>6347</v>
      </c>
      <c r="ID4" s="61">
        <v>3796</v>
      </c>
      <c r="IE4" s="61">
        <v>5397</v>
      </c>
      <c r="IF4" s="58" t="s">
        <v>53</v>
      </c>
      <c r="IG4" s="46" t="s">
        <v>53</v>
      </c>
      <c r="IH4" s="46" t="s">
        <v>53</v>
      </c>
      <c r="II4" s="46" t="s">
        <v>53</v>
      </c>
      <c r="IJ4" s="167">
        <v>3727</v>
      </c>
      <c r="IK4" s="167">
        <v>3120</v>
      </c>
      <c r="IL4" s="46">
        <v>4551</v>
      </c>
      <c r="IM4" s="61">
        <v>10196</v>
      </c>
      <c r="IN4" s="61">
        <v>12390</v>
      </c>
      <c r="IO4" s="8">
        <v>8394</v>
      </c>
      <c r="IP4" s="8">
        <v>7209</v>
      </c>
      <c r="IQ4" s="8">
        <v>5782</v>
      </c>
      <c r="IR4" s="8">
        <v>2461</v>
      </c>
      <c r="IS4" s="61">
        <v>8968</v>
      </c>
      <c r="IT4" s="61">
        <v>9665</v>
      </c>
      <c r="IU4" s="61">
        <v>7413</v>
      </c>
      <c r="IV4" s="61">
        <v>11943</v>
      </c>
    </row>
    <row r="5" spans="1:256" ht="14.5" x14ac:dyDescent="0.35">
      <c r="A5" s="8" t="s">
        <v>9</v>
      </c>
      <c r="B5" s="153" t="s">
        <v>54</v>
      </c>
      <c r="C5" s="46">
        <v>2367</v>
      </c>
      <c r="D5" s="46">
        <v>2948</v>
      </c>
      <c r="E5" s="49">
        <v>4975</v>
      </c>
      <c r="F5" s="49">
        <v>6149</v>
      </c>
      <c r="G5" s="49">
        <v>7936</v>
      </c>
      <c r="H5" s="49">
        <v>9164</v>
      </c>
      <c r="I5" s="61">
        <v>15109</v>
      </c>
      <c r="J5" s="61">
        <v>15554</v>
      </c>
      <c r="K5" s="61">
        <v>20414</v>
      </c>
      <c r="L5" s="61">
        <v>37688</v>
      </c>
      <c r="M5" s="73">
        <v>56379</v>
      </c>
      <c r="N5" s="73">
        <v>51697</v>
      </c>
      <c r="O5" s="153">
        <v>52824</v>
      </c>
      <c r="P5" s="153">
        <v>56173</v>
      </c>
      <c r="Q5" s="61">
        <v>59032</v>
      </c>
      <c r="R5" s="61">
        <v>65232</v>
      </c>
      <c r="S5" s="47">
        <v>2367</v>
      </c>
      <c r="T5" s="153" t="s">
        <v>54</v>
      </c>
      <c r="U5" s="153" t="s">
        <v>54</v>
      </c>
      <c r="V5" s="153" t="s">
        <v>54</v>
      </c>
      <c r="W5" s="153" t="s">
        <v>54</v>
      </c>
      <c r="X5" s="153" t="s">
        <v>54</v>
      </c>
      <c r="Y5" s="153" t="s">
        <v>54</v>
      </c>
      <c r="Z5" s="153" t="s">
        <v>54</v>
      </c>
      <c r="AA5" s="153" t="s">
        <v>54</v>
      </c>
      <c r="AB5" s="153" t="s">
        <v>54</v>
      </c>
      <c r="AC5" s="153">
        <v>66319</v>
      </c>
      <c r="AD5" s="153">
        <v>65850</v>
      </c>
      <c r="AE5" s="153">
        <v>66079</v>
      </c>
      <c r="AF5" s="153">
        <v>68378</v>
      </c>
      <c r="AG5" s="153">
        <v>72114</v>
      </c>
      <c r="AH5" s="61">
        <v>72603</v>
      </c>
      <c r="AI5" s="61">
        <v>71089</v>
      </c>
      <c r="AJ5" s="63">
        <v>42133</v>
      </c>
      <c r="AK5" s="46">
        <v>42133</v>
      </c>
      <c r="AL5" s="153">
        <v>55972</v>
      </c>
      <c r="AM5" s="153">
        <v>61751</v>
      </c>
      <c r="AN5" s="49">
        <v>62317</v>
      </c>
      <c r="AO5" s="49">
        <v>83012</v>
      </c>
      <c r="AP5" s="153">
        <v>105437</v>
      </c>
      <c r="AQ5" s="61">
        <v>118459</v>
      </c>
      <c r="AR5" s="61">
        <v>127844</v>
      </c>
      <c r="AS5" s="61">
        <v>185973</v>
      </c>
      <c r="AT5" s="61">
        <v>137806</v>
      </c>
      <c r="AU5" s="61">
        <v>145959</v>
      </c>
      <c r="AV5" s="61">
        <v>139046</v>
      </c>
      <c r="AW5" s="153">
        <v>161528</v>
      </c>
      <c r="AX5" s="153">
        <v>164573</v>
      </c>
      <c r="AY5" s="61">
        <v>170290</v>
      </c>
      <c r="AZ5" s="61">
        <v>176715</v>
      </c>
      <c r="BA5" s="63" t="s">
        <v>54</v>
      </c>
      <c r="BB5" s="153" t="s">
        <v>54</v>
      </c>
      <c r="BC5" s="153" t="s">
        <v>54</v>
      </c>
      <c r="BD5" s="153" t="s">
        <v>54</v>
      </c>
      <c r="BE5" s="49">
        <v>16659</v>
      </c>
      <c r="BF5" s="49">
        <v>26769</v>
      </c>
      <c r="BG5" s="153">
        <v>30996</v>
      </c>
      <c r="BH5" s="61">
        <v>45687</v>
      </c>
      <c r="BI5" s="61">
        <v>55034</v>
      </c>
      <c r="BJ5" s="61">
        <v>18755</v>
      </c>
      <c r="BK5" s="61">
        <v>25647</v>
      </c>
      <c r="BL5" s="61">
        <v>45687</v>
      </c>
      <c r="BM5" s="61">
        <v>26889</v>
      </c>
      <c r="BN5" s="153">
        <v>31137</v>
      </c>
      <c r="BO5" s="153">
        <v>32853</v>
      </c>
      <c r="BP5" s="61">
        <v>35422</v>
      </c>
      <c r="BQ5" s="61">
        <v>53693</v>
      </c>
      <c r="BR5" s="63">
        <v>6267</v>
      </c>
      <c r="BS5" s="46">
        <v>6267</v>
      </c>
      <c r="BT5" s="153">
        <v>10174</v>
      </c>
      <c r="BU5" s="153">
        <v>16545</v>
      </c>
      <c r="BV5" s="49">
        <v>12237</v>
      </c>
      <c r="BW5" s="49">
        <v>13726</v>
      </c>
      <c r="BX5" s="153">
        <v>15504</v>
      </c>
      <c r="BY5" s="61">
        <v>9894</v>
      </c>
      <c r="BZ5" s="61">
        <v>11817</v>
      </c>
      <c r="CA5" s="61">
        <v>12323</v>
      </c>
      <c r="CB5" s="61">
        <v>13503</v>
      </c>
      <c r="CC5" s="61">
        <v>13971</v>
      </c>
      <c r="CD5" s="61">
        <v>14240</v>
      </c>
      <c r="CE5" s="153">
        <v>17702</v>
      </c>
      <c r="CF5" s="153">
        <v>17537</v>
      </c>
      <c r="CG5" s="61">
        <v>18339</v>
      </c>
      <c r="CH5" s="153" t="s">
        <v>54</v>
      </c>
      <c r="CI5" s="63">
        <v>4033</v>
      </c>
      <c r="CJ5" s="46">
        <v>4033</v>
      </c>
      <c r="CK5" s="153">
        <v>8378</v>
      </c>
      <c r="CL5" s="153">
        <v>9771</v>
      </c>
      <c r="CM5" s="49">
        <v>18639</v>
      </c>
      <c r="CN5" s="49">
        <v>24465</v>
      </c>
      <c r="CO5" s="153">
        <v>30171</v>
      </c>
      <c r="CP5" s="61">
        <v>30094</v>
      </c>
      <c r="CQ5" s="61">
        <v>32443</v>
      </c>
      <c r="CR5" s="61">
        <v>32751</v>
      </c>
      <c r="CS5" s="61">
        <v>35077</v>
      </c>
      <c r="CT5" s="61">
        <v>39437</v>
      </c>
      <c r="CU5" s="61">
        <v>41344</v>
      </c>
      <c r="CV5" s="153">
        <v>44829</v>
      </c>
      <c r="CW5" s="153">
        <v>51358</v>
      </c>
      <c r="CX5" s="61">
        <v>53243</v>
      </c>
      <c r="CY5" s="61">
        <v>56779</v>
      </c>
      <c r="CZ5" s="170">
        <v>54800</v>
      </c>
      <c r="DA5" s="46">
        <v>54800</v>
      </c>
      <c r="DB5" s="46">
        <v>77472</v>
      </c>
      <c r="DC5" s="46">
        <v>93042</v>
      </c>
      <c r="DD5" s="49">
        <v>116001</v>
      </c>
      <c r="DE5" s="49">
        <v>155908</v>
      </c>
      <c r="DF5" s="153">
        <v>191272</v>
      </c>
      <c r="DG5" s="73">
        <v>219243</v>
      </c>
      <c r="DH5" s="79">
        <v>242692</v>
      </c>
      <c r="DI5" s="61">
        <v>270216</v>
      </c>
      <c r="DJ5" s="61">
        <v>315375</v>
      </c>
      <c r="DK5" s="61">
        <v>347243</v>
      </c>
      <c r="DL5" s="61">
        <v>339295</v>
      </c>
      <c r="DM5" s="153">
        <v>378926</v>
      </c>
      <c r="DN5" s="153">
        <v>399880</v>
      </c>
      <c r="DO5" s="61">
        <v>414207</v>
      </c>
      <c r="DP5" s="61">
        <v>428829</v>
      </c>
      <c r="DQ5" s="63">
        <v>9172</v>
      </c>
      <c r="DR5" s="46">
        <v>9172</v>
      </c>
      <c r="DS5" s="46">
        <v>12521</v>
      </c>
      <c r="DT5" s="46">
        <v>14283</v>
      </c>
      <c r="DU5" s="46" t="s">
        <v>54</v>
      </c>
      <c r="DV5" s="46" t="s">
        <v>54</v>
      </c>
      <c r="DW5" s="46" t="s">
        <v>54</v>
      </c>
      <c r="DX5" s="46" t="s">
        <v>54</v>
      </c>
      <c r="DY5" s="46" t="s">
        <v>54</v>
      </c>
      <c r="DZ5" s="46" t="s">
        <v>54</v>
      </c>
      <c r="EA5" s="46" t="s">
        <v>54</v>
      </c>
      <c r="EB5" s="46" t="s">
        <v>54</v>
      </c>
      <c r="EC5" s="46" t="s">
        <v>54</v>
      </c>
      <c r="ED5" s="46" t="s">
        <v>54</v>
      </c>
      <c r="EE5" s="46" t="s">
        <v>54</v>
      </c>
      <c r="EF5" s="46" t="s">
        <v>54</v>
      </c>
      <c r="EG5" s="46" t="s">
        <v>54</v>
      </c>
      <c r="EH5" s="63" t="s">
        <v>54</v>
      </c>
      <c r="EI5" s="153" t="s">
        <v>54</v>
      </c>
      <c r="EJ5" s="46">
        <v>12521</v>
      </c>
      <c r="EK5" s="46">
        <v>39038</v>
      </c>
      <c r="EL5" s="49">
        <v>44002</v>
      </c>
      <c r="EM5" s="49">
        <v>52543</v>
      </c>
      <c r="EN5" s="46">
        <v>62285</v>
      </c>
      <c r="EO5" s="61">
        <v>112983</v>
      </c>
      <c r="EP5" s="61">
        <v>121356</v>
      </c>
      <c r="EQ5" s="61">
        <v>122927</v>
      </c>
      <c r="ER5" s="61">
        <v>119367</v>
      </c>
      <c r="ES5" s="61">
        <v>107162</v>
      </c>
      <c r="ET5" s="61">
        <v>98927</v>
      </c>
      <c r="EU5" s="153">
        <v>91584</v>
      </c>
      <c r="EV5" s="153">
        <v>84086</v>
      </c>
      <c r="EW5" s="61">
        <v>42628</v>
      </c>
      <c r="EX5" s="61">
        <v>45990</v>
      </c>
      <c r="EY5" s="63">
        <v>15842</v>
      </c>
      <c r="EZ5" s="46">
        <v>15842</v>
      </c>
      <c r="FA5" s="46">
        <v>43913</v>
      </c>
      <c r="FB5" s="46">
        <v>23623</v>
      </c>
      <c r="FC5" s="49">
        <v>33038</v>
      </c>
      <c r="FD5" s="49">
        <v>42886</v>
      </c>
      <c r="FE5" s="46">
        <v>56682</v>
      </c>
      <c r="FF5" s="153">
        <v>31542</v>
      </c>
      <c r="FG5" s="61">
        <v>34522</v>
      </c>
      <c r="FH5" s="61">
        <v>34393</v>
      </c>
      <c r="FI5" s="61">
        <v>33696</v>
      </c>
      <c r="FJ5" s="61">
        <v>31179</v>
      </c>
      <c r="FK5" s="61">
        <v>31248</v>
      </c>
      <c r="FL5" s="153">
        <v>31377</v>
      </c>
      <c r="FM5" s="153">
        <v>20793</v>
      </c>
      <c r="FN5" s="61">
        <v>61938</v>
      </c>
      <c r="FO5" s="61">
        <v>59060</v>
      </c>
      <c r="FP5" s="63">
        <v>43471</v>
      </c>
      <c r="FQ5" s="46">
        <v>43471</v>
      </c>
      <c r="FR5" s="46">
        <v>68069</v>
      </c>
      <c r="FS5" s="46">
        <v>74815</v>
      </c>
      <c r="FT5" s="49">
        <v>81804</v>
      </c>
      <c r="FU5" s="49">
        <v>99159</v>
      </c>
      <c r="FV5" s="46">
        <v>106654</v>
      </c>
      <c r="FW5" s="153">
        <v>131038</v>
      </c>
      <c r="FX5" s="61">
        <v>138112</v>
      </c>
      <c r="FY5" s="61">
        <v>133647</v>
      </c>
      <c r="FZ5" s="61">
        <v>142526</v>
      </c>
      <c r="GA5" s="61">
        <v>142634</v>
      </c>
      <c r="GB5" s="61">
        <v>144121</v>
      </c>
      <c r="GC5" s="153">
        <v>144818</v>
      </c>
      <c r="GD5" s="153">
        <v>153951</v>
      </c>
      <c r="GE5" s="61">
        <v>155326</v>
      </c>
      <c r="GF5" s="61">
        <v>181072</v>
      </c>
      <c r="GG5" s="63">
        <v>68485</v>
      </c>
      <c r="GH5" s="46">
        <v>68485</v>
      </c>
      <c r="GI5" s="46">
        <v>124503</v>
      </c>
      <c r="GJ5" s="46">
        <v>151759</v>
      </c>
      <c r="GK5" s="49">
        <v>158844</v>
      </c>
      <c r="GL5" s="49">
        <v>194588</v>
      </c>
      <c r="GM5" s="46">
        <v>225621</v>
      </c>
      <c r="GN5" s="61">
        <v>275563</v>
      </c>
      <c r="GO5" s="61">
        <v>293990</v>
      </c>
      <c r="GP5" s="61">
        <v>290967</v>
      </c>
      <c r="GQ5" s="61">
        <v>295589</v>
      </c>
      <c r="GR5" s="61">
        <v>280975</v>
      </c>
      <c r="GS5" s="61">
        <v>274296</v>
      </c>
      <c r="GT5" s="153">
        <v>267779</v>
      </c>
      <c r="GU5" s="153">
        <v>258830</v>
      </c>
      <c r="GV5" s="61">
        <v>259892</v>
      </c>
      <c r="GW5" s="61">
        <v>286122</v>
      </c>
      <c r="GX5" s="63" t="s">
        <v>53</v>
      </c>
      <c r="GY5" s="153" t="s">
        <v>53</v>
      </c>
      <c r="GZ5" s="46" t="s">
        <v>53</v>
      </c>
      <c r="HA5" s="46" t="s">
        <v>53</v>
      </c>
      <c r="HB5" s="46" t="s">
        <v>53</v>
      </c>
      <c r="HC5" s="46" t="s">
        <v>53</v>
      </c>
      <c r="HD5" s="46" t="s">
        <v>53</v>
      </c>
      <c r="HE5" s="46" t="s">
        <v>53</v>
      </c>
      <c r="HF5" s="46" t="s">
        <v>53</v>
      </c>
      <c r="HG5" s="46" t="s">
        <v>53</v>
      </c>
      <c r="HH5" s="46" t="s">
        <v>53</v>
      </c>
      <c r="HI5" s="46" t="s">
        <v>53</v>
      </c>
      <c r="HJ5" s="46" t="s">
        <v>53</v>
      </c>
      <c r="HK5" s="46" t="s">
        <v>53</v>
      </c>
      <c r="HL5" s="46" t="s">
        <v>53</v>
      </c>
      <c r="HM5" s="49" t="s">
        <v>54</v>
      </c>
      <c r="HN5" s="49" t="s">
        <v>54</v>
      </c>
      <c r="HO5" s="63" t="s">
        <v>53</v>
      </c>
      <c r="HP5" s="153" t="s">
        <v>53</v>
      </c>
      <c r="HQ5" s="46" t="s">
        <v>53</v>
      </c>
      <c r="HR5" s="46" t="s">
        <v>53</v>
      </c>
      <c r="HS5" s="49" t="s">
        <v>53</v>
      </c>
      <c r="HT5" s="49" t="s">
        <v>53</v>
      </c>
      <c r="HU5" s="49" t="s">
        <v>53</v>
      </c>
      <c r="HV5" s="49" t="s">
        <v>53</v>
      </c>
      <c r="HW5" s="49" t="s">
        <v>53</v>
      </c>
      <c r="HX5" s="49" t="s">
        <v>53</v>
      </c>
      <c r="HY5" s="49" t="s">
        <v>53</v>
      </c>
      <c r="HZ5" s="49" t="s">
        <v>53</v>
      </c>
      <c r="IA5" s="49" t="s">
        <v>53</v>
      </c>
      <c r="IB5" s="49" t="s">
        <v>53</v>
      </c>
      <c r="IC5" s="49" t="s">
        <v>53</v>
      </c>
      <c r="ID5" s="49" t="s">
        <v>54</v>
      </c>
      <c r="IE5" s="49" t="s">
        <v>54</v>
      </c>
      <c r="IF5" s="47" t="s">
        <v>53</v>
      </c>
      <c r="IG5" s="153" t="s">
        <v>53</v>
      </c>
      <c r="IH5" s="46" t="s">
        <v>53</v>
      </c>
      <c r="II5" s="46" t="s">
        <v>53</v>
      </c>
      <c r="IJ5" s="46" t="s">
        <v>53</v>
      </c>
      <c r="IK5" s="46" t="s">
        <v>53</v>
      </c>
      <c r="IL5" s="46" t="s">
        <v>53</v>
      </c>
      <c r="IM5" s="46" t="s">
        <v>53</v>
      </c>
      <c r="IN5" s="46" t="s">
        <v>53</v>
      </c>
      <c r="IO5" s="46" t="s">
        <v>53</v>
      </c>
      <c r="IP5" s="46" t="s">
        <v>53</v>
      </c>
      <c r="IQ5" s="49" t="s">
        <v>54</v>
      </c>
      <c r="IR5" s="49" t="s">
        <v>54</v>
      </c>
      <c r="IS5" s="49" t="s">
        <v>54</v>
      </c>
      <c r="IT5" s="49" t="s">
        <v>54</v>
      </c>
      <c r="IU5" s="49" t="s">
        <v>54</v>
      </c>
      <c r="IV5" s="49" t="s">
        <v>54</v>
      </c>
    </row>
    <row r="6" spans="1:256" ht="14.5" x14ac:dyDescent="0.35">
      <c r="A6" s="8" t="s">
        <v>10</v>
      </c>
      <c r="B6" s="153" t="s">
        <v>53</v>
      </c>
      <c r="C6" s="46">
        <v>10239</v>
      </c>
      <c r="D6" s="46">
        <v>1808</v>
      </c>
      <c r="E6" s="57">
        <f>((F6-D6)/2)+D6</f>
        <v>12145</v>
      </c>
      <c r="F6" s="46">
        <v>22482</v>
      </c>
      <c r="G6" s="46">
        <v>24051</v>
      </c>
      <c r="H6" s="46">
        <v>20685</v>
      </c>
      <c r="I6" s="153">
        <v>18191</v>
      </c>
      <c r="J6" s="153">
        <v>15918</v>
      </c>
      <c r="K6" s="153">
        <v>14175</v>
      </c>
      <c r="L6" s="153">
        <v>13823</v>
      </c>
      <c r="M6" s="153">
        <v>15681</v>
      </c>
      <c r="N6" s="153">
        <v>17464</v>
      </c>
      <c r="O6" s="153">
        <v>19693</v>
      </c>
      <c r="P6" s="153">
        <v>21024</v>
      </c>
      <c r="Q6" s="153">
        <v>22979</v>
      </c>
      <c r="R6" s="153">
        <v>24983</v>
      </c>
      <c r="S6" s="154" t="s">
        <v>54</v>
      </c>
      <c r="T6" s="153" t="s">
        <v>54</v>
      </c>
      <c r="U6" s="153" t="s">
        <v>54</v>
      </c>
      <c r="V6" s="153" t="s">
        <v>54</v>
      </c>
      <c r="W6" s="153" t="s">
        <v>54</v>
      </c>
      <c r="X6" s="153" t="s">
        <v>54</v>
      </c>
      <c r="Y6" s="153" t="s">
        <v>54</v>
      </c>
      <c r="Z6" s="153" t="s">
        <v>54</v>
      </c>
      <c r="AA6" s="153" t="s">
        <v>54</v>
      </c>
      <c r="AB6" s="153" t="s">
        <v>54</v>
      </c>
      <c r="AC6" s="153" t="s">
        <v>54</v>
      </c>
      <c r="AD6" s="153" t="s">
        <v>54</v>
      </c>
      <c r="AE6" s="153" t="s">
        <v>54</v>
      </c>
      <c r="AF6" s="153" t="s">
        <v>54</v>
      </c>
      <c r="AG6" s="153" t="s">
        <v>54</v>
      </c>
      <c r="AH6" s="153" t="s">
        <v>54</v>
      </c>
      <c r="AI6" s="153" t="s">
        <v>54</v>
      </c>
      <c r="AJ6" s="170" t="s">
        <v>54</v>
      </c>
      <c r="AK6" s="153" t="s">
        <v>54</v>
      </c>
      <c r="AL6" s="153" t="s">
        <v>54</v>
      </c>
      <c r="AM6" s="153" t="s">
        <v>54</v>
      </c>
      <c r="AN6" s="153" t="s">
        <v>54</v>
      </c>
      <c r="AO6" s="153" t="s">
        <v>54</v>
      </c>
      <c r="AP6" s="153" t="s">
        <v>54</v>
      </c>
      <c r="AQ6" s="153" t="s">
        <v>54</v>
      </c>
      <c r="AR6" s="153" t="s">
        <v>54</v>
      </c>
      <c r="AS6" s="153">
        <v>1628</v>
      </c>
      <c r="AT6" s="153">
        <v>2118</v>
      </c>
      <c r="AU6" s="46">
        <v>2123</v>
      </c>
      <c r="AV6" s="46">
        <v>3826</v>
      </c>
      <c r="AW6" s="153">
        <v>5162</v>
      </c>
      <c r="AX6" s="153">
        <v>6392</v>
      </c>
      <c r="AY6" s="153">
        <v>10455</v>
      </c>
      <c r="AZ6" s="153">
        <v>15157</v>
      </c>
      <c r="BA6" s="170" t="s">
        <v>53</v>
      </c>
      <c r="BB6" s="153" t="s">
        <v>53</v>
      </c>
      <c r="BC6" s="153" t="s">
        <v>53</v>
      </c>
      <c r="BD6" s="153" t="s">
        <v>53</v>
      </c>
      <c r="BE6" s="153" t="s">
        <v>53</v>
      </c>
      <c r="BF6" s="46">
        <v>525</v>
      </c>
      <c r="BG6" s="153">
        <v>572</v>
      </c>
      <c r="BH6" s="153">
        <v>96</v>
      </c>
      <c r="BI6" s="153">
        <v>1731</v>
      </c>
      <c r="BJ6" s="153" t="s">
        <v>53</v>
      </c>
      <c r="BK6" s="153" t="s">
        <v>53</v>
      </c>
      <c r="BL6" s="153">
        <v>96</v>
      </c>
      <c r="BM6" s="153" t="s">
        <v>53</v>
      </c>
      <c r="BN6" s="153" t="s">
        <v>54</v>
      </c>
      <c r="BO6" s="153" t="s">
        <v>54</v>
      </c>
      <c r="BP6" s="153" t="s">
        <v>54</v>
      </c>
      <c r="BQ6" s="153" t="s">
        <v>54</v>
      </c>
      <c r="BR6" s="170" t="s">
        <v>54</v>
      </c>
      <c r="BS6" s="153" t="s">
        <v>54</v>
      </c>
      <c r="BT6" s="153" t="s">
        <v>54</v>
      </c>
      <c r="BU6" s="153" t="s">
        <v>54</v>
      </c>
      <c r="BV6" s="153" t="s">
        <v>54</v>
      </c>
      <c r="BW6" s="153" t="s">
        <v>54</v>
      </c>
      <c r="BX6" s="153" t="s">
        <v>54</v>
      </c>
      <c r="BY6" s="153" t="s">
        <v>54</v>
      </c>
      <c r="BZ6" s="153" t="s">
        <v>54</v>
      </c>
      <c r="CA6" s="153" t="s">
        <v>54</v>
      </c>
      <c r="CB6" s="153" t="s">
        <v>54</v>
      </c>
      <c r="CC6" s="153" t="s">
        <v>54</v>
      </c>
      <c r="CD6" s="153" t="s">
        <v>54</v>
      </c>
      <c r="CE6" s="153" t="s">
        <v>54</v>
      </c>
      <c r="CF6" s="153" t="s">
        <v>54</v>
      </c>
      <c r="CG6" s="153" t="s">
        <v>54</v>
      </c>
      <c r="CH6" s="153" t="s">
        <v>54</v>
      </c>
      <c r="CI6" s="170" t="s">
        <v>54</v>
      </c>
      <c r="CJ6" s="153" t="s">
        <v>54</v>
      </c>
      <c r="CK6" s="153" t="s">
        <v>54</v>
      </c>
      <c r="CL6" s="153" t="s">
        <v>54</v>
      </c>
      <c r="CM6" s="153" t="s">
        <v>54</v>
      </c>
      <c r="CN6" s="153" t="s">
        <v>54</v>
      </c>
      <c r="CO6" s="153" t="s">
        <v>54</v>
      </c>
      <c r="CP6" s="153" t="s">
        <v>54</v>
      </c>
      <c r="CQ6" s="153" t="s">
        <v>54</v>
      </c>
      <c r="CR6" s="153" t="s">
        <v>54</v>
      </c>
      <c r="CS6" s="153" t="s">
        <v>54</v>
      </c>
      <c r="CT6" s="153" t="s">
        <v>54</v>
      </c>
      <c r="CU6" s="153" t="s">
        <v>54</v>
      </c>
      <c r="CV6" s="153" t="s">
        <v>54</v>
      </c>
      <c r="CW6" s="153" t="s">
        <v>54</v>
      </c>
      <c r="CX6" s="153" t="s">
        <v>54</v>
      </c>
      <c r="CY6" s="153" t="s">
        <v>54</v>
      </c>
      <c r="CZ6" s="170" t="s">
        <v>53</v>
      </c>
      <c r="DA6" s="153" t="s">
        <v>53</v>
      </c>
      <c r="DB6" s="153" t="s">
        <v>53</v>
      </c>
      <c r="DC6" s="153" t="s">
        <v>53</v>
      </c>
      <c r="DD6" s="153" t="s">
        <v>53</v>
      </c>
      <c r="DE6" s="46">
        <v>24576</v>
      </c>
      <c r="DF6" s="153">
        <v>21257</v>
      </c>
      <c r="DG6" s="73">
        <v>18287</v>
      </c>
      <c r="DH6" s="171">
        <v>17649</v>
      </c>
      <c r="DI6" s="153">
        <v>15803</v>
      </c>
      <c r="DJ6" s="153">
        <v>15941</v>
      </c>
      <c r="DK6" s="153">
        <v>17804</v>
      </c>
      <c r="DL6" s="153">
        <v>21290</v>
      </c>
      <c r="DM6" s="153">
        <v>24855</v>
      </c>
      <c r="DN6" s="153">
        <v>27416</v>
      </c>
      <c r="DO6" s="153">
        <v>33434</v>
      </c>
      <c r="DP6" s="153">
        <v>40140</v>
      </c>
      <c r="DQ6" s="170" t="s">
        <v>54</v>
      </c>
      <c r="DR6" s="153" t="s">
        <v>54</v>
      </c>
      <c r="DS6" s="46" t="s">
        <v>54</v>
      </c>
      <c r="DT6" s="46" t="s">
        <v>54</v>
      </c>
      <c r="DU6" s="46" t="s">
        <v>54</v>
      </c>
      <c r="DV6" s="46" t="s">
        <v>54</v>
      </c>
      <c r="DW6" s="46" t="s">
        <v>54</v>
      </c>
      <c r="DX6" s="46" t="s">
        <v>54</v>
      </c>
      <c r="DY6" s="46" t="s">
        <v>54</v>
      </c>
      <c r="DZ6" s="46" t="s">
        <v>54</v>
      </c>
      <c r="EA6" s="46" t="s">
        <v>54</v>
      </c>
      <c r="EB6" s="46" t="s">
        <v>54</v>
      </c>
      <c r="EC6" s="46" t="s">
        <v>54</v>
      </c>
      <c r="ED6" s="46" t="s">
        <v>54</v>
      </c>
      <c r="EE6" s="46" t="s">
        <v>54</v>
      </c>
      <c r="EF6" s="46" t="s">
        <v>54</v>
      </c>
      <c r="EG6" s="46" t="s">
        <v>54</v>
      </c>
      <c r="EH6" s="170" t="s">
        <v>54</v>
      </c>
      <c r="EI6" s="153" t="s">
        <v>54</v>
      </c>
      <c r="EJ6" s="46" t="s">
        <v>54</v>
      </c>
      <c r="EK6" s="46" t="s">
        <v>54</v>
      </c>
      <c r="EL6" s="46" t="s">
        <v>54</v>
      </c>
      <c r="EM6" s="46" t="s">
        <v>54</v>
      </c>
      <c r="EN6" s="46" t="s">
        <v>54</v>
      </c>
      <c r="EO6" s="46">
        <v>16805</v>
      </c>
      <c r="EP6" s="153">
        <v>20973</v>
      </c>
      <c r="EQ6" s="153">
        <v>16681</v>
      </c>
      <c r="ER6" s="153">
        <v>11761</v>
      </c>
      <c r="ES6" s="153">
        <v>11751</v>
      </c>
      <c r="ET6" s="46" t="s">
        <v>54</v>
      </c>
      <c r="EU6" s="46" t="s">
        <v>54</v>
      </c>
      <c r="EV6" s="46" t="s">
        <v>54</v>
      </c>
      <c r="EW6" s="46" t="s">
        <v>54</v>
      </c>
      <c r="EX6" s="46" t="s">
        <v>54</v>
      </c>
      <c r="EY6" s="170" t="s">
        <v>53</v>
      </c>
      <c r="EZ6" s="46">
        <v>20686</v>
      </c>
      <c r="FA6" s="46">
        <v>19626</v>
      </c>
      <c r="FB6" s="46">
        <v>22469.5</v>
      </c>
      <c r="FC6" s="46">
        <v>28674</v>
      </c>
      <c r="FD6" s="46">
        <v>25619</v>
      </c>
      <c r="FE6" s="46" t="s">
        <v>53</v>
      </c>
      <c r="FF6" s="46">
        <v>30623</v>
      </c>
      <c r="FG6" s="153">
        <v>34033</v>
      </c>
      <c r="FH6" s="153">
        <v>32244</v>
      </c>
      <c r="FI6" s="153">
        <v>19359</v>
      </c>
      <c r="FJ6" s="153">
        <v>19791</v>
      </c>
      <c r="FK6" s="153">
        <v>34209</v>
      </c>
      <c r="FL6" s="153">
        <v>38494</v>
      </c>
      <c r="FM6" s="153">
        <v>44466</v>
      </c>
      <c r="FN6" s="153">
        <v>53031</v>
      </c>
      <c r="FO6" s="153">
        <v>54890</v>
      </c>
      <c r="FP6" s="170" t="s">
        <v>53</v>
      </c>
      <c r="FQ6" s="46">
        <v>6038</v>
      </c>
      <c r="FR6" s="46">
        <v>6058</v>
      </c>
      <c r="FS6" s="46">
        <v>6771</v>
      </c>
      <c r="FT6" s="46">
        <v>7874</v>
      </c>
      <c r="FU6" s="46">
        <v>10319</v>
      </c>
      <c r="FV6" s="46">
        <v>11841</v>
      </c>
      <c r="FW6" s="46" t="s">
        <v>54</v>
      </c>
      <c r="FX6" s="46" t="s">
        <v>54</v>
      </c>
      <c r="FY6" s="46" t="s">
        <v>54</v>
      </c>
      <c r="FZ6" s="46" t="s">
        <v>54</v>
      </c>
      <c r="GA6" s="46" t="s">
        <v>54</v>
      </c>
      <c r="GB6" s="46" t="s">
        <v>54</v>
      </c>
      <c r="GC6" s="46" t="s">
        <v>54</v>
      </c>
      <c r="GD6" s="46" t="s">
        <v>54</v>
      </c>
      <c r="GE6" s="46" t="s">
        <v>54</v>
      </c>
      <c r="GF6" s="46" t="s">
        <v>54</v>
      </c>
      <c r="GG6" s="170" t="s">
        <v>53</v>
      </c>
      <c r="GH6" s="46">
        <v>26724</v>
      </c>
      <c r="GI6" s="46">
        <v>25684</v>
      </c>
      <c r="GJ6" s="46">
        <v>29240.5</v>
      </c>
      <c r="GK6" s="46">
        <v>36548</v>
      </c>
      <c r="GL6" s="46">
        <v>35938</v>
      </c>
      <c r="GM6" s="46" t="s">
        <v>53</v>
      </c>
      <c r="GN6" s="46">
        <v>47428</v>
      </c>
      <c r="GO6" s="153">
        <v>55006</v>
      </c>
      <c r="GP6" s="153">
        <v>48925</v>
      </c>
      <c r="GQ6" s="153">
        <v>31120</v>
      </c>
      <c r="GR6" s="153">
        <v>31542</v>
      </c>
      <c r="GS6" s="153">
        <v>34209</v>
      </c>
      <c r="GT6" s="153">
        <v>38494</v>
      </c>
      <c r="GU6" s="153">
        <v>44466</v>
      </c>
      <c r="GV6" s="153">
        <v>53031</v>
      </c>
      <c r="GW6" s="153">
        <v>54890</v>
      </c>
      <c r="GX6" s="170" t="s">
        <v>54</v>
      </c>
      <c r="GY6" s="153" t="s">
        <v>54</v>
      </c>
      <c r="GZ6" s="46" t="s">
        <v>54</v>
      </c>
      <c r="HA6" s="46" t="s">
        <v>54</v>
      </c>
      <c r="HB6" s="46" t="s">
        <v>54</v>
      </c>
      <c r="HC6" s="46" t="s">
        <v>54</v>
      </c>
      <c r="HD6" s="46" t="s">
        <v>54</v>
      </c>
      <c r="HE6" s="46" t="s">
        <v>54</v>
      </c>
      <c r="HF6" s="46" t="s">
        <v>54</v>
      </c>
      <c r="HG6" s="46" t="s">
        <v>54</v>
      </c>
      <c r="HH6" s="46" t="s">
        <v>54</v>
      </c>
      <c r="HI6" s="46" t="s">
        <v>54</v>
      </c>
      <c r="HJ6" s="46" t="s">
        <v>54</v>
      </c>
      <c r="HK6" s="46" t="s">
        <v>54</v>
      </c>
      <c r="HL6" s="46" t="s">
        <v>54</v>
      </c>
      <c r="HM6" s="49" t="s">
        <v>54</v>
      </c>
      <c r="HN6" s="49" t="s">
        <v>54</v>
      </c>
      <c r="HO6" s="170" t="s">
        <v>54</v>
      </c>
      <c r="HP6" s="153" t="s">
        <v>54</v>
      </c>
      <c r="HQ6" s="46" t="s">
        <v>54</v>
      </c>
      <c r="HR6" s="46" t="s">
        <v>54</v>
      </c>
      <c r="HS6" s="46" t="s">
        <v>54</v>
      </c>
      <c r="HT6" s="46" t="s">
        <v>54</v>
      </c>
      <c r="HU6" s="46" t="s">
        <v>54</v>
      </c>
      <c r="HV6" s="46" t="s">
        <v>54</v>
      </c>
      <c r="HW6" s="46" t="s">
        <v>54</v>
      </c>
      <c r="HX6" s="46" t="s">
        <v>54</v>
      </c>
      <c r="HY6" s="46" t="s">
        <v>54</v>
      </c>
      <c r="HZ6" s="46" t="s">
        <v>54</v>
      </c>
      <c r="IA6" s="46" t="s">
        <v>54</v>
      </c>
      <c r="IB6" s="46" t="s">
        <v>54</v>
      </c>
      <c r="IC6" s="46" t="s">
        <v>54</v>
      </c>
      <c r="ID6" s="49" t="s">
        <v>54</v>
      </c>
      <c r="IE6" s="49" t="s">
        <v>54</v>
      </c>
      <c r="IF6" s="154" t="s">
        <v>54</v>
      </c>
      <c r="IG6" s="153" t="s">
        <v>54</v>
      </c>
      <c r="IH6" s="46" t="s">
        <v>54</v>
      </c>
      <c r="II6" s="46" t="s">
        <v>54</v>
      </c>
      <c r="IJ6" s="46" t="s">
        <v>54</v>
      </c>
      <c r="IK6" s="46" t="s">
        <v>54</v>
      </c>
      <c r="IL6" s="46" t="s">
        <v>54</v>
      </c>
      <c r="IM6" s="46" t="s">
        <v>54</v>
      </c>
      <c r="IN6" s="46" t="s">
        <v>54</v>
      </c>
      <c r="IO6" s="46" t="s">
        <v>54</v>
      </c>
      <c r="IP6" s="46" t="s">
        <v>54</v>
      </c>
      <c r="IQ6" s="46" t="s">
        <v>54</v>
      </c>
      <c r="IR6" s="46" t="s">
        <v>54</v>
      </c>
      <c r="IS6" s="46" t="s">
        <v>54</v>
      </c>
      <c r="IT6" s="46" t="s">
        <v>54</v>
      </c>
      <c r="IU6" s="49" t="s">
        <v>54</v>
      </c>
      <c r="IV6" s="49" t="s">
        <v>54</v>
      </c>
    </row>
    <row r="7" spans="1:256" ht="15.5" x14ac:dyDescent="0.35">
      <c r="A7" s="8" t="s">
        <v>46</v>
      </c>
      <c r="B7" s="46">
        <v>363936</v>
      </c>
      <c r="C7" s="46">
        <v>346966</v>
      </c>
      <c r="D7" s="46">
        <v>371591</v>
      </c>
      <c r="E7" s="49">
        <v>536922</v>
      </c>
      <c r="F7" s="49">
        <v>611269</v>
      </c>
      <c r="G7" s="49">
        <v>806818</v>
      </c>
      <c r="H7" s="49">
        <v>946302</v>
      </c>
      <c r="I7" s="61">
        <v>999740</v>
      </c>
      <c r="J7" s="61">
        <v>1073681</v>
      </c>
      <c r="K7" s="61">
        <v>1227218</v>
      </c>
      <c r="L7" s="61">
        <v>562375</v>
      </c>
      <c r="M7" s="73">
        <v>976006</v>
      </c>
      <c r="N7" s="73">
        <v>1083813</v>
      </c>
      <c r="O7" s="153">
        <v>1370630</v>
      </c>
      <c r="P7" s="153" t="s">
        <v>53</v>
      </c>
      <c r="Q7" s="153" t="s">
        <v>53</v>
      </c>
      <c r="R7" s="153" t="s">
        <v>53</v>
      </c>
      <c r="S7" s="47">
        <v>147836</v>
      </c>
      <c r="T7" s="46">
        <v>212733</v>
      </c>
      <c r="U7" s="153">
        <v>276633</v>
      </c>
      <c r="V7" s="156">
        <v>187897</v>
      </c>
      <c r="W7" s="49">
        <v>255853</v>
      </c>
      <c r="X7" s="49">
        <v>33875</v>
      </c>
      <c r="Y7" s="49">
        <v>33035</v>
      </c>
      <c r="Z7" s="61">
        <v>37041</v>
      </c>
      <c r="AA7" s="61">
        <v>44769</v>
      </c>
      <c r="AB7" s="61">
        <v>73337</v>
      </c>
      <c r="AC7" s="153" t="s">
        <v>54</v>
      </c>
      <c r="AD7" s="153" t="s">
        <v>54</v>
      </c>
      <c r="AE7" s="153" t="s">
        <v>54</v>
      </c>
      <c r="AF7" s="153" t="s">
        <v>54</v>
      </c>
      <c r="AG7" s="153" t="s">
        <v>54</v>
      </c>
      <c r="AH7" s="153" t="s">
        <v>53</v>
      </c>
      <c r="AI7" s="153" t="s">
        <v>53</v>
      </c>
      <c r="AJ7" s="63">
        <v>14494</v>
      </c>
      <c r="AK7" s="46">
        <v>15696</v>
      </c>
      <c r="AL7" s="153">
        <v>23554</v>
      </c>
      <c r="AM7" s="156">
        <v>34351</v>
      </c>
      <c r="AN7" s="49">
        <v>80716</v>
      </c>
      <c r="AO7" s="49">
        <v>87887</v>
      </c>
      <c r="AP7" s="153">
        <v>94745</v>
      </c>
      <c r="AQ7" s="61">
        <v>130797</v>
      </c>
      <c r="AR7" s="61">
        <v>142670</v>
      </c>
      <c r="AS7" s="61">
        <v>144093</v>
      </c>
      <c r="AT7" s="61">
        <v>115319</v>
      </c>
      <c r="AU7" s="61">
        <v>105753</v>
      </c>
      <c r="AV7" s="61">
        <v>95448</v>
      </c>
      <c r="AW7" s="153">
        <v>106434</v>
      </c>
      <c r="AX7" s="153" t="s">
        <v>53</v>
      </c>
      <c r="AY7" s="153" t="s">
        <v>53</v>
      </c>
      <c r="AZ7" s="153" t="s">
        <v>53</v>
      </c>
      <c r="BA7" s="63" t="s">
        <v>54</v>
      </c>
      <c r="BB7" s="153" t="s">
        <v>54</v>
      </c>
      <c r="BC7" s="153" t="s">
        <v>54</v>
      </c>
      <c r="BD7" s="153" t="s">
        <v>54</v>
      </c>
      <c r="BE7" s="49">
        <v>32376</v>
      </c>
      <c r="BF7" s="49">
        <v>37877</v>
      </c>
      <c r="BG7" s="153">
        <v>43351</v>
      </c>
      <c r="BH7" s="61">
        <v>51796</v>
      </c>
      <c r="BI7" s="61">
        <v>50153</v>
      </c>
      <c r="BJ7" s="61">
        <v>53628</v>
      </c>
      <c r="BK7" s="61">
        <v>61121</v>
      </c>
      <c r="BL7" s="61">
        <v>51796</v>
      </c>
      <c r="BM7" s="61">
        <v>75148</v>
      </c>
      <c r="BN7" s="153">
        <v>71234</v>
      </c>
      <c r="BO7" s="153" t="s">
        <v>53</v>
      </c>
      <c r="BP7" s="153" t="s">
        <v>53</v>
      </c>
      <c r="BQ7" s="153" t="s">
        <v>53</v>
      </c>
      <c r="BR7" s="63">
        <v>12835</v>
      </c>
      <c r="BS7" s="46">
        <v>15757</v>
      </c>
      <c r="BT7" s="153">
        <v>19169</v>
      </c>
      <c r="BU7" s="153">
        <v>25450</v>
      </c>
      <c r="BV7" s="153" t="s">
        <v>54</v>
      </c>
      <c r="BW7" s="153" t="s">
        <v>54</v>
      </c>
      <c r="BX7" s="153" t="s">
        <v>54</v>
      </c>
      <c r="BY7" s="153" t="s">
        <v>54</v>
      </c>
      <c r="BZ7" s="153" t="s">
        <v>54</v>
      </c>
      <c r="CA7" s="153" t="s">
        <v>54</v>
      </c>
      <c r="CB7" s="153" t="s">
        <v>54</v>
      </c>
      <c r="CC7" s="153" t="s">
        <v>54</v>
      </c>
      <c r="CD7" s="153" t="s">
        <v>54</v>
      </c>
      <c r="CE7" s="153" t="s">
        <v>54</v>
      </c>
      <c r="CF7" s="153" t="s">
        <v>54</v>
      </c>
      <c r="CG7" s="156" t="s">
        <v>53</v>
      </c>
      <c r="CH7" s="156" t="s">
        <v>53</v>
      </c>
      <c r="CI7" s="63" t="s">
        <v>53</v>
      </c>
      <c r="CJ7" s="46" t="s">
        <v>53</v>
      </c>
      <c r="CK7" s="46" t="s">
        <v>53</v>
      </c>
      <c r="CL7" s="46" t="s">
        <v>53</v>
      </c>
      <c r="CM7" s="46" t="s">
        <v>53</v>
      </c>
      <c r="CN7" s="46" t="s">
        <v>53</v>
      </c>
      <c r="CO7" s="46" t="s">
        <v>53</v>
      </c>
      <c r="CP7" s="46" t="s">
        <v>53</v>
      </c>
      <c r="CQ7" s="46" t="s">
        <v>53</v>
      </c>
      <c r="CR7" s="46" t="s">
        <v>53</v>
      </c>
      <c r="CS7" s="46" t="s">
        <v>53</v>
      </c>
      <c r="CT7" s="46" t="s">
        <v>53</v>
      </c>
      <c r="CU7" s="46" t="s">
        <v>53</v>
      </c>
      <c r="CV7" s="46" t="s">
        <v>53</v>
      </c>
      <c r="CW7" s="46" t="s">
        <v>53</v>
      </c>
      <c r="CX7" s="46" t="s">
        <v>53</v>
      </c>
      <c r="CY7" s="46" t="s">
        <v>53</v>
      </c>
      <c r="CZ7" s="64">
        <v>539101</v>
      </c>
      <c r="DA7" s="46">
        <v>591152</v>
      </c>
      <c r="DB7" s="46">
        <v>690947</v>
      </c>
      <c r="DC7" s="46">
        <v>784620</v>
      </c>
      <c r="DD7" s="49">
        <v>980214</v>
      </c>
      <c r="DE7" s="49">
        <v>966457</v>
      </c>
      <c r="DF7" s="49">
        <v>1117433</v>
      </c>
      <c r="DG7" s="73">
        <v>1219374</v>
      </c>
      <c r="DH7" s="79">
        <v>1311273</v>
      </c>
      <c r="DI7" s="61">
        <v>1498276</v>
      </c>
      <c r="DJ7" s="61">
        <v>732022</v>
      </c>
      <c r="DK7" s="61">
        <v>1142880</v>
      </c>
      <c r="DL7" s="61">
        <v>1254409</v>
      </c>
      <c r="DM7" s="153">
        <v>1548298</v>
      </c>
      <c r="DN7" s="46" t="s">
        <v>53</v>
      </c>
      <c r="DO7" s="46" t="s">
        <v>53</v>
      </c>
      <c r="DP7" s="46" t="s">
        <v>53</v>
      </c>
      <c r="DQ7" s="63" t="s">
        <v>54</v>
      </c>
      <c r="DR7" s="46">
        <v>123439</v>
      </c>
      <c r="DS7" s="46">
        <v>156806</v>
      </c>
      <c r="DT7" s="46">
        <v>182977</v>
      </c>
      <c r="DU7" s="49">
        <v>237532</v>
      </c>
      <c r="DV7" s="49">
        <v>341220</v>
      </c>
      <c r="DW7" s="49">
        <v>490804</v>
      </c>
      <c r="DX7" s="153">
        <v>960466</v>
      </c>
      <c r="DY7" s="61">
        <v>1358258</v>
      </c>
      <c r="DZ7" s="61">
        <v>1416796</v>
      </c>
      <c r="EA7" s="61">
        <v>1392841</v>
      </c>
      <c r="EB7" s="61">
        <v>1465645</v>
      </c>
      <c r="EC7" s="61">
        <v>1777080</v>
      </c>
      <c r="ED7" s="153">
        <v>1877112</v>
      </c>
      <c r="EE7" s="153">
        <v>2098712</v>
      </c>
      <c r="EF7" s="153">
        <v>2294518</v>
      </c>
      <c r="EG7" s="103">
        <f>GETPIVOTDATA("Sum of New UG E-Learning",'[2]Pivot Table for Fact Book'!$A$3,"State","FL","type",7,"Type2","Two-Year")</f>
        <v>2416129</v>
      </c>
      <c r="EH7" s="63">
        <v>438569</v>
      </c>
      <c r="EI7" s="46">
        <v>452323</v>
      </c>
      <c r="EJ7" s="46">
        <v>452521</v>
      </c>
      <c r="EK7" s="46">
        <v>545913</v>
      </c>
      <c r="EL7" s="49">
        <v>696228</v>
      </c>
      <c r="EM7" s="49">
        <v>860123</v>
      </c>
      <c r="EN7" s="49">
        <v>1059229</v>
      </c>
      <c r="EO7" s="153">
        <v>1176144</v>
      </c>
      <c r="EP7" s="61">
        <v>1508168</v>
      </c>
      <c r="EQ7" s="61">
        <v>855879</v>
      </c>
      <c r="ER7" s="61">
        <v>465088</v>
      </c>
      <c r="ES7" s="61">
        <v>515154</v>
      </c>
      <c r="ET7" s="61">
        <v>261048</v>
      </c>
      <c r="EU7" s="153">
        <v>341988</v>
      </c>
      <c r="EV7" s="153">
        <v>277509</v>
      </c>
      <c r="EW7" s="153">
        <v>258871</v>
      </c>
      <c r="EX7" s="153">
        <v>291456</v>
      </c>
      <c r="EY7" s="63">
        <v>67795</v>
      </c>
      <c r="EZ7" s="46">
        <v>88974</v>
      </c>
      <c r="FA7" s="46">
        <v>100377</v>
      </c>
      <c r="FB7" s="46">
        <v>112490</v>
      </c>
      <c r="FC7" s="49">
        <v>100979</v>
      </c>
      <c r="FD7" s="49">
        <v>108213</v>
      </c>
      <c r="FE7" s="49">
        <v>99872</v>
      </c>
      <c r="FF7" s="153">
        <v>136382</v>
      </c>
      <c r="FG7" s="61">
        <v>153018</v>
      </c>
      <c r="FH7" s="61">
        <v>88604</v>
      </c>
      <c r="FI7" s="61">
        <v>43043</v>
      </c>
      <c r="FJ7" s="61">
        <v>47744</v>
      </c>
      <c r="FK7" s="61">
        <v>53559</v>
      </c>
      <c r="FL7" s="153">
        <v>34264</v>
      </c>
      <c r="FM7" s="46" t="s">
        <v>54</v>
      </c>
      <c r="FN7" s="46" t="s">
        <v>54</v>
      </c>
      <c r="FO7" s="46" t="s">
        <v>54</v>
      </c>
      <c r="FP7" s="63">
        <v>3475</v>
      </c>
      <c r="FQ7" s="46">
        <v>4442</v>
      </c>
      <c r="FR7" s="46">
        <v>4031</v>
      </c>
      <c r="FS7" s="46">
        <v>6063</v>
      </c>
      <c r="FT7" s="49">
        <v>8275</v>
      </c>
      <c r="FU7" s="49">
        <v>11581</v>
      </c>
      <c r="FV7" s="49">
        <v>10732</v>
      </c>
      <c r="FW7" s="61">
        <v>15826</v>
      </c>
      <c r="FX7" s="61">
        <v>31007</v>
      </c>
      <c r="FY7" s="61">
        <v>17320</v>
      </c>
      <c r="FZ7" s="61">
        <v>9847</v>
      </c>
      <c r="GA7" s="61">
        <v>9757</v>
      </c>
      <c r="GB7" s="61">
        <v>10672</v>
      </c>
      <c r="GC7" s="153">
        <v>10797</v>
      </c>
      <c r="GD7" s="153">
        <v>12269</v>
      </c>
      <c r="GE7" s="153">
        <v>14214</v>
      </c>
      <c r="GF7" s="153">
        <v>14921</v>
      </c>
      <c r="GG7" s="63">
        <v>509839</v>
      </c>
      <c r="GH7" s="46">
        <v>669178</v>
      </c>
      <c r="GI7" s="46">
        <v>713735</v>
      </c>
      <c r="GJ7" s="46">
        <v>847443</v>
      </c>
      <c r="GK7" s="49">
        <v>1043014</v>
      </c>
      <c r="GL7" s="49">
        <v>1321137</v>
      </c>
      <c r="GM7" s="49">
        <v>1660637</v>
      </c>
      <c r="GN7" s="61">
        <v>2288818</v>
      </c>
      <c r="GO7" s="61">
        <v>3050451</v>
      </c>
      <c r="GP7" s="61">
        <v>2378599</v>
      </c>
      <c r="GQ7" s="61">
        <v>1910819</v>
      </c>
      <c r="GR7" s="61">
        <v>2038300</v>
      </c>
      <c r="GS7" s="61">
        <v>2102359</v>
      </c>
      <c r="GT7" s="153">
        <v>2264161</v>
      </c>
      <c r="GU7" s="153">
        <v>2388490</v>
      </c>
      <c r="GV7" s="153">
        <v>2567603</v>
      </c>
      <c r="GW7" s="153">
        <v>2722506</v>
      </c>
      <c r="GX7" s="63" t="s">
        <v>53</v>
      </c>
      <c r="GY7" s="153" t="s">
        <v>53</v>
      </c>
      <c r="GZ7" s="46" t="s">
        <v>53</v>
      </c>
      <c r="HA7" s="46" t="s">
        <v>53</v>
      </c>
      <c r="HB7" s="46" t="s">
        <v>53</v>
      </c>
      <c r="HC7" s="46" t="s">
        <v>53</v>
      </c>
      <c r="HD7" s="46" t="s">
        <v>53</v>
      </c>
      <c r="HE7" s="46" t="s">
        <v>53</v>
      </c>
      <c r="HF7" s="46" t="s">
        <v>53</v>
      </c>
      <c r="HG7" s="46" t="s">
        <v>53</v>
      </c>
      <c r="HH7" s="46" t="s">
        <v>53</v>
      </c>
      <c r="HI7" s="46" t="s">
        <v>53</v>
      </c>
      <c r="HJ7" s="46" t="s">
        <v>53</v>
      </c>
      <c r="HK7" s="46" t="s">
        <v>53</v>
      </c>
      <c r="HL7" s="46" t="s">
        <v>53</v>
      </c>
      <c r="HM7" s="49" t="s">
        <v>54</v>
      </c>
      <c r="HN7" s="49" t="s">
        <v>54</v>
      </c>
      <c r="HO7" s="63" t="s">
        <v>53</v>
      </c>
      <c r="HP7" s="153" t="s">
        <v>53</v>
      </c>
      <c r="HQ7" s="46" t="s">
        <v>53</v>
      </c>
      <c r="HR7" s="46" t="s">
        <v>53</v>
      </c>
      <c r="HS7" s="49" t="s">
        <v>53</v>
      </c>
      <c r="HT7" s="49" t="s">
        <v>53</v>
      </c>
      <c r="HU7" s="49" t="s">
        <v>53</v>
      </c>
      <c r="HV7" s="49" t="s">
        <v>53</v>
      </c>
      <c r="HW7" s="49" t="s">
        <v>53</v>
      </c>
      <c r="HX7" s="49" t="s">
        <v>53</v>
      </c>
      <c r="HY7" s="49" t="s">
        <v>53</v>
      </c>
      <c r="HZ7" s="49" t="s">
        <v>53</v>
      </c>
      <c r="IA7" s="49" t="s">
        <v>53</v>
      </c>
      <c r="IB7" s="49" t="s">
        <v>53</v>
      </c>
      <c r="IC7" s="49" t="s">
        <v>53</v>
      </c>
      <c r="ID7" s="49" t="s">
        <v>54</v>
      </c>
      <c r="IE7" s="49" t="s">
        <v>54</v>
      </c>
      <c r="IF7" s="47" t="s">
        <v>53</v>
      </c>
      <c r="IG7" s="153" t="s">
        <v>53</v>
      </c>
      <c r="IH7" s="46" t="s">
        <v>53</v>
      </c>
      <c r="II7" s="46" t="s">
        <v>53</v>
      </c>
      <c r="IJ7" s="46" t="s">
        <v>53</v>
      </c>
      <c r="IK7" s="46" t="s">
        <v>53</v>
      </c>
      <c r="IL7" s="46" t="s">
        <v>53</v>
      </c>
      <c r="IM7" s="46" t="s">
        <v>53</v>
      </c>
      <c r="IN7" s="46" t="s">
        <v>53</v>
      </c>
      <c r="IO7" s="46" t="s">
        <v>53</v>
      </c>
      <c r="IP7" s="46" t="s">
        <v>53</v>
      </c>
      <c r="IQ7" s="49" t="s">
        <v>54</v>
      </c>
      <c r="IR7" s="49" t="s">
        <v>54</v>
      </c>
      <c r="IS7" s="49" t="s">
        <v>54</v>
      </c>
      <c r="IT7" s="49" t="s">
        <v>54</v>
      </c>
      <c r="IU7" s="49" t="s">
        <v>54</v>
      </c>
      <c r="IV7" s="49" t="s">
        <v>54</v>
      </c>
    </row>
    <row r="8" spans="1:256" x14ac:dyDescent="0.25">
      <c r="A8" s="8" t="s">
        <v>11</v>
      </c>
      <c r="B8" s="46">
        <v>2126</v>
      </c>
      <c r="C8" s="46">
        <v>2073</v>
      </c>
      <c r="D8" s="46">
        <v>2470.54</v>
      </c>
      <c r="E8" s="49">
        <v>9477</v>
      </c>
      <c r="F8" s="49">
        <v>9738</v>
      </c>
      <c r="G8" s="153" t="s">
        <v>53</v>
      </c>
      <c r="H8" s="153" t="s">
        <v>53</v>
      </c>
      <c r="I8" s="153" t="s">
        <v>53</v>
      </c>
      <c r="J8" s="153" t="s">
        <v>53</v>
      </c>
      <c r="K8" s="153" t="s">
        <v>53</v>
      </c>
      <c r="L8" s="153" t="s">
        <v>53</v>
      </c>
      <c r="M8" s="153">
        <v>49298</v>
      </c>
      <c r="N8" s="153">
        <v>67341</v>
      </c>
      <c r="O8" s="153">
        <v>213264</v>
      </c>
      <c r="P8" s="153">
        <v>237625</v>
      </c>
      <c r="Q8" s="153">
        <v>266495</v>
      </c>
      <c r="R8" s="153">
        <v>287891</v>
      </c>
      <c r="S8" s="47">
        <v>1815</v>
      </c>
      <c r="T8" s="46">
        <v>3036</v>
      </c>
      <c r="U8" s="153">
        <v>2946</v>
      </c>
      <c r="V8" s="156">
        <v>2646</v>
      </c>
      <c r="W8" s="49">
        <v>6433</v>
      </c>
      <c r="X8" s="153" t="s">
        <v>53</v>
      </c>
      <c r="Y8" s="153" t="s">
        <v>53</v>
      </c>
      <c r="Z8" s="153" t="s">
        <v>53</v>
      </c>
      <c r="AA8" s="153" t="s">
        <v>53</v>
      </c>
      <c r="AB8" s="153" t="s">
        <v>53</v>
      </c>
      <c r="AC8" s="153" t="s">
        <v>53</v>
      </c>
      <c r="AD8" s="153">
        <v>734</v>
      </c>
      <c r="AE8" s="153">
        <v>4126</v>
      </c>
      <c r="AF8" s="153">
        <v>5573</v>
      </c>
      <c r="AG8" s="153">
        <v>6531</v>
      </c>
      <c r="AH8" s="153">
        <v>12192</v>
      </c>
      <c r="AI8" s="153">
        <v>11076</v>
      </c>
      <c r="AJ8" s="63">
        <v>12071</v>
      </c>
      <c r="AK8" s="46">
        <v>25266</v>
      </c>
      <c r="AL8" s="153">
        <v>23158.95</v>
      </c>
      <c r="AM8" s="156">
        <v>24327.4</v>
      </c>
      <c r="AN8" s="49">
        <v>31973</v>
      </c>
      <c r="AO8" s="153" t="s">
        <v>53</v>
      </c>
      <c r="AP8" s="153" t="s">
        <v>53</v>
      </c>
      <c r="AQ8" s="153" t="s">
        <v>53</v>
      </c>
      <c r="AR8" s="153" t="s">
        <v>53</v>
      </c>
      <c r="AS8" s="153" t="s">
        <v>53</v>
      </c>
      <c r="AT8" s="153" t="s">
        <v>53</v>
      </c>
      <c r="AU8" s="153">
        <v>263958</v>
      </c>
      <c r="AV8" s="153">
        <v>333661</v>
      </c>
      <c r="AW8" s="153">
        <v>385288</v>
      </c>
      <c r="AX8" s="153">
        <v>434564</v>
      </c>
      <c r="AY8" s="153">
        <v>503798</v>
      </c>
      <c r="AZ8" s="153">
        <v>589758</v>
      </c>
      <c r="BA8" s="63">
        <v>30210.7</v>
      </c>
      <c r="BB8" s="46">
        <v>19752</v>
      </c>
      <c r="BC8" s="46">
        <v>22828.5</v>
      </c>
      <c r="BD8" s="156">
        <v>26121</v>
      </c>
      <c r="BE8" s="49">
        <v>29531</v>
      </c>
      <c r="BF8" s="153" t="s">
        <v>53</v>
      </c>
      <c r="BG8" s="153" t="s">
        <v>53</v>
      </c>
      <c r="BH8" s="153" t="s">
        <v>53</v>
      </c>
      <c r="BI8" s="153" t="s">
        <v>53</v>
      </c>
      <c r="BJ8" s="153" t="s">
        <v>53</v>
      </c>
      <c r="BK8" s="153">
        <v>145451</v>
      </c>
      <c r="BL8" s="153" t="s">
        <v>53</v>
      </c>
      <c r="BM8" s="153">
        <v>174636</v>
      </c>
      <c r="BN8" s="153">
        <v>195505</v>
      </c>
      <c r="BO8" s="153">
        <v>270937</v>
      </c>
      <c r="BP8" s="153">
        <v>267981</v>
      </c>
      <c r="BQ8" s="153">
        <v>294234</v>
      </c>
      <c r="BR8" s="63">
        <v>7836</v>
      </c>
      <c r="BS8" s="46">
        <v>11048</v>
      </c>
      <c r="BT8" s="46">
        <v>14490.97</v>
      </c>
      <c r="BU8" s="156">
        <v>14771</v>
      </c>
      <c r="BV8" s="49">
        <v>24109</v>
      </c>
      <c r="BW8" s="153" t="s">
        <v>53</v>
      </c>
      <c r="BX8" s="153" t="s">
        <v>53</v>
      </c>
      <c r="BY8" s="153" t="s">
        <v>53</v>
      </c>
      <c r="BZ8" s="153" t="s">
        <v>53</v>
      </c>
      <c r="CA8" s="153" t="s">
        <v>53</v>
      </c>
      <c r="CB8" s="153" t="s">
        <v>53</v>
      </c>
      <c r="CC8" s="153">
        <v>36729</v>
      </c>
      <c r="CD8" s="153">
        <v>29327</v>
      </c>
      <c r="CE8" s="153">
        <v>29687</v>
      </c>
      <c r="CF8" s="153">
        <v>11308</v>
      </c>
      <c r="CG8" s="153">
        <v>16988</v>
      </c>
      <c r="CH8" s="153">
        <v>20081</v>
      </c>
      <c r="CI8" s="63">
        <v>16530.599999999999</v>
      </c>
      <c r="CJ8" s="46">
        <v>17377</v>
      </c>
      <c r="CK8" s="46">
        <v>27752.85</v>
      </c>
      <c r="CL8" s="156">
        <v>25508.55</v>
      </c>
      <c r="CM8" s="49">
        <v>34700</v>
      </c>
      <c r="CN8" s="46" t="s">
        <v>53</v>
      </c>
      <c r="CO8" s="46" t="s">
        <v>53</v>
      </c>
      <c r="CP8" s="46" t="s">
        <v>53</v>
      </c>
      <c r="CQ8" s="46" t="s">
        <v>53</v>
      </c>
      <c r="CR8" s="46" t="s">
        <v>53</v>
      </c>
      <c r="CS8" s="46" t="s">
        <v>53</v>
      </c>
      <c r="CT8" s="46">
        <v>43407</v>
      </c>
      <c r="CU8" s="46">
        <v>52656</v>
      </c>
      <c r="CV8" s="153">
        <v>80742</v>
      </c>
      <c r="CW8" s="153">
        <v>93622</v>
      </c>
      <c r="CX8" s="153">
        <v>114803</v>
      </c>
      <c r="CY8" s="153">
        <v>158570</v>
      </c>
      <c r="CZ8" s="170">
        <v>70589.3</v>
      </c>
      <c r="DA8" s="46">
        <v>78716</v>
      </c>
      <c r="DB8" s="46">
        <v>93793.81</v>
      </c>
      <c r="DC8" s="49">
        <v>102850.95</v>
      </c>
      <c r="DD8" s="49">
        <v>136484</v>
      </c>
      <c r="DE8" s="46" t="s">
        <v>53</v>
      </c>
      <c r="DF8" s="46" t="s">
        <v>53</v>
      </c>
      <c r="DG8" s="46" t="s">
        <v>53</v>
      </c>
      <c r="DH8" s="88" t="s">
        <v>53</v>
      </c>
      <c r="DI8" s="46" t="s">
        <v>53</v>
      </c>
      <c r="DJ8" s="46" t="s">
        <v>53</v>
      </c>
      <c r="DK8" s="46">
        <v>567160</v>
      </c>
      <c r="DL8" s="46">
        <v>661747</v>
      </c>
      <c r="DM8" s="153">
        <v>910059</v>
      </c>
      <c r="DN8" s="153">
        <v>1054587</v>
      </c>
      <c r="DO8" s="153">
        <v>1182257</v>
      </c>
      <c r="DP8" s="153">
        <v>1361610</v>
      </c>
      <c r="DQ8" s="63">
        <v>6570</v>
      </c>
      <c r="DR8" s="46">
        <v>8188</v>
      </c>
      <c r="DS8" s="46">
        <v>13086</v>
      </c>
      <c r="DT8" s="57">
        <f>((DU8-DS8)/2)+DS8</f>
        <v>6806.5</v>
      </c>
      <c r="DU8" s="49">
        <v>527</v>
      </c>
      <c r="DV8" s="46" t="s">
        <v>53</v>
      </c>
      <c r="DW8" s="46" t="s">
        <v>53</v>
      </c>
      <c r="DX8" s="46" t="s">
        <v>53</v>
      </c>
      <c r="DY8" s="46" t="s">
        <v>53</v>
      </c>
      <c r="DZ8" s="46" t="s">
        <v>53</v>
      </c>
      <c r="EA8" s="46" t="s">
        <v>53</v>
      </c>
      <c r="EB8" s="46">
        <v>17146</v>
      </c>
      <c r="EC8" s="46">
        <v>24822</v>
      </c>
      <c r="ED8" s="153">
        <v>106137</v>
      </c>
      <c r="EE8" s="153">
        <v>96025</v>
      </c>
      <c r="EF8" s="153">
        <v>121648</v>
      </c>
      <c r="EG8" s="103">
        <f>GETPIVOTDATA("Sum of New UG E-Learning",'[2]Pivot Table for Fact Book'!$A$3,"State","GA","type",7,"Type2","Two-Year")</f>
        <v>88420</v>
      </c>
      <c r="EH8" s="63">
        <v>21767</v>
      </c>
      <c r="EI8" s="46">
        <v>23368</v>
      </c>
      <c r="EJ8" s="46">
        <v>28921.1</v>
      </c>
      <c r="EK8" s="49">
        <v>41932</v>
      </c>
      <c r="EL8" s="49">
        <v>59172</v>
      </c>
      <c r="EM8" s="46" t="s">
        <v>53</v>
      </c>
      <c r="EN8" s="46" t="s">
        <v>53</v>
      </c>
      <c r="EO8" s="46" t="s">
        <v>53</v>
      </c>
      <c r="EP8" s="46" t="s">
        <v>53</v>
      </c>
      <c r="EQ8" s="46" t="s">
        <v>53</v>
      </c>
      <c r="ER8" s="46" t="s">
        <v>53</v>
      </c>
      <c r="ES8" s="46">
        <v>99571</v>
      </c>
      <c r="ET8" s="46">
        <v>107501</v>
      </c>
      <c r="EU8" s="46" t="s">
        <v>53</v>
      </c>
      <c r="EV8" s="46" t="s">
        <v>53</v>
      </c>
      <c r="EW8" s="46" t="s">
        <v>54</v>
      </c>
      <c r="EX8" s="46" t="s">
        <v>54</v>
      </c>
      <c r="EY8" s="63">
        <v>15509</v>
      </c>
      <c r="EZ8" s="46">
        <v>25124</v>
      </c>
      <c r="FA8" s="46">
        <v>32043.18</v>
      </c>
      <c r="FB8" s="49">
        <v>33133</v>
      </c>
      <c r="FC8" s="49">
        <v>59781</v>
      </c>
      <c r="FD8" s="46" t="s">
        <v>53</v>
      </c>
      <c r="FE8" s="46" t="s">
        <v>53</v>
      </c>
      <c r="FF8" s="46" t="s">
        <v>53</v>
      </c>
      <c r="FG8" s="46" t="s">
        <v>53</v>
      </c>
      <c r="FH8" s="46" t="s">
        <v>53</v>
      </c>
      <c r="FI8" s="46" t="s">
        <v>53</v>
      </c>
      <c r="FJ8" s="46">
        <v>124562</v>
      </c>
      <c r="FK8" s="46">
        <v>130234</v>
      </c>
      <c r="FL8" s="153">
        <v>27974</v>
      </c>
      <c r="FM8" s="46" t="s">
        <v>54</v>
      </c>
      <c r="FN8" s="46" t="s">
        <v>54</v>
      </c>
      <c r="FO8" s="46" t="s">
        <v>54</v>
      </c>
      <c r="FP8" s="63">
        <v>5428</v>
      </c>
      <c r="FQ8" s="46">
        <v>6447</v>
      </c>
      <c r="FR8" s="46">
        <v>8997</v>
      </c>
      <c r="FS8" s="49">
        <v>6120</v>
      </c>
      <c r="FT8" s="49">
        <v>6302</v>
      </c>
      <c r="FU8" s="46" t="s">
        <v>53</v>
      </c>
      <c r="FV8" s="46" t="s">
        <v>53</v>
      </c>
      <c r="FW8" s="46" t="s">
        <v>53</v>
      </c>
      <c r="FX8" s="46" t="s">
        <v>53</v>
      </c>
      <c r="FY8" s="46" t="s">
        <v>53</v>
      </c>
      <c r="FZ8" s="46" t="s">
        <v>53</v>
      </c>
      <c r="GA8" s="46" t="s">
        <v>53</v>
      </c>
      <c r="GB8" s="46" t="s">
        <v>53</v>
      </c>
      <c r="GC8" s="153">
        <v>15765</v>
      </c>
      <c r="GD8" s="153">
        <v>14927</v>
      </c>
      <c r="GE8" s="46" t="s">
        <v>54</v>
      </c>
      <c r="GF8" s="46" t="s">
        <v>54</v>
      </c>
      <c r="GG8" s="63">
        <v>49274</v>
      </c>
      <c r="GH8" s="46">
        <v>63127</v>
      </c>
      <c r="GI8" s="46">
        <v>69961.279999999999</v>
      </c>
      <c r="GJ8" s="49">
        <v>81185</v>
      </c>
      <c r="GK8" s="49">
        <v>125782</v>
      </c>
      <c r="GL8" s="46" t="s">
        <v>53</v>
      </c>
      <c r="GM8" s="46" t="s">
        <v>53</v>
      </c>
      <c r="GN8" s="46" t="s">
        <v>53</v>
      </c>
      <c r="GO8" s="46" t="s">
        <v>53</v>
      </c>
      <c r="GP8" s="46" t="s">
        <v>53</v>
      </c>
      <c r="GQ8" s="46" t="s">
        <v>53</v>
      </c>
      <c r="GR8" s="46">
        <v>241279</v>
      </c>
      <c r="GS8" s="46">
        <v>262557</v>
      </c>
      <c r="GT8" s="153">
        <v>149876</v>
      </c>
      <c r="GU8" s="153">
        <v>110952</v>
      </c>
      <c r="GV8" s="153">
        <v>121648</v>
      </c>
      <c r="GW8" s="153">
        <v>88420</v>
      </c>
      <c r="GX8" s="63">
        <v>242847</v>
      </c>
      <c r="GY8" s="46">
        <v>361418</v>
      </c>
      <c r="GZ8" s="46">
        <v>451432</v>
      </c>
      <c r="HA8" s="49">
        <v>536757</v>
      </c>
      <c r="HB8" s="49">
        <v>647973</v>
      </c>
      <c r="HC8" s="49">
        <v>837630</v>
      </c>
      <c r="HD8" s="46">
        <v>747421</v>
      </c>
      <c r="HE8" s="153">
        <v>617566.21010000014</v>
      </c>
      <c r="HF8" s="153">
        <v>651259.60000000009</v>
      </c>
      <c r="HG8" s="153">
        <v>538595</v>
      </c>
      <c r="HH8" s="153">
        <v>714145</v>
      </c>
      <c r="HI8" s="153">
        <v>664879</v>
      </c>
      <c r="HJ8" s="153">
        <v>660237</v>
      </c>
      <c r="HK8" s="153">
        <v>629798</v>
      </c>
      <c r="HL8" s="153">
        <v>661322</v>
      </c>
      <c r="HM8" s="153">
        <v>725058.1</v>
      </c>
      <c r="HN8" s="153">
        <v>789151.5</v>
      </c>
      <c r="HO8" s="63">
        <v>5625</v>
      </c>
      <c r="HP8" s="46">
        <v>10995</v>
      </c>
      <c r="HQ8" s="46">
        <v>16202</v>
      </c>
      <c r="HR8" s="49">
        <v>25347</v>
      </c>
      <c r="HS8" s="54">
        <v>26401</v>
      </c>
      <c r="HT8" s="54">
        <v>9802</v>
      </c>
      <c r="HU8" s="46">
        <v>7847</v>
      </c>
      <c r="HV8" s="46" t="s">
        <v>54</v>
      </c>
      <c r="HW8" s="46" t="s">
        <v>54</v>
      </c>
      <c r="HX8" s="46" t="s">
        <v>54</v>
      </c>
      <c r="HY8" s="46" t="s">
        <v>54</v>
      </c>
      <c r="HZ8" s="46" t="s">
        <v>54</v>
      </c>
      <c r="IA8" s="46" t="s">
        <v>54</v>
      </c>
      <c r="IB8" s="46" t="s">
        <v>54</v>
      </c>
      <c r="IC8" s="46" t="s">
        <v>54</v>
      </c>
      <c r="ID8" s="49" t="s">
        <v>54</v>
      </c>
      <c r="IE8" s="49" t="s">
        <v>54</v>
      </c>
      <c r="IF8" s="47">
        <v>248472</v>
      </c>
      <c r="IG8" s="46">
        <v>372413</v>
      </c>
      <c r="IH8" s="46">
        <v>467634</v>
      </c>
      <c r="II8" s="46">
        <v>562104</v>
      </c>
      <c r="IJ8" s="49">
        <v>674374</v>
      </c>
      <c r="IK8" s="49">
        <v>847432</v>
      </c>
      <c r="IL8" s="46">
        <v>755268</v>
      </c>
      <c r="IM8" s="153">
        <v>617566.21010000014</v>
      </c>
      <c r="IN8" s="153">
        <v>651259.60000000009</v>
      </c>
      <c r="IO8" s="8">
        <v>538595</v>
      </c>
      <c r="IP8" s="8">
        <v>714145</v>
      </c>
      <c r="IQ8" s="8">
        <v>617566.21010000014</v>
      </c>
      <c r="IR8" s="8">
        <v>660237</v>
      </c>
      <c r="IS8" s="153">
        <v>629798</v>
      </c>
      <c r="IT8" s="153">
        <v>661322</v>
      </c>
      <c r="IU8" s="153">
        <v>725058.1</v>
      </c>
      <c r="IV8" s="153">
        <v>789151.5</v>
      </c>
    </row>
    <row r="9" spans="1:256" ht="14.5" x14ac:dyDescent="0.35">
      <c r="A9" s="8" t="s">
        <v>12</v>
      </c>
      <c r="B9" s="46">
        <v>5433</v>
      </c>
      <c r="C9" s="46">
        <v>7967</v>
      </c>
      <c r="D9" s="46">
        <v>10669</v>
      </c>
      <c r="E9" s="49">
        <v>10725</v>
      </c>
      <c r="F9" s="49">
        <v>23839</v>
      </c>
      <c r="G9" s="49">
        <v>31252</v>
      </c>
      <c r="H9" s="49">
        <v>29002</v>
      </c>
      <c r="I9" s="61">
        <v>40145</v>
      </c>
      <c r="J9" s="61">
        <v>49583</v>
      </c>
      <c r="K9" s="61">
        <v>58953</v>
      </c>
      <c r="L9" s="61">
        <v>64913</v>
      </c>
      <c r="M9" s="73">
        <v>74960</v>
      </c>
      <c r="N9" s="73">
        <v>89835</v>
      </c>
      <c r="O9" s="156">
        <v>89711</v>
      </c>
      <c r="P9" s="156">
        <v>101048</v>
      </c>
      <c r="Q9" s="61">
        <v>114863</v>
      </c>
      <c r="R9" s="61">
        <v>124082</v>
      </c>
      <c r="S9" s="47">
        <v>35488</v>
      </c>
      <c r="T9" s="46">
        <v>129908</v>
      </c>
      <c r="U9" s="156">
        <v>10280</v>
      </c>
      <c r="V9" s="156">
        <v>12094</v>
      </c>
      <c r="W9" s="153" t="s">
        <v>54</v>
      </c>
      <c r="X9" s="153" t="s">
        <v>54</v>
      </c>
      <c r="Y9" s="153" t="s">
        <v>54</v>
      </c>
      <c r="Z9" s="153" t="s">
        <v>54</v>
      </c>
      <c r="AA9" s="153" t="s">
        <v>54</v>
      </c>
      <c r="AB9" s="153" t="s">
        <v>54</v>
      </c>
      <c r="AC9" s="153" t="s">
        <v>54</v>
      </c>
      <c r="AD9" s="153" t="s">
        <v>54</v>
      </c>
      <c r="AE9" s="153" t="s">
        <v>54</v>
      </c>
      <c r="AF9" s="153" t="s">
        <v>54</v>
      </c>
      <c r="AG9" s="153" t="s">
        <v>54</v>
      </c>
      <c r="AH9" s="153" t="s">
        <v>54</v>
      </c>
      <c r="AI9" s="153" t="s">
        <v>54</v>
      </c>
      <c r="AJ9" s="63">
        <v>40581</v>
      </c>
      <c r="AK9" s="46">
        <v>42407</v>
      </c>
      <c r="AL9" s="156">
        <v>48334</v>
      </c>
      <c r="AM9" s="156">
        <v>64939</v>
      </c>
      <c r="AN9" s="49">
        <v>79717</v>
      </c>
      <c r="AO9" s="49">
        <v>98197</v>
      </c>
      <c r="AP9" s="153">
        <v>157545</v>
      </c>
      <c r="AQ9" s="153">
        <v>180189</v>
      </c>
      <c r="AR9" s="61">
        <v>185952.5</v>
      </c>
      <c r="AS9" s="61">
        <v>202812</v>
      </c>
      <c r="AT9" s="61">
        <v>251524</v>
      </c>
      <c r="AU9" s="61">
        <v>270229</v>
      </c>
      <c r="AV9" s="61">
        <v>292413</v>
      </c>
      <c r="AW9" s="156">
        <v>310640</v>
      </c>
      <c r="AX9" s="156">
        <v>313122</v>
      </c>
      <c r="AY9" s="61">
        <v>334952</v>
      </c>
      <c r="AZ9" s="61">
        <v>338293</v>
      </c>
      <c r="BA9" s="63">
        <v>11386</v>
      </c>
      <c r="BB9" s="46">
        <v>15884</v>
      </c>
      <c r="BC9" s="46">
        <v>18819</v>
      </c>
      <c r="BD9" s="156">
        <v>25387</v>
      </c>
      <c r="BE9" s="49">
        <v>32462</v>
      </c>
      <c r="BF9" s="49">
        <v>48098</v>
      </c>
      <c r="BG9" s="153">
        <v>32400</v>
      </c>
      <c r="BH9" s="153">
        <v>40337</v>
      </c>
      <c r="BI9" s="61">
        <v>51128</v>
      </c>
      <c r="BJ9" s="61">
        <v>61277</v>
      </c>
      <c r="BK9" s="61">
        <v>12186</v>
      </c>
      <c r="BL9" s="61">
        <v>40337</v>
      </c>
      <c r="BM9" s="61">
        <v>10933</v>
      </c>
      <c r="BN9" s="156">
        <v>9905</v>
      </c>
      <c r="BO9" s="156">
        <v>13526</v>
      </c>
      <c r="BP9" s="61">
        <v>13003</v>
      </c>
      <c r="BQ9" s="61">
        <v>15844</v>
      </c>
      <c r="BR9" s="63">
        <v>3306</v>
      </c>
      <c r="BS9" s="46">
        <v>5343</v>
      </c>
      <c r="BT9" s="46">
        <v>3662</v>
      </c>
      <c r="BU9" s="156">
        <v>5361</v>
      </c>
      <c r="BV9" s="49">
        <v>7382</v>
      </c>
      <c r="BW9" s="49">
        <v>6691</v>
      </c>
      <c r="BX9" s="153" t="s">
        <v>53</v>
      </c>
      <c r="BY9" s="153" t="s">
        <v>53</v>
      </c>
      <c r="BZ9" s="153" t="s">
        <v>53</v>
      </c>
      <c r="CA9" s="153" t="s">
        <v>53</v>
      </c>
      <c r="CB9" s="153" t="s">
        <v>53</v>
      </c>
      <c r="CC9" s="153" t="s">
        <v>53</v>
      </c>
      <c r="CD9" s="153" t="s">
        <v>53</v>
      </c>
      <c r="CE9" s="156" t="s">
        <v>53</v>
      </c>
      <c r="CF9" s="156" t="s">
        <v>53</v>
      </c>
      <c r="CG9" s="153" t="s">
        <v>54</v>
      </c>
      <c r="CH9" s="153" t="s">
        <v>54</v>
      </c>
      <c r="CI9" s="63" t="s">
        <v>54</v>
      </c>
      <c r="CJ9" s="153" t="s">
        <v>54</v>
      </c>
      <c r="CK9" s="153" t="s">
        <v>54</v>
      </c>
      <c r="CL9" s="153" t="s">
        <v>54</v>
      </c>
      <c r="CM9" s="153" t="s">
        <v>54</v>
      </c>
      <c r="CN9" s="153" t="s">
        <v>54</v>
      </c>
      <c r="CO9" s="153" t="s">
        <v>54</v>
      </c>
      <c r="CP9" s="153" t="s">
        <v>54</v>
      </c>
      <c r="CQ9" s="153" t="s">
        <v>54</v>
      </c>
      <c r="CR9" s="153" t="s">
        <v>54</v>
      </c>
      <c r="CS9" s="153" t="s">
        <v>54</v>
      </c>
      <c r="CT9" s="153" t="s">
        <v>54</v>
      </c>
      <c r="CU9" s="153" t="s">
        <v>54</v>
      </c>
      <c r="CV9" s="153" t="s">
        <v>54</v>
      </c>
      <c r="CW9" s="153" t="s">
        <v>54</v>
      </c>
      <c r="CX9" s="153" t="s">
        <v>54</v>
      </c>
      <c r="CY9" s="153" t="s">
        <v>54</v>
      </c>
      <c r="CZ9" s="170">
        <v>96194</v>
      </c>
      <c r="DA9" s="46">
        <v>201509</v>
      </c>
      <c r="DB9" s="46">
        <v>91764</v>
      </c>
      <c r="DC9" s="46">
        <v>118506</v>
      </c>
      <c r="DD9" s="49">
        <v>143400</v>
      </c>
      <c r="DE9" s="49">
        <v>184238</v>
      </c>
      <c r="DF9" s="153">
        <v>218947</v>
      </c>
      <c r="DG9" s="73">
        <v>260671</v>
      </c>
      <c r="DH9" s="82">
        <v>286663.5</v>
      </c>
      <c r="DI9" s="61">
        <v>323042</v>
      </c>
      <c r="DJ9" s="61">
        <v>338229</v>
      </c>
      <c r="DK9" s="61">
        <v>357375</v>
      </c>
      <c r="DL9" s="61">
        <v>393181</v>
      </c>
      <c r="DM9" s="156">
        <v>410256</v>
      </c>
      <c r="DN9" s="156">
        <v>427696</v>
      </c>
      <c r="DO9" s="61">
        <v>462818</v>
      </c>
      <c r="DP9" s="61">
        <v>478219</v>
      </c>
      <c r="DQ9" s="63" t="s">
        <v>54</v>
      </c>
      <c r="DR9" s="153" t="s">
        <v>54</v>
      </c>
      <c r="DS9" s="46" t="s">
        <v>54</v>
      </c>
      <c r="DT9" s="46" t="s">
        <v>54</v>
      </c>
      <c r="DU9" s="46" t="s">
        <v>54</v>
      </c>
      <c r="DV9" s="46" t="s">
        <v>54</v>
      </c>
      <c r="DW9" s="46" t="s">
        <v>54</v>
      </c>
      <c r="DX9" s="46" t="s">
        <v>54</v>
      </c>
      <c r="DY9" s="46" t="s">
        <v>54</v>
      </c>
      <c r="DZ9" s="46" t="s">
        <v>54</v>
      </c>
      <c r="EA9" s="46" t="s">
        <v>54</v>
      </c>
      <c r="EB9" s="46" t="s">
        <v>54</v>
      </c>
      <c r="EC9" s="46" t="s">
        <v>54</v>
      </c>
      <c r="ED9" s="46" t="s">
        <v>54</v>
      </c>
      <c r="EE9" s="46" t="s">
        <v>54</v>
      </c>
      <c r="EF9" s="46" t="s">
        <v>54</v>
      </c>
      <c r="EG9" s="46" t="s">
        <v>54</v>
      </c>
      <c r="EH9" s="63">
        <v>25458</v>
      </c>
      <c r="EI9" s="46">
        <v>135088</v>
      </c>
      <c r="EJ9" s="46">
        <v>125097</v>
      </c>
      <c r="EK9" s="46">
        <v>50029</v>
      </c>
      <c r="EL9" s="49">
        <v>62862</v>
      </c>
      <c r="EM9" s="49">
        <v>85211</v>
      </c>
      <c r="EN9" s="46">
        <v>103376</v>
      </c>
      <c r="EO9" s="61">
        <v>118920</v>
      </c>
      <c r="EP9" s="61">
        <v>132797</v>
      </c>
      <c r="EQ9" s="61">
        <v>131415</v>
      </c>
      <c r="ER9" s="61">
        <v>120709</v>
      </c>
      <c r="ES9" s="61">
        <v>121472</v>
      </c>
      <c r="ET9" s="61">
        <v>106924</v>
      </c>
      <c r="EU9" s="156">
        <v>123317</v>
      </c>
      <c r="EV9" s="156">
        <v>128691</v>
      </c>
      <c r="EW9" s="61">
        <v>134765</v>
      </c>
      <c r="EX9" s="61">
        <v>137332</v>
      </c>
      <c r="EY9" s="63">
        <v>51116</v>
      </c>
      <c r="EZ9" s="46">
        <v>93323</v>
      </c>
      <c r="FA9" s="46">
        <v>94467</v>
      </c>
      <c r="FB9" s="46">
        <v>82806</v>
      </c>
      <c r="FC9" s="49">
        <v>120961</v>
      </c>
      <c r="FD9" s="49">
        <v>153459</v>
      </c>
      <c r="FE9" s="46">
        <v>207175</v>
      </c>
      <c r="FF9" s="61">
        <v>290137</v>
      </c>
      <c r="FG9" s="61">
        <v>321016</v>
      </c>
      <c r="FH9" s="61">
        <v>347320</v>
      </c>
      <c r="FI9" s="61">
        <v>352520</v>
      </c>
      <c r="FJ9" s="61">
        <v>357039</v>
      </c>
      <c r="FK9" s="61">
        <v>310904</v>
      </c>
      <c r="FL9" s="156">
        <v>326992</v>
      </c>
      <c r="FM9" s="156">
        <v>258524</v>
      </c>
      <c r="FN9" s="61">
        <v>269013</v>
      </c>
      <c r="FO9" s="61">
        <v>182651.1</v>
      </c>
      <c r="FP9" s="63">
        <v>20000</v>
      </c>
      <c r="FQ9" s="46">
        <v>32533</v>
      </c>
      <c r="FR9" s="46">
        <v>38049</v>
      </c>
      <c r="FS9" s="46">
        <v>37449</v>
      </c>
      <c r="FT9" s="49">
        <v>27852</v>
      </c>
      <c r="FU9" s="49">
        <v>35443</v>
      </c>
      <c r="FV9" s="46">
        <v>43259</v>
      </c>
      <c r="FW9" s="61">
        <v>36121</v>
      </c>
      <c r="FX9" s="61">
        <v>41111</v>
      </c>
      <c r="FY9" s="61">
        <v>16282</v>
      </c>
      <c r="FZ9" s="61">
        <v>18821</v>
      </c>
      <c r="GA9" s="61">
        <v>14244</v>
      </c>
      <c r="GB9" s="61">
        <v>10951</v>
      </c>
      <c r="GC9" s="156">
        <v>45493</v>
      </c>
      <c r="GD9" s="156">
        <v>108312</v>
      </c>
      <c r="GE9" s="61">
        <v>113493</v>
      </c>
      <c r="GF9" s="61">
        <v>193135.8</v>
      </c>
      <c r="GG9" s="63">
        <v>96574</v>
      </c>
      <c r="GH9" s="46">
        <v>260944</v>
      </c>
      <c r="GI9" s="46">
        <v>257613</v>
      </c>
      <c r="GJ9" s="46">
        <v>170284</v>
      </c>
      <c r="GK9" s="49">
        <v>211675</v>
      </c>
      <c r="GL9" s="49">
        <v>274113</v>
      </c>
      <c r="GM9" s="46">
        <v>353810</v>
      </c>
      <c r="GN9" s="61">
        <v>445178</v>
      </c>
      <c r="GO9" s="61">
        <v>494924</v>
      </c>
      <c r="GP9" s="61">
        <v>495017</v>
      </c>
      <c r="GQ9" s="61">
        <v>492050</v>
      </c>
      <c r="GR9" s="61">
        <v>492755</v>
      </c>
      <c r="GS9" s="61">
        <v>428779</v>
      </c>
      <c r="GT9" s="156">
        <v>495802</v>
      </c>
      <c r="GU9" s="156">
        <v>495527</v>
      </c>
      <c r="GV9" s="61">
        <v>517271</v>
      </c>
      <c r="GW9" s="61">
        <v>513118.89999999997</v>
      </c>
      <c r="GX9" s="63">
        <v>985</v>
      </c>
      <c r="GY9" s="46">
        <v>2379</v>
      </c>
      <c r="GZ9" s="46">
        <v>2005</v>
      </c>
      <c r="HA9" s="46">
        <v>948</v>
      </c>
      <c r="HB9" s="49">
        <v>2507</v>
      </c>
      <c r="HC9" s="49">
        <v>2934</v>
      </c>
      <c r="HD9" s="46">
        <v>5667</v>
      </c>
      <c r="HE9" s="61">
        <v>10371</v>
      </c>
      <c r="HF9" s="61">
        <v>14730</v>
      </c>
      <c r="HG9" s="61">
        <v>35400</v>
      </c>
      <c r="HH9" s="61">
        <v>47253</v>
      </c>
      <c r="HI9" s="61">
        <v>43443</v>
      </c>
      <c r="HJ9" s="61">
        <v>37928</v>
      </c>
      <c r="HK9" s="156">
        <v>46949</v>
      </c>
      <c r="HL9" s="156">
        <v>46886</v>
      </c>
      <c r="HM9" s="61">
        <v>47115</v>
      </c>
      <c r="HN9" s="61">
        <v>51906</v>
      </c>
      <c r="HO9" s="63">
        <v>450</v>
      </c>
      <c r="HP9" s="46">
        <v>1079</v>
      </c>
      <c r="HQ9" s="46">
        <v>1790</v>
      </c>
      <c r="HR9" s="46">
        <v>684</v>
      </c>
      <c r="HS9" s="49" t="s">
        <v>54</v>
      </c>
      <c r="HT9" s="49" t="s">
        <v>54</v>
      </c>
      <c r="HU9" s="49" t="s">
        <v>54</v>
      </c>
      <c r="HV9" s="49" t="s">
        <v>54</v>
      </c>
      <c r="HW9" s="49" t="s">
        <v>54</v>
      </c>
      <c r="HX9" s="49" t="s">
        <v>54</v>
      </c>
      <c r="HY9" s="49" t="s">
        <v>54</v>
      </c>
      <c r="HZ9" s="49" t="s">
        <v>54</v>
      </c>
      <c r="IA9" s="49" t="s">
        <v>54</v>
      </c>
      <c r="IB9" s="49" t="s">
        <v>54</v>
      </c>
      <c r="IC9" s="49" t="s">
        <v>54</v>
      </c>
      <c r="ID9" s="49" t="s">
        <v>54</v>
      </c>
      <c r="IE9" s="49" t="s">
        <v>54</v>
      </c>
      <c r="IF9" s="47">
        <v>1435</v>
      </c>
      <c r="IG9" s="46">
        <v>3458</v>
      </c>
      <c r="IH9" s="46">
        <v>3795</v>
      </c>
      <c r="II9" s="46">
        <v>1632</v>
      </c>
      <c r="IJ9" s="49">
        <v>2507</v>
      </c>
      <c r="IK9" s="49">
        <v>2934</v>
      </c>
      <c r="IL9" s="49">
        <v>5667</v>
      </c>
      <c r="IM9" s="61">
        <v>10371</v>
      </c>
      <c r="IN9" s="61">
        <v>14730</v>
      </c>
      <c r="IO9" s="8">
        <v>35400</v>
      </c>
      <c r="IP9" s="8">
        <v>47253</v>
      </c>
      <c r="IQ9" s="8">
        <v>10371</v>
      </c>
      <c r="IR9" s="8">
        <v>37928</v>
      </c>
      <c r="IS9" s="156">
        <v>46949</v>
      </c>
      <c r="IT9" s="156">
        <v>46886</v>
      </c>
      <c r="IU9" s="61">
        <v>47115</v>
      </c>
      <c r="IV9" s="61">
        <v>51906</v>
      </c>
    </row>
    <row r="10" spans="1:256" x14ac:dyDescent="0.25">
      <c r="A10" s="8" t="s">
        <v>13</v>
      </c>
      <c r="B10" s="153" t="s">
        <v>53</v>
      </c>
      <c r="C10" s="46">
        <v>6873</v>
      </c>
      <c r="D10" s="46">
        <v>5971</v>
      </c>
      <c r="E10" s="57">
        <f>((F10-D10)/2)+D10</f>
        <v>3195.5</v>
      </c>
      <c r="F10" s="46">
        <v>420</v>
      </c>
      <c r="G10" s="153" t="s">
        <v>53</v>
      </c>
      <c r="H10" s="153" t="s">
        <v>53</v>
      </c>
      <c r="I10" s="153" t="s">
        <v>53</v>
      </c>
      <c r="J10" s="153" t="s">
        <v>53</v>
      </c>
      <c r="K10" s="153" t="s">
        <v>53</v>
      </c>
      <c r="L10" s="153" t="s">
        <v>53</v>
      </c>
      <c r="M10" s="153" t="s">
        <v>53</v>
      </c>
      <c r="N10" s="153">
        <v>9941.6540825285338</v>
      </c>
      <c r="O10" s="153">
        <v>16877.863874345599</v>
      </c>
      <c r="P10" s="153">
        <v>21853.508426966298</v>
      </c>
      <c r="Q10" s="153">
        <v>25084.6043165468</v>
      </c>
      <c r="R10" s="153">
        <v>32239.3935815148</v>
      </c>
      <c r="S10" s="154" t="s">
        <v>53</v>
      </c>
      <c r="T10" s="46">
        <v>13900</v>
      </c>
      <c r="U10" s="153">
        <v>10263</v>
      </c>
      <c r="V10" s="156">
        <v>23128</v>
      </c>
      <c r="W10" s="46">
        <v>3334</v>
      </c>
      <c r="X10" s="153" t="s">
        <v>53</v>
      </c>
      <c r="Y10" s="153" t="s">
        <v>53</v>
      </c>
      <c r="Z10" s="153" t="s">
        <v>53</v>
      </c>
      <c r="AA10" s="153" t="s">
        <v>53</v>
      </c>
      <c r="AB10" s="153" t="s">
        <v>53</v>
      </c>
      <c r="AC10" s="153" t="s">
        <v>53</v>
      </c>
      <c r="AD10" s="153" t="s">
        <v>53</v>
      </c>
      <c r="AE10" s="153">
        <v>75806.02983810431</v>
      </c>
      <c r="AF10" s="153">
        <v>85659.963274439899</v>
      </c>
      <c r="AG10" s="153">
        <v>103449.4122275316</v>
      </c>
      <c r="AH10" s="153">
        <v>107749.6476658301</v>
      </c>
      <c r="AI10" s="153">
        <v>114972.1198773135</v>
      </c>
      <c r="AJ10" s="170" t="s">
        <v>53</v>
      </c>
      <c r="AK10" s="46">
        <v>4509</v>
      </c>
      <c r="AL10" s="153">
        <v>20596</v>
      </c>
      <c r="AM10" s="156">
        <v>21241</v>
      </c>
      <c r="AN10" s="46">
        <v>29230</v>
      </c>
      <c r="AO10" s="153" t="s">
        <v>53</v>
      </c>
      <c r="AP10" s="153" t="s">
        <v>53</v>
      </c>
      <c r="AQ10" s="153" t="s">
        <v>53</v>
      </c>
      <c r="AR10" s="153" t="s">
        <v>53</v>
      </c>
      <c r="AS10" s="153" t="s">
        <v>53</v>
      </c>
      <c r="AT10" s="153" t="s">
        <v>53</v>
      </c>
      <c r="AU10" s="153" t="s">
        <v>53</v>
      </c>
      <c r="AV10" s="153">
        <v>78630.639831750726</v>
      </c>
      <c r="AW10" s="153">
        <v>81198.37041523584</v>
      </c>
      <c r="AX10" s="153">
        <v>165856.6278418914</v>
      </c>
      <c r="AY10" s="153">
        <v>167076.85480734211</v>
      </c>
      <c r="AZ10" s="153">
        <v>169249.91522992618</v>
      </c>
      <c r="BA10" s="170" t="s">
        <v>53</v>
      </c>
      <c r="BB10" s="46">
        <v>45417</v>
      </c>
      <c r="BC10" s="55">
        <v>46191</v>
      </c>
      <c r="BD10" s="156">
        <v>53089</v>
      </c>
      <c r="BE10" s="46">
        <v>60797</v>
      </c>
      <c r="BF10" s="153" t="s">
        <v>53</v>
      </c>
      <c r="BG10" s="153" t="s">
        <v>53</v>
      </c>
      <c r="BH10" s="153" t="s">
        <v>53</v>
      </c>
      <c r="BI10" s="153" t="s">
        <v>53</v>
      </c>
      <c r="BJ10" s="153" t="s">
        <v>53</v>
      </c>
      <c r="BK10" s="153">
        <v>0</v>
      </c>
      <c r="BL10" s="153" t="s">
        <v>53</v>
      </c>
      <c r="BM10" s="153">
        <v>147723.44626101624</v>
      </c>
      <c r="BN10" s="153">
        <v>162101.0604293432</v>
      </c>
      <c r="BO10" s="153">
        <v>158680.03870814751</v>
      </c>
      <c r="BP10" s="153">
        <v>158654.23979978787</v>
      </c>
      <c r="BQ10" s="153">
        <v>165778.61119046458</v>
      </c>
      <c r="BR10" s="170" t="s">
        <v>53</v>
      </c>
      <c r="BS10" s="46">
        <v>3585</v>
      </c>
      <c r="BT10" s="153" t="s">
        <v>54</v>
      </c>
      <c r="BU10" s="153" t="s">
        <v>54</v>
      </c>
      <c r="BV10" s="153" t="s">
        <v>54</v>
      </c>
      <c r="BW10" s="153" t="s">
        <v>54</v>
      </c>
      <c r="BX10" s="153" t="s">
        <v>54</v>
      </c>
      <c r="BY10" s="153" t="s">
        <v>54</v>
      </c>
      <c r="BZ10" s="153" t="s">
        <v>54</v>
      </c>
      <c r="CA10" s="153" t="s">
        <v>54</v>
      </c>
      <c r="CB10" s="153" t="s">
        <v>54</v>
      </c>
      <c r="CC10" s="153" t="s">
        <v>53</v>
      </c>
      <c r="CD10" s="153">
        <v>7227.275390625</v>
      </c>
      <c r="CE10" s="153">
        <v>5830.0273972602699</v>
      </c>
      <c r="CF10" s="153">
        <v>6093.4829268292697</v>
      </c>
      <c r="CG10" s="153">
        <v>6866.7725409836103</v>
      </c>
      <c r="CH10" s="153">
        <v>14010.8125</v>
      </c>
      <c r="CI10" s="170" t="s">
        <v>54</v>
      </c>
      <c r="CJ10" s="153" t="s">
        <v>54</v>
      </c>
      <c r="CK10" s="46" t="s">
        <v>54</v>
      </c>
      <c r="CL10" s="46" t="s">
        <v>54</v>
      </c>
      <c r="CM10" s="46" t="s">
        <v>54</v>
      </c>
      <c r="CN10" s="46" t="s">
        <v>54</v>
      </c>
      <c r="CO10" s="46" t="s">
        <v>54</v>
      </c>
      <c r="CP10" s="46" t="s">
        <v>54</v>
      </c>
      <c r="CQ10" s="46" t="s">
        <v>54</v>
      </c>
      <c r="CR10" s="46" t="s">
        <v>54</v>
      </c>
      <c r="CS10" s="46" t="s">
        <v>54</v>
      </c>
      <c r="CT10" s="46" t="s">
        <v>54</v>
      </c>
      <c r="CU10" s="46">
        <v>13766.699708454811</v>
      </c>
      <c r="CV10" s="153">
        <v>17611.978683966601</v>
      </c>
      <c r="CW10" s="153">
        <v>25814.8704</v>
      </c>
      <c r="CX10" s="153">
        <v>27935.301818181801</v>
      </c>
      <c r="CY10" s="153">
        <v>31302.9666430092</v>
      </c>
      <c r="CZ10" s="170" t="s">
        <v>53</v>
      </c>
      <c r="DA10" s="46">
        <v>74284</v>
      </c>
      <c r="DB10" s="46">
        <v>83021</v>
      </c>
      <c r="DC10" s="46">
        <v>97458</v>
      </c>
      <c r="DD10" s="46">
        <v>93781</v>
      </c>
      <c r="DE10" s="46" t="s">
        <v>53</v>
      </c>
      <c r="DF10" s="46" t="s">
        <v>53</v>
      </c>
      <c r="DG10" s="46" t="s">
        <v>53</v>
      </c>
      <c r="DH10" s="88" t="s">
        <v>53</v>
      </c>
      <c r="DI10" s="46" t="s">
        <v>53</v>
      </c>
      <c r="DJ10" s="46" t="s">
        <v>53</v>
      </c>
      <c r="DK10" s="46" t="s">
        <v>53</v>
      </c>
      <c r="DL10" s="46">
        <v>333095.74511247961</v>
      </c>
      <c r="DM10" s="153">
        <v>369279.2640745914</v>
      </c>
      <c r="DN10" s="153">
        <v>481747.94053136604</v>
      </c>
      <c r="DO10" s="153">
        <v>493367.42094867228</v>
      </c>
      <c r="DP10" s="153">
        <v>527553.81902222824</v>
      </c>
      <c r="DQ10" s="170" t="s">
        <v>54</v>
      </c>
      <c r="DR10" s="153" t="s">
        <v>54</v>
      </c>
      <c r="DS10" s="153" t="s">
        <v>54</v>
      </c>
      <c r="DT10" s="46">
        <v>627</v>
      </c>
      <c r="DU10" s="46">
        <v>2481</v>
      </c>
      <c r="DV10" s="46" t="s">
        <v>53</v>
      </c>
      <c r="DW10" s="46" t="s">
        <v>53</v>
      </c>
      <c r="DX10" s="46" t="s">
        <v>53</v>
      </c>
      <c r="DY10" s="46" t="s">
        <v>53</v>
      </c>
      <c r="DZ10" s="46" t="s">
        <v>53</v>
      </c>
      <c r="EA10" s="46" t="s">
        <v>53</v>
      </c>
      <c r="EB10" s="46" t="s">
        <v>53</v>
      </c>
      <c r="EC10" s="46" t="s">
        <v>53</v>
      </c>
      <c r="ED10" s="46" t="s">
        <v>53</v>
      </c>
      <c r="EE10" s="46" t="s">
        <v>53</v>
      </c>
      <c r="EF10" s="46" t="s">
        <v>54</v>
      </c>
      <c r="EG10" s="46" t="s">
        <v>54</v>
      </c>
      <c r="EH10" s="170" t="s">
        <v>53</v>
      </c>
      <c r="EI10" s="46">
        <v>15276</v>
      </c>
      <c r="EJ10" s="46">
        <v>6514</v>
      </c>
      <c r="EK10" s="46">
        <v>33368</v>
      </c>
      <c r="EL10" s="46">
        <v>29849</v>
      </c>
      <c r="EM10" s="46" t="s">
        <v>53</v>
      </c>
      <c r="EN10" s="46" t="s">
        <v>53</v>
      </c>
      <c r="EO10" s="46" t="s">
        <v>53</v>
      </c>
      <c r="EP10" s="46" t="s">
        <v>53</v>
      </c>
      <c r="EQ10" s="46" t="s">
        <v>53</v>
      </c>
      <c r="ER10" s="46" t="s">
        <v>53</v>
      </c>
      <c r="ES10" s="46" t="s">
        <v>53</v>
      </c>
      <c r="ET10" s="46">
        <v>93435.495853683708</v>
      </c>
      <c r="EU10" s="153">
        <v>91733.718044091191</v>
      </c>
      <c r="EV10" s="153">
        <v>114513.19370365649</v>
      </c>
      <c r="EW10" s="153">
        <v>127846.44274067221</v>
      </c>
      <c r="EX10" s="153">
        <v>92750.940262199903</v>
      </c>
      <c r="EY10" s="170" t="s">
        <v>53</v>
      </c>
      <c r="EZ10" s="46">
        <v>13743</v>
      </c>
      <c r="FA10" s="46">
        <v>17123</v>
      </c>
      <c r="FB10" s="46">
        <v>16848</v>
      </c>
      <c r="FC10" s="46">
        <v>24521</v>
      </c>
      <c r="FD10" s="46" t="s">
        <v>53</v>
      </c>
      <c r="FE10" s="46" t="s">
        <v>53</v>
      </c>
      <c r="FF10" s="46" t="s">
        <v>53</v>
      </c>
      <c r="FG10" s="46" t="s">
        <v>53</v>
      </c>
      <c r="FH10" s="46" t="s">
        <v>53</v>
      </c>
      <c r="FI10" s="46" t="s">
        <v>53</v>
      </c>
      <c r="FJ10" s="46">
        <v>0</v>
      </c>
      <c r="FK10" s="46">
        <v>20710.811224592489</v>
      </c>
      <c r="FL10" s="153">
        <v>30980.231464807581</v>
      </c>
      <c r="FM10" s="153">
        <v>44059.415483160294</v>
      </c>
      <c r="FN10" s="153">
        <v>55471.925548790205</v>
      </c>
      <c r="FO10" s="153">
        <v>125060.47305814609</v>
      </c>
      <c r="FP10" s="170" t="s">
        <v>53</v>
      </c>
      <c r="FQ10" s="46" t="s">
        <v>53</v>
      </c>
      <c r="FR10" s="46" t="s">
        <v>53</v>
      </c>
      <c r="FS10" s="46" t="s">
        <v>53</v>
      </c>
      <c r="FT10" s="46">
        <v>2262</v>
      </c>
      <c r="FU10" s="46" t="s">
        <v>53</v>
      </c>
      <c r="FV10" s="46" t="s">
        <v>53</v>
      </c>
      <c r="FW10" s="46" t="s">
        <v>53</v>
      </c>
      <c r="FX10" s="46" t="s">
        <v>53</v>
      </c>
      <c r="FY10" s="46" t="s">
        <v>53</v>
      </c>
      <c r="FZ10" s="46" t="s">
        <v>53</v>
      </c>
      <c r="GA10" s="46" t="s">
        <v>53</v>
      </c>
      <c r="GB10" s="46">
        <v>28140.924213625516</v>
      </c>
      <c r="GC10" s="153">
        <v>32832.03846434172</v>
      </c>
      <c r="GD10" s="153">
        <v>42564.355222197599</v>
      </c>
      <c r="GE10" s="153">
        <v>46255.566385984035</v>
      </c>
      <c r="GF10" s="153">
        <v>48016.242073575006</v>
      </c>
      <c r="GG10" s="170" t="s">
        <v>53</v>
      </c>
      <c r="GH10" s="46">
        <v>29019</v>
      </c>
      <c r="GI10" s="46">
        <v>23637</v>
      </c>
      <c r="GJ10" s="153">
        <v>50843</v>
      </c>
      <c r="GK10" s="46">
        <v>59113</v>
      </c>
      <c r="GL10" s="46" t="s">
        <v>53</v>
      </c>
      <c r="GM10" s="46" t="s">
        <v>53</v>
      </c>
      <c r="GN10" s="46" t="s">
        <v>53</v>
      </c>
      <c r="GO10" s="46" t="s">
        <v>53</v>
      </c>
      <c r="GP10" s="46" t="s">
        <v>53</v>
      </c>
      <c r="GQ10" s="46" t="s">
        <v>53</v>
      </c>
      <c r="GR10" s="46" t="s">
        <v>53</v>
      </c>
      <c r="GS10" s="46">
        <v>142287.23129190173</v>
      </c>
      <c r="GT10" s="153">
        <v>155545.98797324052</v>
      </c>
      <c r="GU10" s="153">
        <v>201136.96440901438</v>
      </c>
      <c r="GV10" s="153">
        <v>229573.93467544645</v>
      </c>
      <c r="GW10" s="153">
        <v>265827.65539392101</v>
      </c>
      <c r="GX10" s="170" t="s">
        <v>53</v>
      </c>
      <c r="GY10" s="46" t="s">
        <v>53</v>
      </c>
      <c r="GZ10" s="46" t="s">
        <v>53</v>
      </c>
      <c r="HA10" s="46" t="s">
        <v>53</v>
      </c>
      <c r="HB10" s="46" t="s">
        <v>53</v>
      </c>
      <c r="HC10" s="46" t="s">
        <v>53</v>
      </c>
      <c r="HD10" s="46" t="s">
        <v>53</v>
      </c>
      <c r="HE10" s="46" t="s">
        <v>53</v>
      </c>
      <c r="HF10" s="46" t="s">
        <v>53</v>
      </c>
      <c r="HG10" s="46" t="s">
        <v>53</v>
      </c>
      <c r="HH10" s="46" t="s">
        <v>53</v>
      </c>
      <c r="HI10" s="46">
        <v>0</v>
      </c>
      <c r="HJ10" s="46">
        <v>26805.126290518361</v>
      </c>
      <c r="HK10" s="153">
        <v>29965.39611393011</v>
      </c>
      <c r="HL10" s="153">
        <v>41844.970488464045</v>
      </c>
      <c r="HM10" s="153">
        <v>47067.797055851275</v>
      </c>
      <c r="HN10" s="153">
        <v>52180.760199255834</v>
      </c>
      <c r="HO10" s="170" t="s">
        <v>53</v>
      </c>
      <c r="HP10" s="46" t="s">
        <v>53</v>
      </c>
      <c r="HQ10" s="46" t="s">
        <v>53</v>
      </c>
      <c r="HR10" s="46" t="s">
        <v>53</v>
      </c>
      <c r="HS10" s="46" t="s">
        <v>53</v>
      </c>
      <c r="HT10" s="46" t="s">
        <v>53</v>
      </c>
      <c r="HU10" s="46" t="s">
        <v>53</v>
      </c>
      <c r="HV10" s="46" t="s">
        <v>53</v>
      </c>
      <c r="HW10" s="46" t="s">
        <v>53</v>
      </c>
      <c r="HX10" s="46" t="s">
        <v>53</v>
      </c>
      <c r="HY10" s="46" t="s">
        <v>53</v>
      </c>
      <c r="HZ10" s="46" t="s">
        <v>53</v>
      </c>
      <c r="IA10" s="46" t="s">
        <v>53</v>
      </c>
      <c r="IB10" s="46" t="s">
        <v>53</v>
      </c>
      <c r="IC10" s="46" t="s">
        <v>53</v>
      </c>
      <c r="ID10" s="49" t="s">
        <v>54</v>
      </c>
      <c r="IE10" s="49">
        <v>149.502024291498</v>
      </c>
      <c r="IF10" s="154" t="s">
        <v>53</v>
      </c>
      <c r="IG10" s="46" t="s">
        <v>53</v>
      </c>
      <c r="IH10" s="46" t="s">
        <v>53</v>
      </c>
      <c r="II10" s="46" t="s">
        <v>53</v>
      </c>
      <c r="IJ10" s="46" t="s">
        <v>53</v>
      </c>
      <c r="IK10" s="46" t="s">
        <v>53</v>
      </c>
      <c r="IL10" s="46" t="s">
        <v>53</v>
      </c>
      <c r="IM10" s="46" t="s">
        <v>53</v>
      </c>
      <c r="IN10" s="46" t="s">
        <v>53</v>
      </c>
      <c r="IO10" s="46" t="s">
        <v>53</v>
      </c>
      <c r="IP10" s="46" t="s">
        <v>53</v>
      </c>
      <c r="IQ10" s="46" t="s">
        <v>53</v>
      </c>
      <c r="IR10" s="46">
        <v>26805.126290518361</v>
      </c>
      <c r="IS10" s="153">
        <v>29965.39611393011</v>
      </c>
      <c r="IT10" s="153">
        <v>41844.970488464045</v>
      </c>
      <c r="IU10" s="153">
        <v>47067.797055851275</v>
      </c>
      <c r="IV10" s="153">
        <v>52330.262223547332</v>
      </c>
    </row>
    <row r="11" spans="1:256" ht="15.5" x14ac:dyDescent="0.35">
      <c r="A11" s="8" t="s">
        <v>47</v>
      </c>
      <c r="B11" s="153" t="s">
        <v>53</v>
      </c>
      <c r="C11" s="153" t="s">
        <v>53</v>
      </c>
      <c r="D11" s="46">
        <v>444</v>
      </c>
      <c r="E11" s="49">
        <v>845</v>
      </c>
      <c r="F11" s="49">
        <v>3436</v>
      </c>
      <c r="G11" s="49">
        <v>4426</v>
      </c>
      <c r="H11" s="49">
        <v>7163</v>
      </c>
      <c r="I11" s="61">
        <v>11064</v>
      </c>
      <c r="J11" s="61">
        <v>14961</v>
      </c>
      <c r="K11" s="61">
        <v>15656</v>
      </c>
      <c r="L11" s="61">
        <v>18132</v>
      </c>
      <c r="M11" s="73">
        <v>21601</v>
      </c>
      <c r="N11" s="73">
        <v>25375</v>
      </c>
      <c r="O11" s="61">
        <v>32586</v>
      </c>
      <c r="P11" s="61">
        <v>35948</v>
      </c>
      <c r="Q11" s="61">
        <v>40504</v>
      </c>
      <c r="R11" s="61">
        <v>48326</v>
      </c>
      <c r="S11" s="47" t="s">
        <v>53</v>
      </c>
      <c r="T11" s="46" t="s">
        <v>53</v>
      </c>
      <c r="U11" s="153" t="s">
        <v>53</v>
      </c>
      <c r="V11" s="156">
        <v>960</v>
      </c>
      <c r="W11" s="49">
        <v>756</v>
      </c>
      <c r="X11" s="49">
        <v>938</v>
      </c>
      <c r="Y11" s="49">
        <v>12436</v>
      </c>
      <c r="Z11" s="61">
        <v>22879</v>
      </c>
      <c r="AA11" s="61">
        <v>27787</v>
      </c>
      <c r="AB11" s="61">
        <v>31389</v>
      </c>
      <c r="AC11" s="61">
        <v>36978</v>
      </c>
      <c r="AD11" s="61">
        <v>40681</v>
      </c>
      <c r="AE11" s="61">
        <v>49296</v>
      </c>
      <c r="AF11" s="61">
        <v>54562</v>
      </c>
      <c r="AG11" s="61">
        <v>56415</v>
      </c>
      <c r="AH11" s="61">
        <v>56680</v>
      </c>
      <c r="AI11" s="61">
        <v>66245</v>
      </c>
      <c r="AJ11" s="63">
        <v>288</v>
      </c>
      <c r="AK11" s="46">
        <v>876</v>
      </c>
      <c r="AL11" s="153">
        <v>162</v>
      </c>
      <c r="AM11" s="156">
        <v>5912</v>
      </c>
      <c r="AN11" s="49">
        <v>11508</v>
      </c>
      <c r="AO11" s="49">
        <v>12519</v>
      </c>
      <c r="AP11" s="153">
        <v>18028</v>
      </c>
      <c r="AQ11" s="61">
        <v>25124</v>
      </c>
      <c r="AR11" s="61">
        <v>26030</v>
      </c>
      <c r="AS11" s="61">
        <v>31385</v>
      </c>
      <c r="AT11" s="61">
        <v>40917</v>
      </c>
      <c r="AU11" s="61">
        <v>44614</v>
      </c>
      <c r="AV11" s="61">
        <v>52852</v>
      </c>
      <c r="AW11" s="61">
        <v>76242</v>
      </c>
      <c r="AX11" s="61">
        <v>81711</v>
      </c>
      <c r="AY11" s="61">
        <v>89834</v>
      </c>
      <c r="AZ11" s="61">
        <v>81730</v>
      </c>
      <c r="BA11" s="63">
        <v>8000</v>
      </c>
      <c r="BB11" s="46">
        <v>13567</v>
      </c>
      <c r="BC11" s="46">
        <v>8976</v>
      </c>
      <c r="BD11" s="156">
        <v>26399</v>
      </c>
      <c r="BE11" s="49">
        <v>35180</v>
      </c>
      <c r="BF11" s="49">
        <v>41190</v>
      </c>
      <c r="BG11" s="153">
        <v>52201</v>
      </c>
      <c r="BH11" s="61">
        <v>60441</v>
      </c>
      <c r="BI11" s="61">
        <v>71483</v>
      </c>
      <c r="BJ11" s="61">
        <v>72145</v>
      </c>
      <c r="BK11" s="61">
        <v>91116</v>
      </c>
      <c r="BL11" s="61">
        <v>60441</v>
      </c>
      <c r="BM11" s="61">
        <v>96283</v>
      </c>
      <c r="BN11" s="61">
        <v>86145</v>
      </c>
      <c r="BO11" s="61">
        <v>87850</v>
      </c>
      <c r="BP11" s="61">
        <v>87221</v>
      </c>
      <c r="BQ11" s="61">
        <v>102422</v>
      </c>
      <c r="BR11" s="63" t="s">
        <v>53</v>
      </c>
      <c r="BS11" s="153" t="s">
        <v>53</v>
      </c>
      <c r="BT11" s="46">
        <v>2049</v>
      </c>
      <c r="BU11" s="153" t="s">
        <v>53</v>
      </c>
      <c r="BV11" s="153" t="s">
        <v>53</v>
      </c>
      <c r="BW11" s="153" t="s">
        <v>53</v>
      </c>
      <c r="BX11" s="153" t="s">
        <v>53</v>
      </c>
      <c r="BY11" s="153" t="s">
        <v>53</v>
      </c>
      <c r="BZ11" s="153" t="s">
        <v>53</v>
      </c>
      <c r="CA11" s="153">
        <v>10564</v>
      </c>
      <c r="CB11" s="153">
        <v>11096</v>
      </c>
      <c r="CC11" s="153">
        <v>11233</v>
      </c>
      <c r="CD11" s="153">
        <v>12944</v>
      </c>
      <c r="CE11" s="61">
        <v>13916</v>
      </c>
      <c r="CF11" s="61">
        <v>13013</v>
      </c>
      <c r="CG11" s="61">
        <v>13074</v>
      </c>
      <c r="CH11" s="61">
        <v>12184</v>
      </c>
      <c r="CI11" s="63" t="s">
        <v>53</v>
      </c>
      <c r="CJ11" s="153" t="s">
        <v>53</v>
      </c>
      <c r="CK11" s="46" t="s">
        <v>53</v>
      </c>
      <c r="CL11" s="46" t="s">
        <v>53</v>
      </c>
      <c r="CM11" s="46" t="s">
        <v>53</v>
      </c>
      <c r="CN11" s="46" t="s">
        <v>53</v>
      </c>
      <c r="CO11" s="46" t="s">
        <v>53</v>
      </c>
      <c r="CP11" s="46" t="s">
        <v>53</v>
      </c>
      <c r="CQ11" s="46" t="s">
        <v>53</v>
      </c>
      <c r="CR11" s="46" t="s">
        <v>53</v>
      </c>
      <c r="CS11" s="46" t="s">
        <v>53</v>
      </c>
      <c r="CT11" s="46" t="s">
        <v>53</v>
      </c>
      <c r="CU11" s="46" t="s">
        <v>53</v>
      </c>
      <c r="CV11" s="46" t="s">
        <v>53</v>
      </c>
      <c r="CW11" s="46" t="s">
        <v>53</v>
      </c>
      <c r="CX11" s="61">
        <v>72</v>
      </c>
      <c r="CY11" s="61">
        <v>232</v>
      </c>
      <c r="CZ11" s="64">
        <v>208204</v>
      </c>
      <c r="DA11" s="46">
        <v>242168</v>
      </c>
      <c r="DB11" s="46">
        <v>256491</v>
      </c>
      <c r="DC11" s="49">
        <v>305436</v>
      </c>
      <c r="DD11" s="49">
        <v>344089</v>
      </c>
      <c r="DE11" s="49">
        <v>352323</v>
      </c>
      <c r="DF11" s="46">
        <v>418600</v>
      </c>
      <c r="DG11" s="73">
        <v>484942</v>
      </c>
      <c r="DH11" s="79">
        <v>565547</v>
      </c>
      <c r="DI11" s="61">
        <v>688334</v>
      </c>
      <c r="DJ11" s="61">
        <v>702294</v>
      </c>
      <c r="DK11" s="61">
        <v>769328.5</v>
      </c>
      <c r="DL11" s="61">
        <v>889268</v>
      </c>
      <c r="DM11" s="61">
        <v>992019</v>
      </c>
      <c r="DN11" s="61">
        <v>1027527.5</v>
      </c>
      <c r="DO11" s="61">
        <v>1071878.5</v>
      </c>
      <c r="DP11" s="61">
        <v>1090617.5</v>
      </c>
      <c r="DQ11" s="63" t="s">
        <v>54</v>
      </c>
      <c r="DR11" s="153" t="s">
        <v>54</v>
      </c>
      <c r="DS11" s="46" t="s">
        <v>54</v>
      </c>
      <c r="DT11" s="46" t="s">
        <v>54</v>
      </c>
      <c r="DU11" s="46" t="s">
        <v>54</v>
      </c>
      <c r="DV11" s="46" t="s">
        <v>54</v>
      </c>
      <c r="DW11" s="46" t="s">
        <v>54</v>
      </c>
      <c r="DX11" s="46" t="s">
        <v>54</v>
      </c>
      <c r="DY11" s="46" t="s">
        <v>54</v>
      </c>
      <c r="DZ11" s="46" t="s">
        <v>54</v>
      </c>
      <c r="EA11" s="46" t="s">
        <v>54</v>
      </c>
      <c r="EB11" s="46" t="s">
        <v>54</v>
      </c>
      <c r="EC11" s="46" t="s">
        <v>54</v>
      </c>
      <c r="ED11" s="46" t="s">
        <v>54</v>
      </c>
      <c r="EE11" s="46" t="s">
        <v>54</v>
      </c>
      <c r="EF11" s="46" t="s">
        <v>54</v>
      </c>
      <c r="EG11" s="46" t="s">
        <v>54</v>
      </c>
      <c r="EH11" s="63">
        <v>73781</v>
      </c>
      <c r="EI11" s="46">
        <v>88531</v>
      </c>
      <c r="EJ11" s="46">
        <v>78165</v>
      </c>
      <c r="EK11" s="49">
        <v>113196</v>
      </c>
      <c r="EL11" s="49">
        <v>123425</v>
      </c>
      <c r="EM11" s="49">
        <v>140958.53</v>
      </c>
      <c r="EN11" s="46">
        <v>179369</v>
      </c>
      <c r="EO11" s="61">
        <v>258430.5</v>
      </c>
      <c r="EP11" s="61">
        <v>302013</v>
      </c>
      <c r="EQ11" s="61">
        <v>347210.2</v>
      </c>
      <c r="ER11" s="61">
        <v>323404</v>
      </c>
      <c r="ES11" s="61">
        <v>319654</v>
      </c>
      <c r="ET11" s="61">
        <v>332740</v>
      </c>
      <c r="EU11" s="61">
        <v>322790</v>
      </c>
      <c r="EV11" s="61">
        <v>337891</v>
      </c>
      <c r="EW11" s="61">
        <v>355291</v>
      </c>
      <c r="EX11" s="61">
        <v>318610.7</v>
      </c>
      <c r="EY11" s="63">
        <v>44719</v>
      </c>
      <c r="EZ11" s="46">
        <v>48597</v>
      </c>
      <c r="FA11" s="46">
        <v>55815</v>
      </c>
      <c r="FB11" s="49">
        <v>62008</v>
      </c>
      <c r="FC11" s="49">
        <v>89472</v>
      </c>
      <c r="FD11" s="49">
        <v>116792</v>
      </c>
      <c r="FE11" s="46">
        <v>142846.5</v>
      </c>
      <c r="FF11" s="156">
        <v>101665.5</v>
      </c>
      <c r="FG11" s="61">
        <v>117557</v>
      </c>
      <c r="FH11" s="61">
        <v>117899</v>
      </c>
      <c r="FI11" s="61">
        <v>118695</v>
      </c>
      <c r="FJ11" s="61">
        <v>124489.5</v>
      </c>
      <c r="FK11" s="61">
        <v>132400</v>
      </c>
      <c r="FL11" s="61">
        <v>125654</v>
      </c>
      <c r="FM11" s="61">
        <v>131005</v>
      </c>
      <c r="FN11" s="61">
        <v>124503</v>
      </c>
      <c r="FO11" s="61">
        <v>168329</v>
      </c>
      <c r="FP11" s="63">
        <v>19450</v>
      </c>
      <c r="FQ11" s="46">
        <v>21270</v>
      </c>
      <c r="FR11" s="46">
        <v>26895</v>
      </c>
      <c r="FS11" s="49">
        <v>20459</v>
      </c>
      <c r="FT11" s="49">
        <v>27131</v>
      </c>
      <c r="FU11" s="49">
        <v>26099</v>
      </c>
      <c r="FV11" s="46">
        <v>13506</v>
      </c>
      <c r="FW11" s="156">
        <v>17327</v>
      </c>
      <c r="FX11" s="61">
        <v>22218</v>
      </c>
      <c r="FY11" s="61">
        <v>24328</v>
      </c>
      <c r="FZ11" s="61">
        <v>22366</v>
      </c>
      <c r="GA11" s="61">
        <v>23023</v>
      </c>
      <c r="GB11" s="61">
        <v>24764</v>
      </c>
      <c r="GC11" s="61">
        <v>32348</v>
      </c>
      <c r="GD11" s="61">
        <v>34364</v>
      </c>
      <c r="GE11" s="61">
        <v>37728</v>
      </c>
      <c r="GF11" s="61">
        <v>50671</v>
      </c>
      <c r="GG11" s="63">
        <v>137950</v>
      </c>
      <c r="GH11" s="46">
        <v>158398</v>
      </c>
      <c r="GI11" s="46">
        <v>160875</v>
      </c>
      <c r="GJ11" s="49">
        <v>195663</v>
      </c>
      <c r="GK11" s="49">
        <v>240028</v>
      </c>
      <c r="GL11" s="49">
        <v>283849.53000000003</v>
      </c>
      <c r="GM11" s="46">
        <v>335721.5</v>
      </c>
      <c r="GN11" s="61">
        <v>377423</v>
      </c>
      <c r="GO11" s="61">
        <v>441788</v>
      </c>
      <c r="GP11" s="61">
        <v>489437.2</v>
      </c>
      <c r="GQ11" s="61">
        <v>464465</v>
      </c>
      <c r="GR11" s="61">
        <v>467166.5</v>
      </c>
      <c r="GS11" s="61">
        <v>489904</v>
      </c>
      <c r="GT11" s="61">
        <v>480792</v>
      </c>
      <c r="GU11" s="61">
        <v>503260</v>
      </c>
      <c r="GV11" s="61">
        <v>517522</v>
      </c>
      <c r="GW11" s="61">
        <v>537610.69999999995</v>
      </c>
      <c r="GX11" s="63" t="s">
        <v>54</v>
      </c>
      <c r="GY11" s="153" t="s">
        <v>54</v>
      </c>
      <c r="GZ11" s="46" t="s">
        <v>54</v>
      </c>
      <c r="HA11" s="46" t="s">
        <v>54</v>
      </c>
      <c r="HB11" s="49" t="s">
        <v>54</v>
      </c>
      <c r="HC11" s="49" t="s">
        <v>54</v>
      </c>
      <c r="HD11" s="49" t="s">
        <v>54</v>
      </c>
      <c r="HE11" s="49" t="s">
        <v>54</v>
      </c>
      <c r="HF11" s="49" t="s">
        <v>54</v>
      </c>
      <c r="HG11" s="49" t="s">
        <v>54</v>
      </c>
      <c r="HH11" s="49" t="s">
        <v>54</v>
      </c>
      <c r="HI11" s="49" t="s">
        <v>54</v>
      </c>
      <c r="HJ11" s="49" t="s">
        <v>54</v>
      </c>
      <c r="HK11" s="49" t="s">
        <v>54</v>
      </c>
      <c r="HL11" s="49" t="s">
        <v>54</v>
      </c>
      <c r="HM11" s="49" t="s">
        <v>54</v>
      </c>
      <c r="HN11" s="49" t="s">
        <v>54</v>
      </c>
      <c r="HO11" s="63" t="s">
        <v>54</v>
      </c>
      <c r="HP11" s="153" t="s">
        <v>54</v>
      </c>
      <c r="HQ11" s="46" t="s">
        <v>54</v>
      </c>
      <c r="HR11" s="46" t="s">
        <v>54</v>
      </c>
      <c r="HS11" s="49" t="s">
        <v>54</v>
      </c>
      <c r="HT11" s="49" t="s">
        <v>54</v>
      </c>
      <c r="HU11" s="49" t="s">
        <v>54</v>
      </c>
      <c r="HV11" s="49" t="s">
        <v>54</v>
      </c>
      <c r="HW11" s="49" t="s">
        <v>54</v>
      </c>
      <c r="HX11" s="49" t="s">
        <v>54</v>
      </c>
      <c r="HY11" s="49" t="s">
        <v>54</v>
      </c>
      <c r="HZ11" s="49" t="s">
        <v>54</v>
      </c>
      <c r="IA11" s="49" t="s">
        <v>54</v>
      </c>
      <c r="IB11" s="49" t="s">
        <v>54</v>
      </c>
      <c r="IC11" s="49" t="s">
        <v>54</v>
      </c>
      <c r="ID11" s="49" t="s">
        <v>54</v>
      </c>
      <c r="IE11" s="49" t="s">
        <v>54</v>
      </c>
      <c r="IF11" s="47" t="s">
        <v>54</v>
      </c>
      <c r="IG11" s="153" t="s">
        <v>54</v>
      </c>
      <c r="IH11" s="46" t="s">
        <v>54</v>
      </c>
      <c r="II11" s="46" t="s">
        <v>54</v>
      </c>
      <c r="IJ11" s="49" t="s">
        <v>54</v>
      </c>
      <c r="IK11" s="49" t="s">
        <v>54</v>
      </c>
      <c r="IL11" s="49" t="s">
        <v>54</v>
      </c>
      <c r="IM11" s="49" t="s">
        <v>54</v>
      </c>
      <c r="IN11" s="49" t="s">
        <v>54</v>
      </c>
      <c r="IO11" s="49" t="s">
        <v>54</v>
      </c>
      <c r="IP11" s="49" t="s">
        <v>54</v>
      </c>
      <c r="IQ11" s="49" t="s">
        <v>54</v>
      </c>
      <c r="IR11" s="49" t="s">
        <v>54</v>
      </c>
      <c r="IS11" s="49" t="s">
        <v>54</v>
      </c>
      <c r="IT11" s="49" t="s">
        <v>54</v>
      </c>
      <c r="IU11" s="49" t="s">
        <v>54</v>
      </c>
      <c r="IV11" s="49" t="s">
        <v>54</v>
      </c>
    </row>
    <row r="12" spans="1:256" ht="15.5" x14ac:dyDescent="0.35">
      <c r="A12" s="8" t="s">
        <v>48</v>
      </c>
      <c r="B12" s="46">
        <v>21061</v>
      </c>
      <c r="C12" s="46">
        <v>24837</v>
      </c>
      <c r="D12" s="46">
        <v>22576</v>
      </c>
      <c r="E12" s="49">
        <v>35572</v>
      </c>
      <c r="F12" s="49">
        <v>39413</v>
      </c>
      <c r="G12" s="49">
        <v>42263</v>
      </c>
      <c r="H12" s="49">
        <v>47630</v>
      </c>
      <c r="I12" s="61">
        <v>56180</v>
      </c>
      <c r="J12" s="61">
        <v>59316</v>
      </c>
      <c r="K12" s="61">
        <v>64522</v>
      </c>
      <c r="L12" s="61">
        <v>71921</v>
      </c>
      <c r="M12" s="73">
        <v>79355</v>
      </c>
      <c r="N12" s="73">
        <v>91244</v>
      </c>
      <c r="O12" s="61">
        <v>102870</v>
      </c>
      <c r="P12" s="61">
        <v>120834</v>
      </c>
      <c r="Q12" s="61">
        <v>210506</v>
      </c>
      <c r="R12" s="61">
        <v>237800</v>
      </c>
      <c r="S12" s="47">
        <v>17952</v>
      </c>
      <c r="T12" s="46">
        <v>29753</v>
      </c>
      <c r="U12" s="153">
        <v>38697</v>
      </c>
      <c r="V12" s="156">
        <v>23762</v>
      </c>
      <c r="W12" s="49">
        <v>26477</v>
      </c>
      <c r="X12" s="49">
        <v>20636</v>
      </c>
      <c r="Y12" s="49">
        <v>21318</v>
      </c>
      <c r="Z12" s="61">
        <v>20722</v>
      </c>
      <c r="AA12" s="61">
        <v>26498</v>
      </c>
      <c r="AB12" s="61">
        <v>44067</v>
      </c>
      <c r="AC12" s="61">
        <v>50895</v>
      </c>
      <c r="AD12" s="61">
        <v>57492</v>
      </c>
      <c r="AE12" s="61">
        <v>70302</v>
      </c>
      <c r="AF12" s="61">
        <v>87567</v>
      </c>
      <c r="AG12" s="61">
        <v>105416</v>
      </c>
      <c r="AH12" s="61">
        <v>46735</v>
      </c>
      <c r="AI12" s="61">
        <v>46156</v>
      </c>
      <c r="AJ12" s="63">
        <v>1017</v>
      </c>
      <c r="AK12" s="153" t="s">
        <v>54</v>
      </c>
      <c r="AL12" s="153" t="s">
        <v>54</v>
      </c>
      <c r="AM12" s="153" t="s">
        <v>54</v>
      </c>
      <c r="AN12" s="153" t="s">
        <v>54</v>
      </c>
      <c r="AO12" s="153" t="s">
        <v>54</v>
      </c>
      <c r="AP12" s="153" t="s">
        <v>54</v>
      </c>
      <c r="AQ12" s="153" t="s">
        <v>54</v>
      </c>
      <c r="AR12" s="153" t="s">
        <v>54</v>
      </c>
      <c r="AS12" s="153" t="s">
        <v>54</v>
      </c>
      <c r="AT12" s="153" t="s">
        <v>54</v>
      </c>
      <c r="AU12" s="153" t="s">
        <v>54</v>
      </c>
      <c r="AV12" s="153" t="s">
        <v>54</v>
      </c>
      <c r="AW12" s="153" t="s">
        <v>54</v>
      </c>
      <c r="AX12" s="153" t="s">
        <v>54</v>
      </c>
      <c r="AY12" s="153" t="s">
        <v>54</v>
      </c>
      <c r="AZ12" s="153" t="s">
        <v>54</v>
      </c>
      <c r="BA12" s="63">
        <v>1292</v>
      </c>
      <c r="BB12" s="46">
        <v>3694</v>
      </c>
      <c r="BC12" s="46">
        <v>3068</v>
      </c>
      <c r="BD12" s="156">
        <v>4588</v>
      </c>
      <c r="BE12" s="49">
        <v>8308</v>
      </c>
      <c r="BF12" s="49">
        <v>15216</v>
      </c>
      <c r="BG12" s="153">
        <v>25285</v>
      </c>
      <c r="BH12" s="61">
        <v>29692.5</v>
      </c>
      <c r="BI12" s="61">
        <v>39766</v>
      </c>
      <c r="BJ12" s="61">
        <v>36999</v>
      </c>
      <c r="BK12" s="61">
        <v>34639</v>
      </c>
      <c r="BL12" s="61">
        <v>29692.5</v>
      </c>
      <c r="BM12" s="61">
        <v>32831</v>
      </c>
      <c r="BN12" s="61">
        <v>39379</v>
      </c>
      <c r="BO12" s="61">
        <v>49810</v>
      </c>
      <c r="BP12" s="61">
        <v>53394</v>
      </c>
      <c r="BQ12" s="61">
        <v>102058</v>
      </c>
      <c r="BR12" s="63">
        <v>1566</v>
      </c>
      <c r="BS12" s="46">
        <v>2420</v>
      </c>
      <c r="BT12" s="46">
        <v>2450</v>
      </c>
      <c r="BU12" s="156">
        <v>3984</v>
      </c>
      <c r="BV12" s="49">
        <v>5018</v>
      </c>
      <c r="BW12" s="49">
        <v>5500</v>
      </c>
      <c r="BX12" s="153">
        <v>11614</v>
      </c>
      <c r="BY12" s="61">
        <v>19169</v>
      </c>
      <c r="BZ12" s="61">
        <v>27672</v>
      </c>
      <c r="CA12" s="61">
        <v>32143</v>
      </c>
      <c r="CB12" s="61">
        <v>32980</v>
      </c>
      <c r="CC12" s="61">
        <v>34724</v>
      </c>
      <c r="CD12" s="61">
        <v>35079</v>
      </c>
      <c r="CE12" s="61">
        <v>35521</v>
      </c>
      <c r="CF12" s="61">
        <v>36984</v>
      </c>
      <c r="CG12" s="61">
        <v>36971</v>
      </c>
      <c r="CH12" s="153" t="s">
        <v>54</v>
      </c>
      <c r="CI12" s="63" t="s">
        <v>53</v>
      </c>
      <c r="CJ12" s="153" t="s">
        <v>53</v>
      </c>
      <c r="CK12" s="46" t="s">
        <v>53</v>
      </c>
      <c r="CL12" s="46" t="s">
        <v>53</v>
      </c>
      <c r="CM12" s="46" t="s">
        <v>53</v>
      </c>
      <c r="CN12" s="46" t="s">
        <v>53</v>
      </c>
      <c r="CO12" s="46" t="s">
        <v>53</v>
      </c>
      <c r="CP12" s="46" t="s">
        <v>53</v>
      </c>
      <c r="CQ12" s="46" t="s">
        <v>53</v>
      </c>
      <c r="CR12" s="46" t="s">
        <v>53</v>
      </c>
      <c r="CS12" s="46" t="s">
        <v>53</v>
      </c>
      <c r="CT12" s="46" t="s">
        <v>53</v>
      </c>
      <c r="CU12" s="46" t="s">
        <v>53</v>
      </c>
      <c r="CV12" s="46" t="s">
        <v>53</v>
      </c>
      <c r="CW12" s="46" t="s">
        <v>53</v>
      </c>
      <c r="CX12" s="153" t="s">
        <v>54</v>
      </c>
      <c r="CY12" s="153" t="s">
        <v>54</v>
      </c>
      <c r="CZ12" s="64">
        <v>42888</v>
      </c>
      <c r="DA12" s="46">
        <v>60704</v>
      </c>
      <c r="DB12" s="46">
        <v>66791</v>
      </c>
      <c r="DC12" s="46">
        <v>67906</v>
      </c>
      <c r="DD12" s="49">
        <v>79216</v>
      </c>
      <c r="DE12" s="49">
        <v>83615</v>
      </c>
      <c r="DF12" s="49">
        <v>105847</v>
      </c>
      <c r="DG12" s="73">
        <v>125763.5</v>
      </c>
      <c r="DH12" s="79">
        <v>153252</v>
      </c>
      <c r="DI12" s="61">
        <v>177731</v>
      </c>
      <c r="DJ12" s="61">
        <v>193126</v>
      </c>
      <c r="DK12" s="61">
        <v>206210</v>
      </c>
      <c r="DL12" s="61">
        <v>229456</v>
      </c>
      <c r="DM12" s="61">
        <v>265337</v>
      </c>
      <c r="DN12" s="61">
        <v>313044</v>
      </c>
      <c r="DO12" s="61">
        <v>347606</v>
      </c>
      <c r="DP12" s="61">
        <v>386014</v>
      </c>
      <c r="DQ12" s="63" t="s">
        <v>54</v>
      </c>
      <c r="DR12" s="153" t="s">
        <v>54</v>
      </c>
      <c r="DS12" s="46" t="s">
        <v>54</v>
      </c>
      <c r="DT12" s="46" t="s">
        <v>54</v>
      </c>
      <c r="DU12" s="46" t="s">
        <v>54</v>
      </c>
      <c r="DV12" s="46" t="s">
        <v>54</v>
      </c>
      <c r="DW12" s="46" t="s">
        <v>54</v>
      </c>
      <c r="DX12" s="46" t="s">
        <v>54</v>
      </c>
      <c r="DY12" s="46" t="s">
        <v>54</v>
      </c>
      <c r="DZ12" s="46" t="s">
        <v>54</v>
      </c>
      <c r="EA12" s="46" t="s">
        <v>54</v>
      </c>
      <c r="EB12" s="46" t="s">
        <v>54</v>
      </c>
      <c r="EC12" s="46" t="s">
        <v>54</v>
      </c>
      <c r="ED12" s="46" t="s">
        <v>54</v>
      </c>
      <c r="EE12" s="46" t="s">
        <v>54</v>
      </c>
      <c r="EF12" s="46" t="s">
        <v>54</v>
      </c>
      <c r="EG12" s="46" t="s">
        <v>54</v>
      </c>
      <c r="EH12" s="63">
        <v>30870</v>
      </c>
      <c r="EI12" s="46">
        <v>44636</v>
      </c>
      <c r="EJ12" s="46">
        <v>52897</v>
      </c>
      <c r="EK12" s="46">
        <v>61872</v>
      </c>
      <c r="EL12" s="49">
        <v>66159</v>
      </c>
      <c r="EM12" s="49">
        <v>83640</v>
      </c>
      <c r="EN12" s="46">
        <v>160666</v>
      </c>
      <c r="EO12" s="156">
        <v>215435</v>
      </c>
      <c r="EP12" s="61">
        <v>217043</v>
      </c>
      <c r="EQ12" s="61">
        <v>186660</v>
      </c>
      <c r="ER12" s="61">
        <v>179408</v>
      </c>
      <c r="ES12" s="61">
        <v>198009</v>
      </c>
      <c r="ET12" s="61">
        <v>216080</v>
      </c>
      <c r="EU12" s="61">
        <v>222486</v>
      </c>
      <c r="EV12" s="61">
        <v>279955</v>
      </c>
      <c r="EW12" s="61">
        <v>284811</v>
      </c>
      <c r="EX12" s="46" t="s">
        <v>54</v>
      </c>
      <c r="EY12" s="63">
        <v>60383</v>
      </c>
      <c r="EZ12" s="46">
        <v>75750</v>
      </c>
      <c r="FA12" s="46">
        <v>97934</v>
      </c>
      <c r="FB12" s="46">
        <v>115436</v>
      </c>
      <c r="FC12" s="49">
        <v>133809</v>
      </c>
      <c r="FD12" s="49">
        <v>158885</v>
      </c>
      <c r="FE12" s="46">
        <v>121307</v>
      </c>
      <c r="FF12" s="156">
        <v>172678</v>
      </c>
      <c r="FG12" s="61">
        <v>188545</v>
      </c>
      <c r="FH12" s="61">
        <v>181079</v>
      </c>
      <c r="FI12" s="61">
        <v>180030</v>
      </c>
      <c r="FJ12" s="61">
        <v>192383</v>
      </c>
      <c r="FK12" s="61">
        <v>228892</v>
      </c>
      <c r="FL12" s="61">
        <v>240901</v>
      </c>
      <c r="FM12" s="61">
        <v>187307</v>
      </c>
      <c r="FN12" s="61">
        <v>197681</v>
      </c>
      <c r="FO12" s="46" t="s">
        <v>54</v>
      </c>
      <c r="FP12" s="63">
        <v>6078</v>
      </c>
      <c r="FQ12" s="46">
        <v>10611</v>
      </c>
      <c r="FR12" s="46">
        <v>11621</v>
      </c>
      <c r="FS12" s="46">
        <v>11106</v>
      </c>
      <c r="FT12" s="49">
        <v>12673</v>
      </c>
      <c r="FU12" s="49">
        <v>7797</v>
      </c>
      <c r="FV12" s="46">
        <v>8841</v>
      </c>
      <c r="FW12" s="61">
        <v>11706</v>
      </c>
      <c r="FX12" s="61">
        <v>15718</v>
      </c>
      <c r="FY12" s="61">
        <v>14782</v>
      </c>
      <c r="FZ12" s="61">
        <v>14171</v>
      </c>
      <c r="GA12" s="61">
        <v>16780</v>
      </c>
      <c r="GB12" s="61">
        <v>18235</v>
      </c>
      <c r="GC12" s="61">
        <v>16387</v>
      </c>
      <c r="GD12" s="61">
        <v>19671</v>
      </c>
      <c r="GE12" s="61">
        <v>25806</v>
      </c>
      <c r="GF12" s="46" t="s">
        <v>54</v>
      </c>
      <c r="GG12" s="63">
        <v>97331</v>
      </c>
      <c r="GH12" s="46">
        <v>130997</v>
      </c>
      <c r="GI12" s="46">
        <v>162452</v>
      </c>
      <c r="GJ12" s="46">
        <v>188414</v>
      </c>
      <c r="GK12" s="49">
        <v>212641</v>
      </c>
      <c r="GL12" s="49">
        <v>250322</v>
      </c>
      <c r="GM12" s="46">
        <v>290814</v>
      </c>
      <c r="GN12" s="61">
        <v>399819</v>
      </c>
      <c r="GO12" s="61">
        <v>421306</v>
      </c>
      <c r="GP12" s="61">
        <v>382521</v>
      </c>
      <c r="GQ12" s="61">
        <v>373609</v>
      </c>
      <c r="GR12" s="61">
        <v>407172</v>
      </c>
      <c r="GS12" s="61">
        <v>463207</v>
      </c>
      <c r="GT12" s="61">
        <v>479774</v>
      </c>
      <c r="GU12" s="61">
        <v>486933</v>
      </c>
      <c r="GV12" s="61">
        <v>508298</v>
      </c>
      <c r="GW12" s="46" t="s">
        <v>53</v>
      </c>
      <c r="GX12" s="63" t="s">
        <v>54</v>
      </c>
      <c r="GY12" s="153" t="s">
        <v>54</v>
      </c>
      <c r="GZ12" s="46" t="s">
        <v>54</v>
      </c>
      <c r="HA12" s="46" t="s">
        <v>54</v>
      </c>
      <c r="HB12" s="49" t="s">
        <v>54</v>
      </c>
      <c r="HC12" s="49" t="s">
        <v>54</v>
      </c>
      <c r="HD12" s="49" t="s">
        <v>54</v>
      </c>
      <c r="HE12" s="49" t="s">
        <v>54</v>
      </c>
      <c r="HF12" s="49" t="s">
        <v>54</v>
      </c>
      <c r="HG12" s="49" t="s">
        <v>54</v>
      </c>
      <c r="HH12" s="49" t="s">
        <v>54</v>
      </c>
      <c r="HI12" s="49" t="s">
        <v>54</v>
      </c>
      <c r="HJ12" s="49" t="s">
        <v>54</v>
      </c>
      <c r="HK12" s="49" t="s">
        <v>54</v>
      </c>
      <c r="HL12" s="49" t="s">
        <v>54</v>
      </c>
      <c r="HM12" s="49" t="s">
        <v>54</v>
      </c>
      <c r="HN12" s="49" t="s">
        <v>54</v>
      </c>
      <c r="HO12" s="63" t="s">
        <v>54</v>
      </c>
      <c r="HP12" s="153" t="s">
        <v>54</v>
      </c>
      <c r="HQ12" s="46" t="s">
        <v>54</v>
      </c>
      <c r="HR12" s="46" t="s">
        <v>54</v>
      </c>
      <c r="HS12" s="49" t="s">
        <v>54</v>
      </c>
      <c r="HT12" s="49" t="s">
        <v>54</v>
      </c>
      <c r="HU12" s="49" t="s">
        <v>54</v>
      </c>
      <c r="HV12" s="49" t="s">
        <v>54</v>
      </c>
      <c r="HW12" s="49" t="s">
        <v>54</v>
      </c>
      <c r="HX12" s="49" t="s">
        <v>54</v>
      </c>
      <c r="HY12" s="49" t="s">
        <v>54</v>
      </c>
      <c r="HZ12" s="49" t="s">
        <v>54</v>
      </c>
      <c r="IA12" s="49" t="s">
        <v>54</v>
      </c>
      <c r="IB12" s="49" t="s">
        <v>54</v>
      </c>
      <c r="IC12" s="49" t="s">
        <v>54</v>
      </c>
      <c r="ID12" s="49" t="s">
        <v>54</v>
      </c>
      <c r="IE12" s="49" t="s">
        <v>54</v>
      </c>
      <c r="IF12" s="47" t="s">
        <v>54</v>
      </c>
      <c r="IG12" s="153" t="s">
        <v>54</v>
      </c>
      <c r="IH12" s="46" t="s">
        <v>54</v>
      </c>
      <c r="II12" s="46" t="s">
        <v>54</v>
      </c>
      <c r="IJ12" s="49" t="s">
        <v>54</v>
      </c>
      <c r="IK12" s="49" t="s">
        <v>54</v>
      </c>
      <c r="IL12" s="49" t="s">
        <v>54</v>
      </c>
      <c r="IM12" s="49" t="s">
        <v>54</v>
      </c>
      <c r="IN12" s="49" t="s">
        <v>54</v>
      </c>
      <c r="IO12" s="49" t="s">
        <v>54</v>
      </c>
      <c r="IP12" s="49" t="s">
        <v>54</v>
      </c>
      <c r="IQ12" s="49" t="s">
        <v>54</v>
      </c>
      <c r="IR12" s="49" t="s">
        <v>54</v>
      </c>
      <c r="IS12" s="49" t="s">
        <v>54</v>
      </c>
      <c r="IT12" s="49" t="s">
        <v>54</v>
      </c>
      <c r="IU12" s="49" t="s">
        <v>54</v>
      </c>
      <c r="IV12" s="49" t="s">
        <v>54</v>
      </c>
    </row>
    <row r="13" spans="1:256" ht="14.5" x14ac:dyDescent="0.35">
      <c r="A13" s="8" t="s">
        <v>14</v>
      </c>
      <c r="B13" s="46">
        <v>6391</v>
      </c>
      <c r="C13" s="46">
        <v>6652</v>
      </c>
      <c r="D13" s="55">
        <v>32852</v>
      </c>
      <c r="E13" s="49">
        <v>42043</v>
      </c>
      <c r="F13" s="49">
        <v>36828</v>
      </c>
      <c r="G13" s="49">
        <v>57481</v>
      </c>
      <c r="H13" s="49">
        <v>74174</v>
      </c>
      <c r="I13" s="61">
        <v>149560</v>
      </c>
      <c r="J13" s="61">
        <v>160731</v>
      </c>
      <c r="K13" s="61">
        <v>152295</v>
      </c>
      <c r="L13" s="61">
        <v>214776</v>
      </c>
      <c r="M13" s="73">
        <v>232831</v>
      </c>
      <c r="N13" s="73">
        <v>261003</v>
      </c>
      <c r="O13" s="61">
        <v>301087</v>
      </c>
      <c r="P13" s="61">
        <v>312998</v>
      </c>
      <c r="Q13" s="61">
        <v>342096</v>
      </c>
      <c r="R13" s="61">
        <v>362299</v>
      </c>
      <c r="S13" s="47">
        <v>4541</v>
      </c>
      <c r="T13" s="46">
        <v>6412</v>
      </c>
      <c r="U13" s="153">
        <v>20894</v>
      </c>
      <c r="V13" s="156">
        <v>23757</v>
      </c>
      <c r="W13" s="49">
        <v>32827</v>
      </c>
      <c r="X13" s="49">
        <v>44851</v>
      </c>
      <c r="Y13" s="49">
        <v>87152</v>
      </c>
      <c r="Z13" s="61">
        <v>20126</v>
      </c>
      <c r="AA13" s="61">
        <v>22987</v>
      </c>
      <c r="AB13" s="61">
        <v>108925</v>
      </c>
      <c r="AC13" s="61">
        <v>88990</v>
      </c>
      <c r="AD13" s="61">
        <v>105395</v>
      </c>
      <c r="AE13" s="61">
        <v>123492</v>
      </c>
      <c r="AF13" s="61">
        <v>130977</v>
      </c>
      <c r="AG13" s="61">
        <v>127489</v>
      </c>
      <c r="AH13" s="61">
        <v>140534</v>
      </c>
      <c r="AI13" s="61">
        <v>148939</v>
      </c>
      <c r="AJ13" s="63">
        <v>38620</v>
      </c>
      <c r="AK13" s="46">
        <v>43999</v>
      </c>
      <c r="AL13" s="153">
        <v>89669</v>
      </c>
      <c r="AM13" s="156">
        <v>106081</v>
      </c>
      <c r="AN13" s="49">
        <v>120615</v>
      </c>
      <c r="AO13" s="49">
        <v>133051</v>
      </c>
      <c r="AP13" s="153">
        <v>151876</v>
      </c>
      <c r="AQ13" s="61">
        <v>164895</v>
      </c>
      <c r="AR13" s="61">
        <v>180461</v>
      </c>
      <c r="AS13" s="61">
        <v>111102</v>
      </c>
      <c r="AT13" s="61">
        <v>126099</v>
      </c>
      <c r="AU13" s="61">
        <v>146708</v>
      </c>
      <c r="AV13" s="61">
        <v>169720</v>
      </c>
      <c r="AW13" s="61">
        <v>217106</v>
      </c>
      <c r="AX13" s="61">
        <v>247893</v>
      </c>
      <c r="AY13" s="61">
        <v>281705</v>
      </c>
      <c r="AZ13" s="61">
        <v>308411</v>
      </c>
      <c r="BA13" s="63">
        <v>0</v>
      </c>
      <c r="BB13" s="46">
        <v>3046</v>
      </c>
      <c r="BC13" s="46">
        <v>5803</v>
      </c>
      <c r="BD13" s="156">
        <v>11198</v>
      </c>
      <c r="BE13" s="49">
        <v>22218</v>
      </c>
      <c r="BF13" s="49">
        <v>16706</v>
      </c>
      <c r="BG13" s="153">
        <v>16997</v>
      </c>
      <c r="BH13" s="61">
        <v>22072</v>
      </c>
      <c r="BI13" s="61">
        <v>23627</v>
      </c>
      <c r="BJ13" s="61">
        <v>27789</v>
      </c>
      <c r="BK13" s="61">
        <v>32339</v>
      </c>
      <c r="BL13" s="61">
        <v>22072</v>
      </c>
      <c r="BM13" s="61">
        <v>41554</v>
      </c>
      <c r="BN13" s="61">
        <v>44518</v>
      </c>
      <c r="BO13" s="61">
        <v>47284</v>
      </c>
      <c r="BP13" s="61">
        <v>56361</v>
      </c>
      <c r="BQ13" s="61">
        <v>67489</v>
      </c>
      <c r="BR13" s="63">
        <v>0</v>
      </c>
      <c r="BS13" s="46">
        <v>7997</v>
      </c>
      <c r="BT13" s="46">
        <v>12893</v>
      </c>
      <c r="BU13" s="156">
        <v>18916</v>
      </c>
      <c r="BV13" s="49">
        <v>23371</v>
      </c>
      <c r="BW13" s="49">
        <v>35241</v>
      </c>
      <c r="BX13" s="153">
        <v>41237</v>
      </c>
      <c r="BY13" s="61">
        <v>51837</v>
      </c>
      <c r="BZ13" s="61">
        <v>53056</v>
      </c>
      <c r="CA13" s="61">
        <v>53923</v>
      </c>
      <c r="CB13" s="61">
        <v>53458</v>
      </c>
      <c r="CC13" s="61">
        <v>53378</v>
      </c>
      <c r="CD13" s="61">
        <v>51693</v>
      </c>
      <c r="CE13" s="61">
        <v>69379</v>
      </c>
      <c r="CF13" s="61">
        <v>66021</v>
      </c>
      <c r="CG13" s="61">
        <v>75764</v>
      </c>
      <c r="CH13" s="61">
        <v>88540</v>
      </c>
      <c r="CI13" s="63">
        <v>3871</v>
      </c>
      <c r="CJ13" s="46">
        <v>3489</v>
      </c>
      <c r="CK13" s="46">
        <v>5516</v>
      </c>
      <c r="CL13" s="153">
        <v>5215</v>
      </c>
      <c r="CM13" s="49">
        <v>5633</v>
      </c>
      <c r="CN13" s="49">
        <v>3310</v>
      </c>
      <c r="CO13" s="153">
        <v>13231</v>
      </c>
      <c r="CP13" s="61">
        <v>15046</v>
      </c>
      <c r="CQ13" s="61">
        <v>17522</v>
      </c>
      <c r="CR13" s="61">
        <v>19487</v>
      </c>
      <c r="CS13" s="61">
        <v>17416</v>
      </c>
      <c r="CT13" s="61">
        <v>16657</v>
      </c>
      <c r="CU13" s="61">
        <v>14352</v>
      </c>
      <c r="CV13" s="61">
        <v>15728</v>
      </c>
      <c r="CW13" s="61">
        <v>8862</v>
      </c>
      <c r="CX13" s="61">
        <v>10478</v>
      </c>
      <c r="CY13" s="61">
        <v>12820</v>
      </c>
      <c r="CZ13" s="64">
        <v>53423</v>
      </c>
      <c r="DA13" s="46">
        <v>71595</v>
      </c>
      <c r="DB13" s="46">
        <v>167627</v>
      </c>
      <c r="DC13" s="46">
        <v>207210</v>
      </c>
      <c r="DD13" s="49">
        <v>241492</v>
      </c>
      <c r="DE13" s="49">
        <v>290640</v>
      </c>
      <c r="DF13" s="49">
        <v>384667</v>
      </c>
      <c r="DG13" s="73">
        <v>423536</v>
      </c>
      <c r="DH13" s="79">
        <v>458384</v>
      </c>
      <c r="DI13" s="61">
        <v>473521</v>
      </c>
      <c r="DJ13" s="61">
        <v>530098</v>
      </c>
      <c r="DK13" s="61">
        <v>587308</v>
      </c>
      <c r="DL13" s="61">
        <v>661814</v>
      </c>
      <c r="DM13" s="61">
        <v>778795</v>
      </c>
      <c r="DN13" s="61">
        <v>810547</v>
      </c>
      <c r="DO13" s="61">
        <v>907787</v>
      </c>
      <c r="DP13" s="61">
        <v>989206</v>
      </c>
      <c r="DQ13" s="63" t="s">
        <v>54</v>
      </c>
      <c r="DR13" s="153" t="s">
        <v>54</v>
      </c>
      <c r="DS13" s="46" t="s">
        <v>54</v>
      </c>
      <c r="DT13" s="46" t="s">
        <v>54</v>
      </c>
      <c r="DU13" s="46" t="s">
        <v>54</v>
      </c>
      <c r="DV13" s="46" t="s">
        <v>54</v>
      </c>
      <c r="DW13" s="46" t="s">
        <v>54</v>
      </c>
      <c r="DX13" s="46" t="s">
        <v>54</v>
      </c>
      <c r="DY13" s="46" t="s">
        <v>54</v>
      </c>
      <c r="DZ13" s="46" t="s">
        <v>54</v>
      </c>
      <c r="EA13" s="46" t="s">
        <v>54</v>
      </c>
      <c r="EB13" s="46" t="s">
        <v>54</v>
      </c>
      <c r="EC13" s="46" t="s">
        <v>54</v>
      </c>
      <c r="ED13" s="46" t="s">
        <v>54</v>
      </c>
      <c r="EE13" s="46" t="s">
        <v>54</v>
      </c>
      <c r="EF13" s="46" t="s">
        <v>54</v>
      </c>
      <c r="EG13" s="46" t="s">
        <v>54</v>
      </c>
      <c r="EH13" s="63">
        <v>179680</v>
      </c>
      <c r="EI13" s="46">
        <v>246951.53344784153</v>
      </c>
      <c r="EJ13" s="46">
        <v>300741.59999999998</v>
      </c>
      <c r="EK13" s="46">
        <v>343692</v>
      </c>
      <c r="EL13" s="49">
        <v>421463.1</v>
      </c>
      <c r="EM13" s="49">
        <v>535012.19999999995</v>
      </c>
      <c r="EN13" s="46">
        <v>430695</v>
      </c>
      <c r="EO13" s="156">
        <v>515842</v>
      </c>
      <c r="EP13" s="61">
        <v>770943</v>
      </c>
      <c r="EQ13" s="61">
        <v>776412</v>
      </c>
      <c r="ER13" s="61">
        <v>816785</v>
      </c>
      <c r="ES13" s="61">
        <v>870129</v>
      </c>
      <c r="ET13" s="61">
        <v>936167</v>
      </c>
      <c r="EU13" s="61">
        <v>1385179</v>
      </c>
      <c r="EV13" s="61">
        <v>869102</v>
      </c>
      <c r="EW13" s="61">
        <v>922965</v>
      </c>
      <c r="EX13" s="61">
        <v>921919</v>
      </c>
      <c r="EY13" s="63">
        <v>188287</v>
      </c>
      <c r="EZ13" s="46">
        <v>263143.46611147898</v>
      </c>
      <c r="FA13" s="46">
        <v>280863.90000000002</v>
      </c>
      <c r="FB13" s="46">
        <v>369498.3</v>
      </c>
      <c r="FC13" s="49">
        <v>471519.49999999988</v>
      </c>
      <c r="FD13" s="49">
        <v>617967.6</v>
      </c>
      <c r="FE13" s="46">
        <v>425344</v>
      </c>
      <c r="FF13" s="156">
        <v>498157</v>
      </c>
      <c r="FG13" s="61">
        <v>709843</v>
      </c>
      <c r="FH13" s="61">
        <v>730272</v>
      </c>
      <c r="FI13" s="61">
        <v>761703</v>
      </c>
      <c r="FJ13" s="61">
        <v>774566</v>
      </c>
      <c r="FK13" s="61">
        <v>773796</v>
      </c>
      <c r="FL13" s="61">
        <v>1165848.5</v>
      </c>
      <c r="FM13" s="61">
        <v>793042.5</v>
      </c>
      <c r="FN13" s="61">
        <v>819645</v>
      </c>
      <c r="FO13" s="61">
        <v>756416.5</v>
      </c>
      <c r="FP13" s="63">
        <v>65661</v>
      </c>
      <c r="FQ13" s="46">
        <v>45294.859081597358</v>
      </c>
      <c r="FR13" s="46">
        <v>53637</v>
      </c>
      <c r="FS13" s="46">
        <v>66862.5</v>
      </c>
      <c r="FT13" s="49">
        <v>85237.799999999988</v>
      </c>
      <c r="FU13" s="49">
        <v>95168.700000000012</v>
      </c>
      <c r="FV13" s="46">
        <v>186007</v>
      </c>
      <c r="FW13" s="156">
        <v>217647</v>
      </c>
      <c r="FX13" s="61">
        <v>306526</v>
      </c>
      <c r="FY13" s="61">
        <v>332320</v>
      </c>
      <c r="FZ13" s="61">
        <v>331230</v>
      </c>
      <c r="GA13" s="61">
        <v>334942</v>
      </c>
      <c r="GB13" s="61">
        <v>338114</v>
      </c>
      <c r="GC13" s="61">
        <v>520366</v>
      </c>
      <c r="GD13" s="61">
        <v>373239</v>
      </c>
      <c r="GE13" s="61">
        <v>400730</v>
      </c>
      <c r="GF13" s="61">
        <v>397983</v>
      </c>
      <c r="GG13" s="63">
        <v>433628</v>
      </c>
      <c r="GH13" s="46">
        <v>555389.85864091781</v>
      </c>
      <c r="GI13" s="46">
        <v>635242.5</v>
      </c>
      <c r="GJ13" s="46">
        <v>780052.8</v>
      </c>
      <c r="GK13" s="49">
        <v>978220.40000000014</v>
      </c>
      <c r="GL13" s="49">
        <v>1248148.5</v>
      </c>
      <c r="GM13" s="46">
        <v>1042046</v>
      </c>
      <c r="GN13" s="156">
        <v>1231646</v>
      </c>
      <c r="GO13" s="61">
        <v>1787312</v>
      </c>
      <c r="GP13" s="61">
        <v>1839004</v>
      </c>
      <c r="GQ13" s="61">
        <v>1909718</v>
      </c>
      <c r="GR13" s="61">
        <v>1979637</v>
      </c>
      <c r="GS13" s="61">
        <v>2048077</v>
      </c>
      <c r="GT13" s="61">
        <v>3071393.5</v>
      </c>
      <c r="GU13" s="61">
        <v>2035383.5</v>
      </c>
      <c r="GV13" s="61">
        <v>2143340</v>
      </c>
      <c r="GW13" s="61">
        <v>2076318.5</v>
      </c>
      <c r="GX13" s="63" t="s">
        <v>54</v>
      </c>
      <c r="GY13" s="153" t="s">
        <v>54</v>
      </c>
      <c r="GZ13" s="46" t="s">
        <v>54</v>
      </c>
      <c r="HA13" s="46" t="s">
        <v>54</v>
      </c>
      <c r="HB13" s="46" t="s">
        <v>54</v>
      </c>
      <c r="HC13" s="46" t="s">
        <v>54</v>
      </c>
      <c r="HD13" s="46" t="s">
        <v>54</v>
      </c>
      <c r="HE13" s="46" t="s">
        <v>54</v>
      </c>
      <c r="HF13" s="46" t="s">
        <v>54</v>
      </c>
      <c r="HG13" s="46" t="s">
        <v>54</v>
      </c>
      <c r="HH13" s="46" t="s">
        <v>54</v>
      </c>
      <c r="HI13" s="46" t="s">
        <v>54</v>
      </c>
      <c r="HJ13" s="46" t="s">
        <v>54</v>
      </c>
      <c r="HK13" s="46" t="s">
        <v>54</v>
      </c>
      <c r="HL13" s="46" t="s">
        <v>54</v>
      </c>
      <c r="HM13" s="46" t="s">
        <v>54</v>
      </c>
      <c r="HN13" s="46" t="s">
        <v>54</v>
      </c>
      <c r="HO13" s="63" t="s">
        <v>54</v>
      </c>
      <c r="HP13" s="153" t="s">
        <v>54</v>
      </c>
      <c r="HQ13" s="46" t="s">
        <v>54</v>
      </c>
      <c r="HR13" s="46" t="s">
        <v>54</v>
      </c>
      <c r="HS13" s="49" t="s">
        <v>54</v>
      </c>
      <c r="HT13" s="49" t="s">
        <v>54</v>
      </c>
      <c r="HU13" s="49" t="s">
        <v>54</v>
      </c>
      <c r="HV13" s="49" t="s">
        <v>54</v>
      </c>
      <c r="HW13" s="49" t="s">
        <v>54</v>
      </c>
      <c r="HX13" s="49" t="s">
        <v>54</v>
      </c>
      <c r="HY13" s="49" t="s">
        <v>54</v>
      </c>
      <c r="HZ13" s="49" t="s">
        <v>54</v>
      </c>
      <c r="IA13" s="49" t="s">
        <v>54</v>
      </c>
      <c r="IB13" s="49" t="s">
        <v>54</v>
      </c>
      <c r="IC13" s="49" t="s">
        <v>54</v>
      </c>
      <c r="ID13" s="46" t="s">
        <v>54</v>
      </c>
      <c r="IE13" s="46" t="s">
        <v>54</v>
      </c>
      <c r="IF13" s="47" t="s">
        <v>54</v>
      </c>
      <c r="IG13" s="153" t="s">
        <v>54</v>
      </c>
      <c r="IH13" s="46" t="s">
        <v>54</v>
      </c>
      <c r="II13" s="46" t="s">
        <v>54</v>
      </c>
      <c r="IJ13" s="49" t="s">
        <v>54</v>
      </c>
      <c r="IK13" s="49" t="s">
        <v>54</v>
      </c>
      <c r="IL13" s="49" t="s">
        <v>54</v>
      </c>
      <c r="IM13" s="49" t="s">
        <v>54</v>
      </c>
      <c r="IN13" s="49" t="s">
        <v>54</v>
      </c>
      <c r="IO13" s="49" t="s">
        <v>54</v>
      </c>
      <c r="IP13" s="49" t="s">
        <v>54</v>
      </c>
      <c r="IQ13" s="49" t="s">
        <v>54</v>
      </c>
      <c r="IR13" s="49" t="s">
        <v>54</v>
      </c>
      <c r="IS13" s="49" t="s">
        <v>54</v>
      </c>
      <c r="IT13" s="49" t="s">
        <v>54</v>
      </c>
      <c r="IU13" s="46" t="s">
        <v>54</v>
      </c>
      <c r="IV13" s="46" t="s">
        <v>54</v>
      </c>
    </row>
    <row r="14" spans="1:256" ht="14.5" x14ac:dyDescent="0.35">
      <c r="A14" s="8" t="s">
        <v>15</v>
      </c>
      <c r="B14" s="46">
        <v>18516</v>
      </c>
      <c r="C14" s="46">
        <v>27852</v>
      </c>
      <c r="D14" s="46">
        <v>40920</v>
      </c>
      <c r="E14" s="49">
        <v>53708</v>
      </c>
      <c r="F14" s="49">
        <v>53929</v>
      </c>
      <c r="G14" s="49">
        <v>53613</v>
      </c>
      <c r="H14" s="49">
        <v>58770</v>
      </c>
      <c r="I14" s="156">
        <v>50889</v>
      </c>
      <c r="J14" s="156">
        <v>61870</v>
      </c>
      <c r="K14" s="156">
        <v>150341</v>
      </c>
      <c r="L14" s="156">
        <v>157765</v>
      </c>
      <c r="M14" s="156">
        <v>160579</v>
      </c>
      <c r="N14" s="156">
        <v>148978</v>
      </c>
      <c r="O14" s="156">
        <v>152579</v>
      </c>
      <c r="P14" s="156">
        <v>161110</v>
      </c>
      <c r="Q14" s="156">
        <v>174079</v>
      </c>
      <c r="R14" s="156">
        <v>186122</v>
      </c>
      <c r="S14" s="154" t="s">
        <v>54</v>
      </c>
      <c r="T14" s="153" t="s">
        <v>54</v>
      </c>
      <c r="U14" s="153" t="s">
        <v>54</v>
      </c>
      <c r="V14" s="153" t="s">
        <v>54</v>
      </c>
      <c r="W14" s="153" t="s">
        <v>54</v>
      </c>
      <c r="X14" s="153" t="s">
        <v>54</v>
      </c>
      <c r="Y14" s="153" t="s">
        <v>54</v>
      </c>
      <c r="Z14" s="153" t="s">
        <v>54</v>
      </c>
      <c r="AA14" s="153" t="s">
        <v>54</v>
      </c>
      <c r="AB14" s="153" t="s">
        <v>54</v>
      </c>
      <c r="AC14" s="153" t="s">
        <v>54</v>
      </c>
      <c r="AD14" s="153" t="s">
        <v>54</v>
      </c>
      <c r="AE14" s="153" t="s">
        <v>54</v>
      </c>
      <c r="AF14" s="153" t="s">
        <v>54</v>
      </c>
      <c r="AG14" s="153" t="s">
        <v>54</v>
      </c>
      <c r="AH14" s="153" t="s">
        <v>54</v>
      </c>
      <c r="AI14" s="153" t="s">
        <v>54</v>
      </c>
      <c r="AJ14" s="170">
        <v>5493</v>
      </c>
      <c r="AK14" s="46">
        <v>2311</v>
      </c>
      <c r="AL14" s="153">
        <v>17100</v>
      </c>
      <c r="AM14" s="153">
        <v>19532</v>
      </c>
      <c r="AN14" s="49">
        <v>17434</v>
      </c>
      <c r="AO14" s="49">
        <v>31027</v>
      </c>
      <c r="AP14" s="153">
        <v>44758</v>
      </c>
      <c r="AQ14" s="156">
        <v>46358</v>
      </c>
      <c r="AR14" s="156">
        <v>67198</v>
      </c>
      <c r="AS14" s="156">
        <v>71085</v>
      </c>
      <c r="AT14" s="156">
        <v>88658</v>
      </c>
      <c r="AU14" s="156">
        <v>102580</v>
      </c>
      <c r="AV14" s="156">
        <v>110583</v>
      </c>
      <c r="AW14" s="156">
        <v>114819</v>
      </c>
      <c r="AX14" s="156">
        <v>124338</v>
      </c>
      <c r="AY14" s="156">
        <v>132910</v>
      </c>
      <c r="AZ14" s="156">
        <v>139541</v>
      </c>
      <c r="BA14" s="170">
        <v>4940</v>
      </c>
      <c r="BB14" s="46">
        <v>6566</v>
      </c>
      <c r="BC14" s="153" t="s">
        <v>54</v>
      </c>
      <c r="BD14" s="153" t="s">
        <v>54</v>
      </c>
      <c r="BE14" s="153" t="s">
        <v>54</v>
      </c>
      <c r="BF14" s="153" t="s">
        <v>54</v>
      </c>
      <c r="BG14" s="153" t="s">
        <v>54</v>
      </c>
      <c r="BH14" s="153" t="s">
        <v>54</v>
      </c>
      <c r="BI14" s="153" t="s">
        <v>54</v>
      </c>
      <c r="BJ14" s="153">
        <v>31111</v>
      </c>
      <c r="BK14" s="153">
        <v>30307</v>
      </c>
      <c r="BL14" s="153" t="s">
        <v>54</v>
      </c>
      <c r="BM14" s="153">
        <v>28292</v>
      </c>
      <c r="BN14" s="156">
        <v>30271</v>
      </c>
      <c r="BO14" s="156">
        <v>58866</v>
      </c>
      <c r="BP14" s="156">
        <v>66548</v>
      </c>
      <c r="BQ14" s="156">
        <v>66712</v>
      </c>
      <c r="BR14" s="170">
        <v>34056</v>
      </c>
      <c r="BS14" s="46">
        <v>39699</v>
      </c>
      <c r="BT14" s="46">
        <v>55969</v>
      </c>
      <c r="BU14" s="153">
        <v>64518</v>
      </c>
      <c r="BV14" s="49">
        <v>71321</v>
      </c>
      <c r="BW14" s="49">
        <v>73927</v>
      </c>
      <c r="BX14" s="153">
        <v>87933</v>
      </c>
      <c r="BY14" s="156">
        <v>96036</v>
      </c>
      <c r="BZ14" s="156">
        <v>102412</v>
      </c>
      <c r="CA14" s="156">
        <v>75635</v>
      </c>
      <c r="CB14" s="156">
        <v>78320</v>
      </c>
      <c r="CC14" s="156">
        <v>78382</v>
      </c>
      <c r="CD14" s="156">
        <v>81986</v>
      </c>
      <c r="CE14" s="156">
        <v>90639</v>
      </c>
      <c r="CF14" s="156">
        <v>70154</v>
      </c>
      <c r="CG14" s="156">
        <v>72416</v>
      </c>
      <c r="CH14" s="156">
        <v>72395</v>
      </c>
      <c r="CI14" s="170">
        <v>1121</v>
      </c>
      <c r="CJ14" s="46">
        <v>313</v>
      </c>
      <c r="CK14" s="153">
        <v>1099</v>
      </c>
      <c r="CL14" s="153">
        <v>25788</v>
      </c>
      <c r="CM14" s="49">
        <v>25908</v>
      </c>
      <c r="CN14" s="49">
        <v>29636</v>
      </c>
      <c r="CO14" s="153">
        <v>33979</v>
      </c>
      <c r="CP14" s="156">
        <v>35476</v>
      </c>
      <c r="CQ14" s="156">
        <v>34297</v>
      </c>
      <c r="CR14" s="156">
        <v>36246</v>
      </c>
      <c r="CS14" s="156">
        <v>35275</v>
      </c>
      <c r="CT14" s="156">
        <v>33224</v>
      </c>
      <c r="CU14" s="156">
        <v>33029</v>
      </c>
      <c r="CV14" s="156">
        <v>33021</v>
      </c>
      <c r="CW14" s="156">
        <v>31830</v>
      </c>
      <c r="CX14" s="156">
        <v>35831</v>
      </c>
      <c r="CY14" s="156">
        <v>38026</v>
      </c>
      <c r="CZ14" s="170">
        <v>64126</v>
      </c>
      <c r="DA14" s="46">
        <v>76741</v>
      </c>
      <c r="DB14" s="46">
        <v>115088</v>
      </c>
      <c r="DC14" s="46">
        <v>163546</v>
      </c>
      <c r="DD14" s="49">
        <v>168592</v>
      </c>
      <c r="DE14" s="49">
        <v>188203</v>
      </c>
      <c r="DF14" s="153">
        <v>225440</v>
      </c>
      <c r="DG14" s="73">
        <v>228759</v>
      </c>
      <c r="DH14" s="172">
        <v>265777</v>
      </c>
      <c r="DI14" s="156">
        <v>364418</v>
      </c>
      <c r="DJ14" s="156">
        <v>389499</v>
      </c>
      <c r="DK14" s="156">
        <v>405072</v>
      </c>
      <c r="DL14" s="156">
        <v>402868</v>
      </c>
      <c r="DM14" s="156">
        <v>421329</v>
      </c>
      <c r="DN14" s="156">
        <v>446298</v>
      </c>
      <c r="DO14" s="156">
        <v>481784</v>
      </c>
      <c r="DP14" s="156">
        <v>502796</v>
      </c>
      <c r="DQ14" s="170">
        <v>15767</v>
      </c>
      <c r="DR14" s="46">
        <v>17867</v>
      </c>
      <c r="DS14" s="46">
        <v>21474</v>
      </c>
      <c r="DT14" s="46" t="s">
        <v>53</v>
      </c>
      <c r="DU14" s="46" t="s">
        <v>53</v>
      </c>
      <c r="DV14" s="46" t="s">
        <v>53</v>
      </c>
      <c r="DW14" s="46" t="s">
        <v>53</v>
      </c>
      <c r="DX14" s="61">
        <v>55365</v>
      </c>
      <c r="DY14" s="156">
        <v>62848</v>
      </c>
      <c r="DZ14" s="156">
        <v>69073</v>
      </c>
      <c r="EA14" s="156">
        <v>64901</v>
      </c>
      <c r="EB14" s="156">
        <v>63462</v>
      </c>
      <c r="EC14" s="156">
        <v>59520</v>
      </c>
      <c r="ED14" s="156">
        <v>66352</v>
      </c>
      <c r="EE14" s="156">
        <v>71853</v>
      </c>
      <c r="EF14" s="156">
        <v>67977</v>
      </c>
      <c r="EG14" s="103">
        <f>GETPIVOTDATA("Sum of New UG E-Learning",'[2]Pivot Table for Fact Book'!$A$3,"State","OK","type",7,"Type2","Two-Year")</f>
        <v>67675</v>
      </c>
      <c r="EH14" s="170">
        <v>65708</v>
      </c>
      <c r="EI14" s="46">
        <v>74579</v>
      </c>
      <c r="EJ14" s="46">
        <v>80920</v>
      </c>
      <c r="EK14" s="46">
        <v>85923</v>
      </c>
      <c r="EL14" s="49">
        <v>96101</v>
      </c>
      <c r="EM14" s="49">
        <v>107264</v>
      </c>
      <c r="EN14" s="46">
        <v>118940</v>
      </c>
      <c r="EO14" s="156">
        <v>144707</v>
      </c>
      <c r="EP14" s="156">
        <v>235842</v>
      </c>
      <c r="EQ14" s="156">
        <v>189110</v>
      </c>
      <c r="ER14" s="156">
        <v>184838</v>
      </c>
      <c r="ES14" s="156">
        <v>189207</v>
      </c>
      <c r="ET14" s="156">
        <v>172415</v>
      </c>
      <c r="EU14" s="156">
        <v>170129</v>
      </c>
      <c r="EV14" s="156">
        <v>158129</v>
      </c>
      <c r="EW14" s="156">
        <v>144144</v>
      </c>
      <c r="EX14" s="156">
        <v>137066</v>
      </c>
      <c r="EY14" s="170">
        <v>38952</v>
      </c>
      <c r="EZ14" s="46">
        <v>46299</v>
      </c>
      <c r="FA14" s="46">
        <v>50420</v>
      </c>
      <c r="FB14" s="46">
        <v>76938</v>
      </c>
      <c r="FC14" s="49">
        <v>69880</v>
      </c>
      <c r="FD14" s="49">
        <v>69355</v>
      </c>
      <c r="FE14" s="46">
        <v>84275</v>
      </c>
      <c r="FF14" s="156">
        <v>24506</v>
      </c>
      <c r="FG14" s="156">
        <v>28120</v>
      </c>
      <c r="FH14" s="156">
        <v>41145</v>
      </c>
      <c r="FI14" s="156">
        <v>31170</v>
      </c>
      <c r="FJ14" s="156">
        <v>24649</v>
      </c>
      <c r="FK14" s="156">
        <v>59592</v>
      </c>
      <c r="FL14" s="156">
        <v>63319</v>
      </c>
      <c r="FM14" s="156">
        <v>62722</v>
      </c>
      <c r="FN14" s="156">
        <v>66107</v>
      </c>
      <c r="FO14" s="156">
        <v>65683</v>
      </c>
      <c r="FP14" s="170">
        <v>29782</v>
      </c>
      <c r="FQ14" s="46">
        <v>41737</v>
      </c>
      <c r="FR14" s="46">
        <v>53599</v>
      </c>
      <c r="FS14" s="46">
        <v>65499</v>
      </c>
      <c r="FT14" s="49">
        <v>62761</v>
      </c>
      <c r="FU14" s="49">
        <v>77274</v>
      </c>
      <c r="FV14" s="46">
        <v>96769</v>
      </c>
      <c r="FW14" s="156">
        <v>140143</v>
      </c>
      <c r="FX14" s="156">
        <v>152261</v>
      </c>
      <c r="FY14" s="156">
        <v>118364</v>
      </c>
      <c r="FZ14" s="156">
        <v>82613</v>
      </c>
      <c r="GA14" s="156">
        <v>81044</v>
      </c>
      <c r="GB14" s="156">
        <v>86574</v>
      </c>
      <c r="GC14" s="156">
        <v>92082</v>
      </c>
      <c r="GD14" s="156">
        <v>98313</v>
      </c>
      <c r="GE14" s="156">
        <v>101849</v>
      </c>
      <c r="GF14" s="156">
        <v>101383</v>
      </c>
      <c r="GG14" s="170">
        <v>150209</v>
      </c>
      <c r="GH14" s="46">
        <v>180482</v>
      </c>
      <c r="GI14" s="46">
        <v>206413</v>
      </c>
      <c r="GJ14" s="46">
        <v>228360</v>
      </c>
      <c r="GK14" s="49">
        <v>228742</v>
      </c>
      <c r="GL14" s="49">
        <v>253893</v>
      </c>
      <c r="GM14" s="46">
        <v>299984</v>
      </c>
      <c r="GN14" s="156">
        <v>364721</v>
      </c>
      <c r="GO14" s="156">
        <v>479071</v>
      </c>
      <c r="GP14" s="156">
        <v>417692</v>
      </c>
      <c r="GQ14" s="156">
        <v>363522</v>
      </c>
      <c r="GR14" s="156">
        <v>358362</v>
      </c>
      <c r="GS14" s="156">
        <v>378101</v>
      </c>
      <c r="GT14" s="156">
        <v>391882</v>
      </c>
      <c r="GU14" s="156">
        <v>391017</v>
      </c>
      <c r="GV14" s="156">
        <v>380077</v>
      </c>
      <c r="GW14" s="156">
        <v>371807</v>
      </c>
      <c r="GX14" s="170" t="s">
        <v>53</v>
      </c>
      <c r="GY14" s="153" t="s">
        <v>53</v>
      </c>
      <c r="GZ14" s="46" t="s">
        <v>53</v>
      </c>
      <c r="HA14" s="46" t="s">
        <v>53</v>
      </c>
      <c r="HB14" s="46" t="s">
        <v>53</v>
      </c>
      <c r="HC14" s="46" t="s">
        <v>53</v>
      </c>
      <c r="HD14" s="46" t="s">
        <v>53</v>
      </c>
      <c r="HE14" s="46" t="s">
        <v>53</v>
      </c>
      <c r="HF14" s="46" t="s">
        <v>53</v>
      </c>
      <c r="HG14" s="46" t="s">
        <v>53</v>
      </c>
      <c r="HH14" s="46" t="s">
        <v>53</v>
      </c>
      <c r="HI14" s="46" t="s">
        <v>53</v>
      </c>
      <c r="HJ14" s="46" t="s">
        <v>53</v>
      </c>
      <c r="HK14" s="46" t="s">
        <v>53</v>
      </c>
      <c r="HL14" s="46" t="s">
        <v>53</v>
      </c>
      <c r="HM14" s="46" t="s">
        <v>53</v>
      </c>
      <c r="HN14" s="46" t="s">
        <v>53</v>
      </c>
      <c r="HO14" s="170" t="s">
        <v>53</v>
      </c>
      <c r="HP14" s="153" t="s">
        <v>53</v>
      </c>
      <c r="HQ14" s="46" t="s">
        <v>53</v>
      </c>
      <c r="HR14" s="46" t="s">
        <v>53</v>
      </c>
      <c r="HS14" s="153" t="s">
        <v>53</v>
      </c>
      <c r="HT14" s="153" t="s">
        <v>53</v>
      </c>
      <c r="HU14" s="153" t="s">
        <v>53</v>
      </c>
      <c r="HV14" s="153" t="s">
        <v>53</v>
      </c>
      <c r="HW14" s="153" t="s">
        <v>53</v>
      </c>
      <c r="HX14" s="153" t="s">
        <v>53</v>
      </c>
      <c r="HY14" s="153" t="s">
        <v>53</v>
      </c>
      <c r="HZ14" s="153" t="s">
        <v>53</v>
      </c>
      <c r="IA14" s="153" t="s">
        <v>53</v>
      </c>
      <c r="IB14" s="153" t="s">
        <v>53</v>
      </c>
      <c r="IC14" s="153" t="s">
        <v>53</v>
      </c>
      <c r="ID14" s="46" t="s">
        <v>53</v>
      </c>
      <c r="IE14" s="46" t="s">
        <v>53</v>
      </c>
      <c r="IF14" s="154" t="s">
        <v>53</v>
      </c>
      <c r="IG14" s="153" t="s">
        <v>53</v>
      </c>
      <c r="IH14" s="46" t="s">
        <v>53</v>
      </c>
      <c r="II14" s="46" t="s">
        <v>53</v>
      </c>
      <c r="IJ14" s="49" t="s">
        <v>53</v>
      </c>
      <c r="IK14" s="49" t="s">
        <v>53</v>
      </c>
      <c r="IL14" s="49" t="s">
        <v>53</v>
      </c>
      <c r="IM14" s="49" t="s">
        <v>53</v>
      </c>
      <c r="IN14" s="49" t="s">
        <v>53</v>
      </c>
      <c r="IO14" s="49" t="s">
        <v>53</v>
      </c>
      <c r="IP14" s="49" t="s">
        <v>53</v>
      </c>
      <c r="IQ14" s="49" t="s">
        <v>53</v>
      </c>
      <c r="IR14" s="49" t="s">
        <v>53</v>
      </c>
      <c r="IS14" s="49" t="s">
        <v>53</v>
      </c>
      <c r="IT14" s="49" t="s">
        <v>53</v>
      </c>
      <c r="IU14" s="46" t="s">
        <v>53</v>
      </c>
      <c r="IV14" s="46" t="s">
        <v>53</v>
      </c>
    </row>
    <row r="15" spans="1:256" ht="14.5" x14ac:dyDescent="0.35">
      <c r="A15" s="8" t="s">
        <v>16</v>
      </c>
      <c r="B15" s="153" t="s">
        <v>53</v>
      </c>
      <c r="C15" s="153" t="s">
        <v>53</v>
      </c>
      <c r="D15" s="153" t="s">
        <v>53</v>
      </c>
      <c r="E15" s="153" t="s">
        <v>53</v>
      </c>
      <c r="F15" s="153">
        <v>21587</v>
      </c>
      <c r="G15" s="153">
        <v>27969</v>
      </c>
      <c r="H15" s="153">
        <v>35942</v>
      </c>
      <c r="I15" s="61">
        <v>42584</v>
      </c>
      <c r="J15" s="61">
        <v>46156</v>
      </c>
      <c r="K15" s="61">
        <v>59140</v>
      </c>
      <c r="L15" s="61">
        <v>66042</v>
      </c>
      <c r="M15" s="73">
        <v>121913</v>
      </c>
      <c r="N15" s="73">
        <v>78577</v>
      </c>
      <c r="O15" s="156">
        <v>84639</v>
      </c>
      <c r="P15" s="156">
        <v>119782</v>
      </c>
      <c r="Q15" s="61">
        <v>146397</v>
      </c>
      <c r="R15" s="61">
        <v>164075</v>
      </c>
      <c r="S15" s="154" t="s">
        <v>54</v>
      </c>
      <c r="T15" s="153" t="s">
        <v>54</v>
      </c>
      <c r="U15" s="153" t="s">
        <v>54</v>
      </c>
      <c r="V15" s="153" t="s">
        <v>54</v>
      </c>
      <c r="W15" s="153" t="s">
        <v>54</v>
      </c>
      <c r="X15" s="153" t="s">
        <v>54</v>
      </c>
      <c r="Y15" s="153" t="s">
        <v>54</v>
      </c>
      <c r="Z15" s="153" t="s">
        <v>54</v>
      </c>
      <c r="AA15" s="153" t="s">
        <v>54</v>
      </c>
      <c r="AB15" s="153" t="s">
        <v>54</v>
      </c>
      <c r="AC15" s="153" t="s">
        <v>54</v>
      </c>
      <c r="AD15" s="153" t="s">
        <v>54</v>
      </c>
      <c r="AE15" s="153" t="s">
        <v>54</v>
      </c>
      <c r="AF15" s="153" t="s">
        <v>54</v>
      </c>
      <c r="AG15" s="153" t="s">
        <v>54</v>
      </c>
      <c r="AH15" s="153" t="s">
        <v>54</v>
      </c>
      <c r="AI15" s="153" t="s">
        <v>54</v>
      </c>
      <c r="AJ15" s="170" t="s">
        <v>53</v>
      </c>
      <c r="AK15" s="153" t="s">
        <v>53</v>
      </c>
      <c r="AL15" s="153" t="s">
        <v>53</v>
      </c>
      <c r="AM15" s="153" t="s">
        <v>53</v>
      </c>
      <c r="AN15" s="153" t="s">
        <v>53</v>
      </c>
      <c r="AO15" s="153" t="s">
        <v>53</v>
      </c>
      <c r="AP15" s="153" t="s">
        <v>53</v>
      </c>
      <c r="AQ15" s="153" t="s">
        <v>53</v>
      </c>
      <c r="AR15" s="61">
        <v>4166</v>
      </c>
      <c r="AS15" s="61">
        <v>7857</v>
      </c>
      <c r="AT15" s="61">
        <v>9563</v>
      </c>
      <c r="AU15" s="153">
        <v>17706</v>
      </c>
      <c r="AV15" s="61">
        <v>16953</v>
      </c>
      <c r="AW15" s="156">
        <v>26547</v>
      </c>
      <c r="AX15" s="156">
        <v>37478</v>
      </c>
      <c r="AY15" s="61">
        <v>42374</v>
      </c>
      <c r="AZ15" s="61">
        <v>51747.5</v>
      </c>
      <c r="BA15" s="170" t="s">
        <v>53</v>
      </c>
      <c r="BB15" s="153" t="s">
        <v>53</v>
      </c>
      <c r="BC15" s="153" t="s">
        <v>53</v>
      </c>
      <c r="BD15" s="153" t="s">
        <v>53</v>
      </c>
      <c r="BE15" s="153">
        <v>33</v>
      </c>
      <c r="BF15" s="153">
        <v>102</v>
      </c>
      <c r="BG15" s="153">
        <v>108</v>
      </c>
      <c r="BH15" s="61">
        <v>219</v>
      </c>
      <c r="BI15" s="61">
        <v>620</v>
      </c>
      <c r="BJ15" s="153" t="s">
        <v>53</v>
      </c>
      <c r="BK15" s="153">
        <v>0</v>
      </c>
      <c r="BL15" s="153">
        <v>219</v>
      </c>
      <c r="BM15" s="153" t="s">
        <v>53</v>
      </c>
      <c r="BN15" s="153" t="s">
        <v>53</v>
      </c>
      <c r="BO15" s="153" t="s">
        <v>53</v>
      </c>
      <c r="BP15" s="61">
        <v>50683</v>
      </c>
      <c r="BQ15" s="61">
        <v>54084</v>
      </c>
      <c r="BR15" s="170" t="s">
        <v>53</v>
      </c>
      <c r="BS15" s="153" t="s">
        <v>53</v>
      </c>
      <c r="BT15" s="153" t="s">
        <v>53</v>
      </c>
      <c r="BU15" s="153" t="s">
        <v>53</v>
      </c>
      <c r="BV15" s="153">
        <v>4111</v>
      </c>
      <c r="BW15" s="153">
        <v>4437</v>
      </c>
      <c r="BX15" s="153">
        <v>9468</v>
      </c>
      <c r="BY15" s="61">
        <v>10168.469999999999</v>
      </c>
      <c r="BZ15" s="61">
        <v>18486</v>
      </c>
      <c r="CA15" s="61">
        <v>20779</v>
      </c>
      <c r="CB15" s="61">
        <v>23164</v>
      </c>
      <c r="CC15" s="61">
        <v>35328</v>
      </c>
      <c r="CD15" s="61">
        <v>34082</v>
      </c>
      <c r="CE15" s="156">
        <v>45656</v>
      </c>
      <c r="CF15" s="156">
        <v>53007</v>
      </c>
      <c r="CG15" s="61">
        <v>12738</v>
      </c>
      <c r="CH15" s="61">
        <v>16204</v>
      </c>
      <c r="CI15" s="170" t="s">
        <v>53</v>
      </c>
      <c r="CJ15" s="153" t="s">
        <v>53</v>
      </c>
      <c r="CK15" s="153" t="s">
        <v>53</v>
      </c>
      <c r="CL15" s="153" t="s">
        <v>53</v>
      </c>
      <c r="CM15" s="153">
        <v>622</v>
      </c>
      <c r="CN15" s="153">
        <v>5937.5</v>
      </c>
      <c r="CO15" s="153">
        <v>15705</v>
      </c>
      <c r="CP15" s="61">
        <v>21272</v>
      </c>
      <c r="CQ15" s="61">
        <v>23966</v>
      </c>
      <c r="CR15" s="61">
        <v>27934</v>
      </c>
      <c r="CS15" s="61">
        <v>29826</v>
      </c>
      <c r="CT15" s="61">
        <v>37048</v>
      </c>
      <c r="CU15" s="61">
        <v>26145</v>
      </c>
      <c r="CV15" s="156">
        <v>46220</v>
      </c>
      <c r="CW15" s="156">
        <v>55293</v>
      </c>
      <c r="CX15" s="61">
        <v>82876</v>
      </c>
      <c r="CY15" s="61">
        <v>84529</v>
      </c>
      <c r="CZ15" s="170" t="s">
        <v>53</v>
      </c>
      <c r="DA15" s="153" t="s">
        <v>53</v>
      </c>
      <c r="DB15" s="46" t="s">
        <v>53</v>
      </c>
      <c r="DC15" s="46" t="s">
        <v>53</v>
      </c>
      <c r="DD15" s="153">
        <v>26353</v>
      </c>
      <c r="DE15" s="153">
        <v>38445.5</v>
      </c>
      <c r="DF15" s="153">
        <v>61223</v>
      </c>
      <c r="DG15" s="73">
        <v>74243.47</v>
      </c>
      <c r="DH15" s="79">
        <v>93394</v>
      </c>
      <c r="DI15" s="61">
        <v>115710</v>
      </c>
      <c r="DJ15" s="61">
        <v>128595</v>
      </c>
      <c r="DK15" s="61">
        <v>211995</v>
      </c>
      <c r="DL15" s="61">
        <v>155757</v>
      </c>
      <c r="DM15" s="156">
        <v>203062</v>
      </c>
      <c r="DN15" s="156">
        <v>265560</v>
      </c>
      <c r="DO15" s="61">
        <v>335068</v>
      </c>
      <c r="DP15" s="61">
        <v>370639.5</v>
      </c>
      <c r="DQ15" s="170" t="s">
        <v>54</v>
      </c>
      <c r="DR15" s="153" t="s">
        <v>54</v>
      </c>
      <c r="DS15" s="46" t="s">
        <v>54</v>
      </c>
      <c r="DT15" s="46" t="s">
        <v>54</v>
      </c>
      <c r="DU15" s="153">
        <v>1333</v>
      </c>
      <c r="DV15" s="46" t="s">
        <v>54</v>
      </c>
      <c r="DW15" s="46" t="s">
        <v>54</v>
      </c>
      <c r="DX15" s="46" t="s">
        <v>54</v>
      </c>
      <c r="DY15" s="46" t="s">
        <v>54</v>
      </c>
      <c r="DZ15" s="46" t="s">
        <v>54</v>
      </c>
      <c r="EA15" s="46" t="s">
        <v>54</v>
      </c>
      <c r="EB15" s="46" t="s">
        <v>54</v>
      </c>
      <c r="EC15" s="46" t="s">
        <v>54</v>
      </c>
      <c r="ED15" s="46" t="s">
        <v>54</v>
      </c>
      <c r="EE15" s="46" t="s">
        <v>54</v>
      </c>
      <c r="EF15" s="46" t="s">
        <v>54</v>
      </c>
      <c r="EG15" s="46" t="s">
        <v>54</v>
      </c>
      <c r="EH15" s="170" t="s">
        <v>53</v>
      </c>
      <c r="EI15" s="153" t="s">
        <v>53</v>
      </c>
      <c r="EJ15" s="46" t="s">
        <v>53</v>
      </c>
      <c r="EK15" s="46" t="s">
        <v>53</v>
      </c>
      <c r="EL15" s="153">
        <v>45560</v>
      </c>
      <c r="EM15" s="153">
        <v>139206</v>
      </c>
      <c r="EN15" s="46">
        <v>176988</v>
      </c>
      <c r="EO15" s="61">
        <v>268536</v>
      </c>
      <c r="EP15" s="61">
        <v>263953</v>
      </c>
      <c r="EQ15" s="61">
        <v>374125</v>
      </c>
      <c r="ER15" s="61">
        <v>379047</v>
      </c>
      <c r="ES15" s="61">
        <v>393537</v>
      </c>
      <c r="ET15" s="61">
        <v>415344</v>
      </c>
      <c r="EU15" s="156">
        <v>383645</v>
      </c>
      <c r="EV15" s="156">
        <v>325667</v>
      </c>
      <c r="EW15" s="61">
        <v>314412</v>
      </c>
      <c r="EX15" s="61">
        <v>314976</v>
      </c>
      <c r="EY15" s="170" t="s">
        <v>53</v>
      </c>
      <c r="EZ15" s="153" t="s">
        <v>53</v>
      </c>
      <c r="FA15" s="46" t="s">
        <v>53</v>
      </c>
      <c r="FB15" s="46" t="s">
        <v>53</v>
      </c>
      <c r="FC15" s="153">
        <v>22443</v>
      </c>
      <c r="FD15" s="153">
        <v>156296</v>
      </c>
      <c r="FE15" s="46">
        <v>192078</v>
      </c>
      <c r="FF15" s="61">
        <v>181773</v>
      </c>
      <c r="FG15" s="61">
        <v>181047</v>
      </c>
      <c r="FH15" s="61">
        <v>90314</v>
      </c>
      <c r="FI15" s="61">
        <v>88327</v>
      </c>
      <c r="FJ15" s="61">
        <v>88236</v>
      </c>
      <c r="FK15" s="61">
        <v>88476</v>
      </c>
      <c r="FL15" s="156">
        <v>130689</v>
      </c>
      <c r="FM15" s="156">
        <v>198956</v>
      </c>
      <c r="FN15" s="61">
        <v>201139</v>
      </c>
      <c r="FO15" s="61">
        <v>220056</v>
      </c>
      <c r="FP15" s="170" t="s">
        <v>53</v>
      </c>
      <c r="FQ15" s="153" t="s">
        <v>53</v>
      </c>
      <c r="FR15" s="46" t="s">
        <v>53</v>
      </c>
      <c r="FS15" s="46" t="s">
        <v>53</v>
      </c>
      <c r="FT15" s="153">
        <v>120</v>
      </c>
      <c r="FU15" s="153">
        <v>17237</v>
      </c>
      <c r="FV15" s="46">
        <v>25381</v>
      </c>
      <c r="FW15" s="61">
        <v>30293</v>
      </c>
      <c r="FX15" s="61">
        <v>25970</v>
      </c>
      <c r="FY15" s="61">
        <v>23362</v>
      </c>
      <c r="FZ15" s="61">
        <v>27738</v>
      </c>
      <c r="GA15" s="61">
        <v>32119</v>
      </c>
      <c r="GB15" s="61">
        <v>39556</v>
      </c>
      <c r="GC15" s="156">
        <v>49787</v>
      </c>
      <c r="GD15" s="156">
        <v>52079</v>
      </c>
      <c r="GE15" s="61">
        <v>73323</v>
      </c>
      <c r="GF15" s="61">
        <v>88898</v>
      </c>
      <c r="GG15" s="170" t="s">
        <v>53</v>
      </c>
      <c r="GH15" s="153" t="s">
        <v>53</v>
      </c>
      <c r="GI15" s="46" t="s">
        <v>53</v>
      </c>
      <c r="GJ15" s="46" t="s">
        <v>53</v>
      </c>
      <c r="GK15" s="153">
        <v>69456</v>
      </c>
      <c r="GL15" s="153">
        <v>312739</v>
      </c>
      <c r="GM15" s="46">
        <v>394447</v>
      </c>
      <c r="GN15" s="61">
        <v>480602</v>
      </c>
      <c r="GO15" s="61">
        <v>470970</v>
      </c>
      <c r="GP15" s="61">
        <v>487801</v>
      </c>
      <c r="GQ15" s="61">
        <v>495112</v>
      </c>
      <c r="GR15" s="61">
        <v>513892</v>
      </c>
      <c r="GS15" s="61">
        <v>543376</v>
      </c>
      <c r="GT15" s="156">
        <v>564121</v>
      </c>
      <c r="GU15" s="156">
        <v>576702</v>
      </c>
      <c r="GV15" s="61">
        <v>588874</v>
      </c>
      <c r="GW15" s="61">
        <v>623930</v>
      </c>
      <c r="GX15" s="170" t="s">
        <v>54</v>
      </c>
      <c r="GY15" s="153" t="s">
        <v>54</v>
      </c>
      <c r="GZ15" s="46" t="s">
        <v>54</v>
      </c>
      <c r="HA15" s="46" t="s">
        <v>54</v>
      </c>
      <c r="HB15" s="46" t="s">
        <v>54</v>
      </c>
      <c r="HC15" s="46" t="s">
        <v>54</v>
      </c>
      <c r="HD15" s="46" t="s">
        <v>54</v>
      </c>
      <c r="HE15" s="46" t="s">
        <v>54</v>
      </c>
      <c r="HF15" s="46" t="s">
        <v>54</v>
      </c>
      <c r="HG15" s="46" t="s">
        <v>54</v>
      </c>
      <c r="HH15" s="46" t="s">
        <v>54</v>
      </c>
      <c r="HI15" s="46" t="s">
        <v>54</v>
      </c>
      <c r="HJ15" s="46" t="s">
        <v>54</v>
      </c>
      <c r="HK15" s="46" t="s">
        <v>54</v>
      </c>
      <c r="HL15" s="46" t="s">
        <v>54</v>
      </c>
      <c r="HM15" s="49" t="s">
        <v>54</v>
      </c>
      <c r="HN15" s="49" t="s">
        <v>54</v>
      </c>
      <c r="HO15" s="63" t="s">
        <v>54</v>
      </c>
      <c r="HP15" s="153" t="s">
        <v>54</v>
      </c>
      <c r="HQ15" s="46" t="s">
        <v>54</v>
      </c>
      <c r="HR15" s="46" t="s">
        <v>54</v>
      </c>
      <c r="HS15" s="49" t="s">
        <v>54</v>
      </c>
      <c r="HT15" s="49" t="s">
        <v>54</v>
      </c>
      <c r="HU15" s="49" t="s">
        <v>54</v>
      </c>
      <c r="HV15" s="49" t="s">
        <v>54</v>
      </c>
      <c r="HW15" s="49" t="s">
        <v>54</v>
      </c>
      <c r="HX15" s="49" t="s">
        <v>54</v>
      </c>
      <c r="HY15" s="49" t="s">
        <v>54</v>
      </c>
      <c r="HZ15" s="49" t="s">
        <v>54</v>
      </c>
      <c r="IA15" s="49" t="s">
        <v>54</v>
      </c>
      <c r="IB15" s="49" t="s">
        <v>54</v>
      </c>
      <c r="IC15" s="49" t="s">
        <v>54</v>
      </c>
      <c r="ID15" s="49" t="s">
        <v>54</v>
      </c>
      <c r="IE15" s="49" t="s">
        <v>54</v>
      </c>
      <c r="IF15" s="154" t="s">
        <v>54</v>
      </c>
      <c r="IG15" s="153" t="s">
        <v>54</v>
      </c>
      <c r="IH15" s="46" t="s">
        <v>54</v>
      </c>
      <c r="II15" s="46" t="s">
        <v>54</v>
      </c>
      <c r="IJ15" s="153" t="s">
        <v>54</v>
      </c>
      <c r="IK15" s="153" t="s">
        <v>54</v>
      </c>
      <c r="IL15" s="153" t="s">
        <v>54</v>
      </c>
      <c r="IM15" s="153" t="s">
        <v>54</v>
      </c>
      <c r="IN15" s="153" t="s">
        <v>54</v>
      </c>
      <c r="IO15" s="153" t="s">
        <v>54</v>
      </c>
      <c r="IP15" s="153" t="s">
        <v>54</v>
      </c>
      <c r="IQ15" s="153" t="s">
        <v>54</v>
      </c>
      <c r="IR15" s="153" t="s">
        <v>54</v>
      </c>
      <c r="IS15" s="153" t="s">
        <v>54</v>
      </c>
      <c r="IT15" s="153" t="s">
        <v>54</v>
      </c>
      <c r="IU15" s="49" t="s">
        <v>54</v>
      </c>
      <c r="IV15" s="49" t="s">
        <v>54</v>
      </c>
    </row>
    <row r="16" spans="1:256" ht="14.5" x14ac:dyDescent="0.35">
      <c r="A16" s="8" t="s">
        <v>17</v>
      </c>
      <c r="B16" s="153" t="s">
        <v>53</v>
      </c>
      <c r="C16" s="153" t="s">
        <v>53</v>
      </c>
      <c r="D16" s="153" t="s">
        <v>53</v>
      </c>
      <c r="E16" s="153" t="s">
        <v>53</v>
      </c>
      <c r="F16" s="153" t="s">
        <v>53</v>
      </c>
      <c r="G16" s="153">
        <v>121365</v>
      </c>
      <c r="H16" s="153">
        <v>133054</v>
      </c>
      <c r="I16" s="61">
        <v>138967</v>
      </c>
      <c r="J16" s="61">
        <v>158212</v>
      </c>
      <c r="K16" s="61">
        <v>86485</v>
      </c>
      <c r="L16" s="61">
        <v>90589</v>
      </c>
      <c r="M16" s="73">
        <v>101833</v>
      </c>
      <c r="N16" s="73">
        <v>110319</v>
      </c>
      <c r="O16" s="61">
        <v>129116</v>
      </c>
      <c r="P16" s="61">
        <v>141822</v>
      </c>
      <c r="Q16" s="61">
        <v>162678</v>
      </c>
      <c r="R16" s="61">
        <v>173481</v>
      </c>
      <c r="S16" s="154" t="s">
        <v>53</v>
      </c>
      <c r="T16" s="153" t="s">
        <v>53</v>
      </c>
      <c r="U16" s="153" t="s">
        <v>53</v>
      </c>
      <c r="V16" s="153" t="s">
        <v>53</v>
      </c>
      <c r="W16" s="153" t="s">
        <v>53</v>
      </c>
      <c r="X16" s="153" t="s">
        <v>53</v>
      </c>
      <c r="Y16" s="153" t="s">
        <v>53</v>
      </c>
      <c r="Z16" s="153">
        <v>13379</v>
      </c>
      <c r="AA16" s="61">
        <v>14647</v>
      </c>
      <c r="AB16" s="61">
        <v>15743</v>
      </c>
      <c r="AC16" s="61">
        <v>14701</v>
      </c>
      <c r="AD16" s="61">
        <v>15565</v>
      </c>
      <c r="AE16" s="61">
        <v>104611</v>
      </c>
      <c r="AF16" s="61">
        <v>105008</v>
      </c>
      <c r="AG16" s="61">
        <v>197281</v>
      </c>
      <c r="AH16" s="61">
        <v>213835</v>
      </c>
      <c r="AI16" s="61">
        <v>228028</v>
      </c>
      <c r="AJ16" s="170" t="s">
        <v>53</v>
      </c>
      <c r="AK16" s="153" t="s">
        <v>53</v>
      </c>
      <c r="AL16" s="153" t="s">
        <v>53</v>
      </c>
      <c r="AM16" s="153" t="s">
        <v>53</v>
      </c>
      <c r="AN16" s="153" t="s">
        <v>53</v>
      </c>
      <c r="AO16" s="153">
        <v>147976</v>
      </c>
      <c r="AP16" s="153">
        <v>215507</v>
      </c>
      <c r="AQ16" s="153">
        <v>228266</v>
      </c>
      <c r="AR16" s="61">
        <v>256333</v>
      </c>
      <c r="AS16" s="61">
        <v>342126</v>
      </c>
      <c r="AT16" s="61">
        <v>346880</v>
      </c>
      <c r="AU16" s="61">
        <v>355931</v>
      </c>
      <c r="AV16" s="61">
        <v>277387</v>
      </c>
      <c r="AW16" s="61">
        <v>301550</v>
      </c>
      <c r="AX16" s="61">
        <v>214242</v>
      </c>
      <c r="AY16" s="61">
        <v>224000</v>
      </c>
      <c r="AZ16" s="61">
        <v>234712</v>
      </c>
      <c r="BA16" s="170" t="s">
        <v>53</v>
      </c>
      <c r="BB16" s="153" t="s">
        <v>53</v>
      </c>
      <c r="BC16" s="153" t="s">
        <v>53</v>
      </c>
      <c r="BD16" s="153" t="s">
        <v>53</v>
      </c>
      <c r="BE16" s="153" t="s">
        <v>53</v>
      </c>
      <c r="BF16" s="153">
        <v>56814</v>
      </c>
      <c r="BG16" s="153" t="s">
        <v>54</v>
      </c>
      <c r="BH16" s="153" t="s">
        <v>54</v>
      </c>
      <c r="BI16" s="153" t="s">
        <v>54</v>
      </c>
      <c r="BJ16" s="153" t="s">
        <v>54</v>
      </c>
      <c r="BK16" s="153">
        <v>0</v>
      </c>
      <c r="BL16" s="153" t="s">
        <v>54</v>
      </c>
      <c r="BM16" s="153" t="s">
        <v>54</v>
      </c>
      <c r="BN16" s="153" t="s">
        <v>54</v>
      </c>
      <c r="BO16" s="153" t="s">
        <v>54</v>
      </c>
      <c r="BP16" s="153" t="s">
        <v>54</v>
      </c>
      <c r="BQ16" s="153" t="s">
        <v>54</v>
      </c>
      <c r="BR16" s="170" t="s">
        <v>53</v>
      </c>
      <c r="BS16" s="153" t="s">
        <v>53</v>
      </c>
      <c r="BT16" s="153" t="s">
        <v>53</v>
      </c>
      <c r="BU16" s="153" t="s">
        <v>53</v>
      </c>
      <c r="BV16" s="153" t="s">
        <v>53</v>
      </c>
      <c r="BW16" s="153">
        <v>7747</v>
      </c>
      <c r="BX16" s="153">
        <v>9483</v>
      </c>
      <c r="BY16" s="61">
        <v>11593</v>
      </c>
      <c r="BZ16" s="61">
        <v>15720</v>
      </c>
      <c r="CA16" s="61">
        <v>13964</v>
      </c>
      <c r="CB16" s="61">
        <v>16720</v>
      </c>
      <c r="CC16" s="61">
        <v>18852</v>
      </c>
      <c r="CD16" s="61">
        <v>19688</v>
      </c>
      <c r="CE16" s="61">
        <v>22299</v>
      </c>
      <c r="CF16" s="61">
        <v>24874</v>
      </c>
      <c r="CG16" s="61">
        <v>29643</v>
      </c>
      <c r="CH16" s="61">
        <v>28366</v>
      </c>
      <c r="CI16" s="170" t="s">
        <v>53</v>
      </c>
      <c r="CJ16" s="153" t="s">
        <v>53</v>
      </c>
      <c r="CK16" s="46" t="s">
        <v>53</v>
      </c>
      <c r="CL16" s="46" t="s">
        <v>53</v>
      </c>
      <c r="CM16" s="46" t="s">
        <v>53</v>
      </c>
      <c r="CN16" s="46" t="s">
        <v>53</v>
      </c>
      <c r="CO16" s="46" t="s">
        <v>53</v>
      </c>
      <c r="CP16" s="46" t="s">
        <v>53</v>
      </c>
      <c r="CQ16" s="46" t="s">
        <v>53</v>
      </c>
      <c r="CR16" s="46" t="s">
        <v>53</v>
      </c>
      <c r="CS16" s="46" t="s">
        <v>53</v>
      </c>
      <c r="CT16" s="46" t="s">
        <v>53</v>
      </c>
      <c r="CU16" s="46" t="s">
        <v>53</v>
      </c>
      <c r="CV16" s="46" t="s">
        <v>53</v>
      </c>
      <c r="CW16" s="46" t="s">
        <v>53</v>
      </c>
      <c r="CX16" s="153" t="s">
        <v>54</v>
      </c>
      <c r="CY16" s="153" t="s">
        <v>54</v>
      </c>
      <c r="CZ16" s="170" t="s">
        <v>53</v>
      </c>
      <c r="DA16" s="153" t="s">
        <v>53</v>
      </c>
      <c r="DB16" s="46" t="s">
        <v>53</v>
      </c>
      <c r="DC16" s="46" t="s">
        <v>53</v>
      </c>
      <c r="DD16" s="46" t="s">
        <v>53</v>
      </c>
      <c r="DE16" s="153">
        <v>333902</v>
      </c>
      <c r="DF16" s="153">
        <v>358044</v>
      </c>
      <c r="DG16" s="73">
        <v>392205</v>
      </c>
      <c r="DH16" s="79">
        <v>444912</v>
      </c>
      <c r="DI16" s="61">
        <v>458318</v>
      </c>
      <c r="DJ16" s="61">
        <v>468890</v>
      </c>
      <c r="DK16" s="61">
        <v>492181</v>
      </c>
      <c r="DL16" s="61">
        <v>512005</v>
      </c>
      <c r="DM16" s="61">
        <v>557973</v>
      </c>
      <c r="DN16" s="61">
        <v>578219</v>
      </c>
      <c r="DO16" s="61">
        <v>630156</v>
      </c>
      <c r="DP16" s="61">
        <v>664587</v>
      </c>
      <c r="DQ16" s="170" t="s">
        <v>54</v>
      </c>
      <c r="DR16" s="153" t="s">
        <v>54</v>
      </c>
      <c r="DS16" s="46" t="s">
        <v>54</v>
      </c>
      <c r="DT16" s="46" t="s">
        <v>54</v>
      </c>
      <c r="DU16" s="46" t="s">
        <v>54</v>
      </c>
      <c r="DV16" s="46" t="s">
        <v>54</v>
      </c>
      <c r="DW16" s="46" t="s">
        <v>54</v>
      </c>
      <c r="DX16" s="46" t="s">
        <v>54</v>
      </c>
      <c r="DY16" s="46" t="s">
        <v>54</v>
      </c>
      <c r="DZ16" s="46" t="s">
        <v>54</v>
      </c>
      <c r="EA16" s="46" t="s">
        <v>54</v>
      </c>
      <c r="EB16" s="46" t="s">
        <v>54</v>
      </c>
      <c r="EC16" s="46" t="s">
        <v>54</v>
      </c>
      <c r="ED16" s="46" t="s">
        <v>54</v>
      </c>
      <c r="EE16" s="46" t="s">
        <v>54</v>
      </c>
      <c r="EF16" s="46" t="s">
        <v>54</v>
      </c>
      <c r="EG16" s="46" t="s">
        <v>54</v>
      </c>
      <c r="EH16" s="170" t="s">
        <v>53</v>
      </c>
      <c r="EI16" s="153" t="s">
        <v>53</v>
      </c>
      <c r="EJ16" s="46" t="s">
        <v>53</v>
      </c>
      <c r="EK16" s="46" t="s">
        <v>53</v>
      </c>
      <c r="EL16" s="46" t="s">
        <v>53</v>
      </c>
      <c r="EM16" s="153">
        <v>82914</v>
      </c>
      <c r="EN16" s="46">
        <v>113994</v>
      </c>
      <c r="EO16" s="61">
        <v>237733</v>
      </c>
      <c r="EP16" s="61">
        <v>245835</v>
      </c>
      <c r="EQ16" s="61">
        <v>243795</v>
      </c>
      <c r="ER16" s="61">
        <v>236564</v>
      </c>
      <c r="ES16" s="61">
        <v>226966</v>
      </c>
      <c r="ET16" s="61">
        <v>223588</v>
      </c>
      <c r="EU16" s="61">
        <v>218851</v>
      </c>
      <c r="EV16" s="61">
        <v>226834</v>
      </c>
      <c r="EW16" s="61">
        <v>247639</v>
      </c>
      <c r="EX16" s="61">
        <v>260482</v>
      </c>
      <c r="EY16" s="170" t="s">
        <v>53</v>
      </c>
      <c r="EZ16" s="153" t="s">
        <v>53</v>
      </c>
      <c r="FA16" s="46" t="s">
        <v>53</v>
      </c>
      <c r="FB16" s="46" t="s">
        <v>53</v>
      </c>
      <c r="FC16" s="46" t="s">
        <v>53</v>
      </c>
      <c r="FD16" s="153">
        <v>201657</v>
      </c>
      <c r="FE16" s="46">
        <v>253276</v>
      </c>
      <c r="FF16" s="61">
        <v>220062</v>
      </c>
      <c r="FG16" s="61">
        <v>220912</v>
      </c>
      <c r="FH16" s="61">
        <v>230268</v>
      </c>
      <c r="FI16" s="61">
        <v>204898</v>
      </c>
      <c r="FJ16" s="61">
        <v>200182</v>
      </c>
      <c r="FK16" s="61">
        <v>202095</v>
      </c>
      <c r="FL16" s="61">
        <v>189308</v>
      </c>
      <c r="FM16" s="61">
        <v>202335</v>
      </c>
      <c r="FN16" s="61">
        <v>225465</v>
      </c>
      <c r="FO16" s="61">
        <v>255037</v>
      </c>
      <c r="FP16" s="170" t="s">
        <v>53</v>
      </c>
      <c r="FQ16" s="153" t="s">
        <v>53</v>
      </c>
      <c r="FR16" s="46" t="s">
        <v>53</v>
      </c>
      <c r="FS16" s="46" t="s">
        <v>53</v>
      </c>
      <c r="FT16" s="46" t="s">
        <v>53</v>
      </c>
      <c r="FU16" s="153">
        <v>11289</v>
      </c>
      <c r="FV16" s="46">
        <v>11942</v>
      </c>
      <c r="FW16" s="46" t="s">
        <v>54</v>
      </c>
      <c r="FX16" s="46" t="s">
        <v>54</v>
      </c>
      <c r="FY16" s="46" t="s">
        <v>54</v>
      </c>
      <c r="FZ16" s="46" t="s">
        <v>54</v>
      </c>
      <c r="GA16" s="46" t="s">
        <v>54</v>
      </c>
      <c r="GB16" s="46" t="s">
        <v>54</v>
      </c>
      <c r="GC16" s="61">
        <v>13115</v>
      </c>
      <c r="GD16" s="61">
        <v>13754</v>
      </c>
      <c r="GE16" s="61">
        <v>15711</v>
      </c>
      <c r="GF16" s="61">
        <v>16790</v>
      </c>
      <c r="GG16" s="170" t="s">
        <v>53</v>
      </c>
      <c r="GH16" s="153" t="s">
        <v>53</v>
      </c>
      <c r="GI16" s="46" t="s">
        <v>53</v>
      </c>
      <c r="GJ16" s="46" t="s">
        <v>53</v>
      </c>
      <c r="GK16" s="46" t="s">
        <v>53</v>
      </c>
      <c r="GL16" s="153">
        <v>295860</v>
      </c>
      <c r="GM16" s="46">
        <v>379212</v>
      </c>
      <c r="GN16" s="61">
        <v>457795</v>
      </c>
      <c r="GO16" s="61">
        <v>466747</v>
      </c>
      <c r="GP16" s="61">
        <v>474063</v>
      </c>
      <c r="GQ16" s="61">
        <v>441462</v>
      </c>
      <c r="GR16" s="61">
        <v>427148</v>
      </c>
      <c r="GS16" s="61">
        <v>425683</v>
      </c>
      <c r="GT16" s="61">
        <v>421274</v>
      </c>
      <c r="GU16" s="61">
        <v>442923</v>
      </c>
      <c r="GV16" s="61">
        <v>488815</v>
      </c>
      <c r="GW16" s="61">
        <v>532309</v>
      </c>
      <c r="GX16" s="170" t="s">
        <v>53</v>
      </c>
      <c r="GY16" s="153" t="s">
        <v>53</v>
      </c>
      <c r="GZ16" s="46" t="s">
        <v>53</v>
      </c>
      <c r="HA16" s="46" t="s">
        <v>53</v>
      </c>
      <c r="HB16" s="46" t="s">
        <v>53</v>
      </c>
      <c r="HC16" s="46" t="s">
        <v>53</v>
      </c>
      <c r="HD16" s="46" t="s">
        <v>53</v>
      </c>
      <c r="HE16" s="46" t="s">
        <v>53</v>
      </c>
      <c r="HF16" s="46" t="s">
        <v>53</v>
      </c>
      <c r="HG16" s="46" t="s">
        <v>53</v>
      </c>
      <c r="HH16" s="46" t="s">
        <v>53</v>
      </c>
      <c r="HI16" s="46" t="s">
        <v>53</v>
      </c>
      <c r="HJ16" s="46" t="s">
        <v>53</v>
      </c>
      <c r="HK16" s="46" t="s">
        <v>53</v>
      </c>
      <c r="HL16" s="46" t="s">
        <v>53</v>
      </c>
      <c r="HM16" s="46" t="s">
        <v>54</v>
      </c>
      <c r="HN16" s="46" t="s">
        <v>54</v>
      </c>
      <c r="HO16" s="170" t="s">
        <v>53</v>
      </c>
      <c r="HP16" s="153" t="s">
        <v>53</v>
      </c>
      <c r="HQ16" s="46" t="s">
        <v>53</v>
      </c>
      <c r="HR16" s="46" t="s">
        <v>53</v>
      </c>
      <c r="HS16" s="153" t="s">
        <v>53</v>
      </c>
      <c r="HT16" s="153" t="s">
        <v>53</v>
      </c>
      <c r="HU16" s="153" t="s">
        <v>53</v>
      </c>
      <c r="HV16" s="153" t="s">
        <v>53</v>
      </c>
      <c r="HW16" s="153" t="s">
        <v>53</v>
      </c>
      <c r="HX16" s="153" t="s">
        <v>53</v>
      </c>
      <c r="HY16" s="153" t="s">
        <v>53</v>
      </c>
      <c r="HZ16" s="153" t="s">
        <v>53</v>
      </c>
      <c r="IA16" s="153" t="s">
        <v>53</v>
      </c>
      <c r="IB16" s="153" t="s">
        <v>53</v>
      </c>
      <c r="IC16" s="153" t="s">
        <v>53</v>
      </c>
      <c r="ID16" s="46" t="s">
        <v>54</v>
      </c>
      <c r="IE16" s="46" t="s">
        <v>54</v>
      </c>
      <c r="IF16" s="154" t="s">
        <v>53</v>
      </c>
      <c r="IG16" s="153" t="s">
        <v>53</v>
      </c>
      <c r="IH16" s="46" t="s">
        <v>53</v>
      </c>
      <c r="II16" s="46" t="s">
        <v>53</v>
      </c>
      <c r="IJ16" s="153" t="s">
        <v>53</v>
      </c>
      <c r="IK16" s="153" t="s">
        <v>53</v>
      </c>
      <c r="IL16" s="153" t="s">
        <v>53</v>
      </c>
      <c r="IM16" s="153" t="s">
        <v>53</v>
      </c>
      <c r="IN16" s="153" t="s">
        <v>53</v>
      </c>
      <c r="IO16" s="153" t="s">
        <v>53</v>
      </c>
      <c r="IP16" s="153" t="s">
        <v>53</v>
      </c>
      <c r="IQ16" s="153" t="s">
        <v>53</v>
      </c>
      <c r="IR16" s="153" t="s">
        <v>53</v>
      </c>
      <c r="IS16" s="153" t="s">
        <v>53</v>
      </c>
      <c r="IT16" s="153" t="s">
        <v>53</v>
      </c>
      <c r="IU16" s="153" t="s">
        <v>53</v>
      </c>
      <c r="IV16" s="153" t="s">
        <v>53</v>
      </c>
    </row>
    <row r="17" spans="1:256" ht="14.5" x14ac:dyDescent="0.35">
      <c r="A17" s="8" t="s">
        <v>18</v>
      </c>
      <c r="B17" s="46">
        <v>77880</v>
      </c>
      <c r="C17" s="46">
        <v>77880</v>
      </c>
      <c r="D17" s="46">
        <v>135416</v>
      </c>
      <c r="E17" s="49">
        <v>171758</v>
      </c>
      <c r="F17" s="49">
        <v>208963</v>
      </c>
      <c r="G17" s="49">
        <v>241333</v>
      </c>
      <c r="H17" s="49">
        <v>264615</v>
      </c>
      <c r="I17" s="61">
        <v>370133</v>
      </c>
      <c r="J17" s="61">
        <v>461559</v>
      </c>
      <c r="K17" s="61">
        <v>524656</v>
      </c>
      <c r="L17" s="61">
        <v>569379</v>
      </c>
      <c r="M17" s="73">
        <v>646516</v>
      </c>
      <c r="N17" s="73">
        <v>758649</v>
      </c>
      <c r="O17" s="61">
        <v>954149</v>
      </c>
      <c r="P17" s="61">
        <v>1100552</v>
      </c>
      <c r="Q17" s="61">
        <v>1264917</v>
      </c>
      <c r="R17" s="153" t="s">
        <v>53</v>
      </c>
      <c r="S17" s="47">
        <v>17498</v>
      </c>
      <c r="T17" s="46">
        <v>17498</v>
      </c>
      <c r="U17" s="153">
        <v>26683</v>
      </c>
      <c r="V17" s="156">
        <v>41274</v>
      </c>
      <c r="W17" s="49">
        <v>34223</v>
      </c>
      <c r="X17" s="49">
        <v>62145</v>
      </c>
      <c r="Y17" s="49">
        <v>66914</v>
      </c>
      <c r="Z17" s="61">
        <v>88967</v>
      </c>
      <c r="AA17" s="61">
        <v>121592</v>
      </c>
      <c r="AB17" s="61">
        <v>144279</v>
      </c>
      <c r="AC17" s="61">
        <v>157827</v>
      </c>
      <c r="AD17" s="61">
        <v>173779</v>
      </c>
      <c r="AE17" s="61">
        <v>198341</v>
      </c>
      <c r="AF17" s="61">
        <v>216433</v>
      </c>
      <c r="AG17" s="61">
        <v>229518</v>
      </c>
      <c r="AH17" s="61">
        <v>255362</v>
      </c>
      <c r="AI17" s="153" t="s">
        <v>53</v>
      </c>
      <c r="AJ17" s="63">
        <v>85670</v>
      </c>
      <c r="AK17" s="46">
        <v>85670</v>
      </c>
      <c r="AL17" s="153">
        <v>135580</v>
      </c>
      <c r="AM17" s="156">
        <v>162053</v>
      </c>
      <c r="AN17" s="49">
        <v>173761</v>
      </c>
      <c r="AO17" s="49">
        <v>175167</v>
      </c>
      <c r="AP17" s="49">
        <v>226612</v>
      </c>
      <c r="AQ17" s="156">
        <v>320146</v>
      </c>
      <c r="AR17" s="61">
        <v>412976</v>
      </c>
      <c r="AS17" s="61">
        <v>474868</v>
      </c>
      <c r="AT17" s="61">
        <v>563847</v>
      </c>
      <c r="AU17" s="61">
        <v>604535</v>
      </c>
      <c r="AV17" s="61">
        <v>702227</v>
      </c>
      <c r="AW17" s="61">
        <v>767980</v>
      </c>
      <c r="AX17" s="61">
        <v>909072</v>
      </c>
      <c r="AY17" s="61">
        <v>1017759</v>
      </c>
      <c r="AZ17" s="153" t="s">
        <v>53</v>
      </c>
      <c r="BA17" s="63">
        <v>9787</v>
      </c>
      <c r="BB17" s="46">
        <v>9787</v>
      </c>
      <c r="BC17" s="46">
        <v>16956</v>
      </c>
      <c r="BD17" s="156">
        <v>23981</v>
      </c>
      <c r="BE17" s="49">
        <v>29466</v>
      </c>
      <c r="BF17" s="49">
        <v>48460</v>
      </c>
      <c r="BG17" s="49">
        <v>43153</v>
      </c>
      <c r="BH17" s="156">
        <v>41925</v>
      </c>
      <c r="BI17" s="61">
        <v>44071</v>
      </c>
      <c r="BJ17" s="61">
        <v>59557</v>
      </c>
      <c r="BK17" s="61">
        <v>62261</v>
      </c>
      <c r="BL17" s="61">
        <v>41925</v>
      </c>
      <c r="BM17" s="61">
        <v>62948</v>
      </c>
      <c r="BN17" s="61">
        <v>71542</v>
      </c>
      <c r="BO17" s="61">
        <v>77052</v>
      </c>
      <c r="BP17" s="61">
        <v>82481</v>
      </c>
      <c r="BQ17" s="153" t="s">
        <v>53</v>
      </c>
      <c r="BR17" s="63">
        <v>10236</v>
      </c>
      <c r="BS17" s="46">
        <v>10236</v>
      </c>
      <c r="BT17" s="46">
        <v>29185</v>
      </c>
      <c r="BU17" s="156">
        <v>37662</v>
      </c>
      <c r="BV17" s="49">
        <v>43161</v>
      </c>
      <c r="BW17" s="49">
        <v>30516</v>
      </c>
      <c r="BX17" s="49">
        <v>34902</v>
      </c>
      <c r="BY17" s="61">
        <v>49229</v>
      </c>
      <c r="BZ17" s="61">
        <v>74644</v>
      </c>
      <c r="CA17" s="61">
        <v>115974</v>
      </c>
      <c r="CB17" s="61">
        <v>128193</v>
      </c>
      <c r="CC17" s="61">
        <v>140199</v>
      </c>
      <c r="CD17" s="61">
        <v>150995</v>
      </c>
      <c r="CE17" s="61">
        <v>140878</v>
      </c>
      <c r="CF17" s="61">
        <v>166973</v>
      </c>
      <c r="CG17" s="61">
        <v>181053</v>
      </c>
      <c r="CH17" s="156" t="s">
        <v>53</v>
      </c>
      <c r="CI17" s="63">
        <v>12528</v>
      </c>
      <c r="CJ17" s="46">
        <v>12528</v>
      </c>
      <c r="CK17" s="153">
        <v>14751</v>
      </c>
      <c r="CL17" s="153" t="s">
        <v>53</v>
      </c>
      <c r="CM17" s="153" t="s">
        <v>53</v>
      </c>
      <c r="CN17" s="153" t="s">
        <v>53</v>
      </c>
      <c r="CO17" s="153" t="s">
        <v>53</v>
      </c>
      <c r="CP17" s="153" t="s">
        <v>53</v>
      </c>
      <c r="CQ17" s="153" t="s">
        <v>53</v>
      </c>
      <c r="CR17" s="153">
        <v>57</v>
      </c>
      <c r="CS17" s="153">
        <v>172</v>
      </c>
      <c r="CT17" s="46">
        <v>663</v>
      </c>
      <c r="CU17" s="46">
        <v>1171</v>
      </c>
      <c r="CV17" s="46" t="s">
        <v>53</v>
      </c>
      <c r="CW17" s="46" t="s">
        <v>53</v>
      </c>
      <c r="CX17" s="46" t="s">
        <v>53</v>
      </c>
      <c r="CY17" s="46" t="s">
        <v>53</v>
      </c>
      <c r="CZ17" s="64">
        <v>213599</v>
      </c>
      <c r="DA17" s="46">
        <v>213599</v>
      </c>
      <c r="DB17" s="46">
        <v>343820</v>
      </c>
      <c r="DC17" s="46">
        <v>436728</v>
      </c>
      <c r="DD17" s="49">
        <v>489574</v>
      </c>
      <c r="DE17" s="49">
        <v>557621</v>
      </c>
      <c r="DF17" s="49">
        <v>636196</v>
      </c>
      <c r="DG17" s="73">
        <v>880740</v>
      </c>
      <c r="DH17" s="79">
        <v>1145272</v>
      </c>
      <c r="DI17" s="61">
        <v>1320243</v>
      </c>
      <c r="DJ17" s="61">
        <v>1482745</v>
      </c>
      <c r="DK17" s="61">
        <v>1627953</v>
      </c>
      <c r="DL17" s="61">
        <v>1874331</v>
      </c>
      <c r="DM17" s="61">
        <v>2150982</v>
      </c>
      <c r="DN17" s="61">
        <v>2483167</v>
      </c>
      <c r="DO17" s="61">
        <v>2801572</v>
      </c>
      <c r="DP17" s="46" t="s">
        <v>53</v>
      </c>
      <c r="DQ17" s="63" t="s">
        <v>54</v>
      </c>
      <c r="DR17" s="153" t="s">
        <v>54</v>
      </c>
      <c r="DS17" s="46" t="s">
        <v>54</v>
      </c>
      <c r="DT17" s="46" t="s">
        <v>54</v>
      </c>
      <c r="DU17" s="46" t="s">
        <v>54</v>
      </c>
      <c r="DV17" s="46">
        <v>81072</v>
      </c>
      <c r="DW17" s="49">
        <v>98090</v>
      </c>
      <c r="DX17" s="61">
        <v>128838</v>
      </c>
      <c r="DY17" s="61">
        <v>148330</v>
      </c>
      <c r="DZ17" s="61">
        <v>147167</v>
      </c>
      <c r="EA17" s="61">
        <v>156810</v>
      </c>
      <c r="EB17" s="61">
        <v>155005</v>
      </c>
      <c r="EC17" s="61">
        <v>169493</v>
      </c>
      <c r="ED17" s="61">
        <v>191730</v>
      </c>
      <c r="EE17" s="61">
        <v>198249</v>
      </c>
      <c r="EF17" s="61">
        <v>204657</v>
      </c>
      <c r="EG17" s="46" t="s">
        <v>53</v>
      </c>
      <c r="EH17" s="63">
        <v>584952</v>
      </c>
      <c r="EI17" s="46">
        <v>597862</v>
      </c>
      <c r="EJ17" s="46">
        <v>829754</v>
      </c>
      <c r="EK17" s="46">
        <v>948963</v>
      </c>
      <c r="EL17" s="49">
        <v>1075763</v>
      </c>
      <c r="EM17" s="49">
        <v>1237032</v>
      </c>
      <c r="EN17" s="49">
        <v>1532408</v>
      </c>
      <c r="EO17" s="156">
        <v>1907840</v>
      </c>
      <c r="EP17" s="61">
        <v>1999366</v>
      </c>
      <c r="EQ17" s="61">
        <v>2187128</v>
      </c>
      <c r="ER17" s="61">
        <v>2392038</v>
      </c>
      <c r="ES17" s="61">
        <v>2441619</v>
      </c>
      <c r="ET17" s="61">
        <v>2482304</v>
      </c>
      <c r="EU17" s="61">
        <v>2573472</v>
      </c>
      <c r="EV17" s="61">
        <v>2751657</v>
      </c>
      <c r="EW17" s="61">
        <v>3128369</v>
      </c>
      <c r="EX17" s="46" t="s">
        <v>53</v>
      </c>
      <c r="EY17" s="63">
        <v>215326</v>
      </c>
      <c r="EZ17" s="46">
        <v>198407</v>
      </c>
      <c r="FA17" s="46">
        <v>312670</v>
      </c>
      <c r="FB17" s="46">
        <v>313384</v>
      </c>
      <c r="FC17" s="49">
        <v>361528</v>
      </c>
      <c r="FD17" s="49">
        <v>393137</v>
      </c>
      <c r="FE17" s="49">
        <v>428340</v>
      </c>
      <c r="FF17" s="156">
        <v>471106</v>
      </c>
      <c r="FG17" s="61">
        <v>534262</v>
      </c>
      <c r="FH17" s="61">
        <v>565526</v>
      </c>
      <c r="FI17" s="61">
        <v>595177</v>
      </c>
      <c r="FJ17" s="61">
        <v>609201</v>
      </c>
      <c r="FK17" s="61">
        <v>647396</v>
      </c>
      <c r="FL17" s="61">
        <v>672756</v>
      </c>
      <c r="FM17" s="61">
        <v>727396</v>
      </c>
      <c r="FN17" s="61">
        <v>747351</v>
      </c>
      <c r="FO17" s="46" t="s">
        <v>53</v>
      </c>
      <c r="FP17" s="63">
        <v>26999</v>
      </c>
      <c r="FQ17" s="46">
        <v>31008</v>
      </c>
      <c r="FR17" s="46">
        <v>55629</v>
      </c>
      <c r="FS17" s="46">
        <v>71377</v>
      </c>
      <c r="FT17" s="49">
        <v>81585</v>
      </c>
      <c r="FU17" s="49">
        <v>114178</v>
      </c>
      <c r="FV17" s="49">
        <v>96413</v>
      </c>
      <c r="FW17" s="156">
        <v>97384</v>
      </c>
      <c r="FX17" s="61">
        <v>101626</v>
      </c>
      <c r="FY17" s="61">
        <v>98408</v>
      </c>
      <c r="FZ17" s="61">
        <v>108042</v>
      </c>
      <c r="GA17" s="61">
        <v>115193</v>
      </c>
      <c r="GB17" s="61">
        <v>131581</v>
      </c>
      <c r="GC17" s="61">
        <v>155423</v>
      </c>
      <c r="GD17" s="61">
        <v>190569</v>
      </c>
      <c r="GE17" s="61">
        <v>212742</v>
      </c>
      <c r="GF17" s="46" t="s">
        <v>53</v>
      </c>
      <c r="GG17" s="63">
        <v>827277</v>
      </c>
      <c r="GH17" s="46">
        <v>827277</v>
      </c>
      <c r="GI17" s="46">
        <v>1198053</v>
      </c>
      <c r="GJ17" s="46">
        <v>1333724</v>
      </c>
      <c r="GK17" s="49">
        <v>1518876</v>
      </c>
      <c r="GL17" s="49">
        <v>1825419</v>
      </c>
      <c r="GM17" s="49">
        <v>2155251</v>
      </c>
      <c r="GN17" s="61">
        <v>2605168</v>
      </c>
      <c r="GO17" s="61">
        <v>2783584</v>
      </c>
      <c r="GP17" s="61">
        <v>2998229</v>
      </c>
      <c r="GQ17" s="61">
        <v>3252067</v>
      </c>
      <c r="GR17" s="61">
        <v>3321018</v>
      </c>
      <c r="GS17" s="61">
        <v>3430774</v>
      </c>
      <c r="GT17" s="61">
        <v>3593381</v>
      </c>
      <c r="GU17" s="61">
        <v>3867871</v>
      </c>
      <c r="GV17" s="61">
        <v>4293119</v>
      </c>
      <c r="GW17" s="46" t="s">
        <v>53</v>
      </c>
      <c r="GX17" s="63" t="s">
        <v>54</v>
      </c>
      <c r="GY17" s="153" t="s">
        <v>54</v>
      </c>
      <c r="GZ17" s="46" t="s">
        <v>54</v>
      </c>
      <c r="HA17" s="46" t="s">
        <v>54</v>
      </c>
      <c r="HB17" s="49" t="s">
        <v>54</v>
      </c>
      <c r="HC17" s="49" t="s">
        <v>54</v>
      </c>
      <c r="HD17" s="49" t="s">
        <v>54</v>
      </c>
      <c r="HE17" s="49" t="s">
        <v>54</v>
      </c>
      <c r="HF17" s="49" t="s">
        <v>54</v>
      </c>
      <c r="HG17" s="49" t="s">
        <v>54</v>
      </c>
      <c r="HH17" s="49" t="s">
        <v>54</v>
      </c>
      <c r="HI17" s="49" t="s">
        <v>54</v>
      </c>
      <c r="HJ17" s="49" t="s">
        <v>54</v>
      </c>
      <c r="HK17" s="49" t="s">
        <v>54</v>
      </c>
      <c r="HL17" s="49" t="s">
        <v>54</v>
      </c>
      <c r="HM17" s="46" t="s">
        <v>53</v>
      </c>
      <c r="HN17" s="46" t="s">
        <v>53</v>
      </c>
      <c r="HO17" s="63" t="s">
        <v>54</v>
      </c>
      <c r="HP17" s="153" t="s">
        <v>54</v>
      </c>
      <c r="HQ17" s="46" t="s">
        <v>54</v>
      </c>
      <c r="HR17" s="46" t="s">
        <v>54</v>
      </c>
      <c r="HS17" s="49" t="s">
        <v>54</v>
      </c>
      <c r="HT17" s="49" t="s">
        <v>54</v>
      </c>
      <c r="HU17" s="49" t="s">
        <v>54</v>
      </c>
      <c r="HV17" s="49" t="s">
        <v>54</v>
      </c>
      <c r="HW17" s="49" t="s">
        <v>54</v>
      </c>
      <c r="HX17" s="49" t="s">
        <v>54</v>
      </c>
      <c r="HY17" s="49" t="s">
        <v>54</v>
      </c>
      <c r="HZ17" s="49" t="s">
        <v>54</v>
      </c>
      <c r="IA17" s="49" t="s">
        <v>54</v>
      </c>
      <c r="IB17" s="49" t="s">
        <v>54</v>
      </c>
      <c r="IC17" s="49" t="s">
        <v>54</v>
      </c>
      <c r="ID17" s="46" t="s">
        <v>53</v>
      </c>
      <c r="IE17" s="46" t="s">
        <v>53</v>
      </c>
      <c r="IF17" s="47" t="s">
        <v>54</v>
      </c>
      <c r="IG17" s="153" t="s">
        <v>54</v>
      </c>
      <c r="IH17" s="46" t="s">
        <v>54</v>
      </c>
      <c r="II17" s="46" t="s">
        <v>54</v>
      </c>
      <c r="IJ17" s="49" t="s">
        <v>54</v>
      </c>
      <c r="IK17" s="49" t="s">
        <v>54</v>
      </c>
      <c r="IL17" s="49" t="s">
        <v>54</v>
      </c>
      <c r="IM17" s="49" t="s">
        <v>54</v>
      </c>
      <c r="IN17" s="49" t="s">
        <v>54</v>
      </c>
      <c r="IO17" s="49" t="s">
        <v>54</v>
      </c>
      <c r="IP17" s="49" t="s">
        <v>54</v>
      </c>
      <c r="IQ17" s="49" t="s">
        <v>54</v>
      </c>
      <c r="IR17" s="49" t="s">
        <v>54</v>
      </c>
      <c r="IS17" s="49" t="s">
        <v>54</v>
      </c>
      <c r="IT17" s="49" t="s">
        <v>54</v>
      </c>
      <c r="IU17" s="46" t="s">
        <v>54</v>
      </c>
      <c r="IV17" s="46" t="s">
        <v>54</v>
      </c>
    </row>
    <row r="18" spans="1:256" ht="14.5" x14ac:dyDescent="0.35">
      <c r="A18" s="8" t="s">
        <v>19</v>
      </c>
      <c r="B18" s="153" t="s">
        <v>53</v>
      </c>
      <c r="C18" s="153" t="s">
        <v>53</v>
      </c>
      <c r="D18" s="153" t="s">
        <v>53</v>
      </c>
      <c r="E18" s="153" t="s">
        <v>53</v>
      </c>
      <c r="F18" s="153" t="s">
        <v>53</v>
      </c>
      <c r="G18" s="153" t="s">
        <v>53</v>
      </c>
      <c r="H18" s="153" t="s">
        <v>53</v>
      </c>
      <c r="I18" s="61">
        <v>86712</v>
      </c>
      <c r="J18" s="61">
        <v>99302</v>
      </c>
      <c r="K18" s="61">
        <v>116455</v>
      </c>
      <c r="L18" s="61">
        <v>135361</v>
      </c>
      <c r="M18" s="73">
        <v>155497</v>
      </c>
      <c r="N18" s="73">
        <v>234841</v>
      </c>
      <c r="O18" s="61">
        <v>267786</v>
      </c>
      <c r="P18" s="61">
        <v>302166</v>
      </c>
      <c r="Q18" s="61">
        <v>344472.5</v>
      </c>
      <c r="R18" s="61">
        <v>367905</v>
      </c>
      <c r="S18" s="154" t="s">
        <v>53</v>
      </c>
      <c r="T18" s="153" t="s">
        <v>53</v>
      </c>
      <c r="U18" s="153" t="s">
        <v>53</v>
      </c>
      <c r="V18" s="153" t="s">
        <v>53</v>
      </c>
      <c r="W18" s="153" t="s">
        <v>53</v>
      </c>
      <c r="X18" s="153" t="s">
        <v>53</v>
      </c>
      <c r="Y18" s="153" t="s">
        <v>53</v>
      </c>
      <c r="Z18" s="61">
        <v>15580</v>
      </c>
      <c r="AA18" s="61">
        <v>24280</v>
      </c>
      <c r="AB18" s="61">
        <v>28306.5</v>
      </c>
      <c r="AC18" s="61">
        <v>34952.5</v>
      </c>
      <c r="AD18" s="61">
        <v>45970</v>
      </c>
      <c r="AE18" s="61">
        <v>64</v>
      </c>
      <c r="AF18" s="61">
        <v>451</v>
      </c>
      <c r="AG18" s="61">
        <v>651</v>
      </c>
      <c r="AH18" s="61">
        <v>740</v>
      </c>
      <c r="AI18" s="61">
        <v>1128</v>
      </c>
      <c r="AJ18" s="170" t="s">
        <v>53</v>
      </c>
      <c r="AK18" s="153" t="s">
        <v>53</v>
      </c>
      <c r="AL18" s="153" t="s">
        <v>53</v>
      </c>
      <c r="AM18" s="153" t="s">
        <v>53</v>
      </c>
      <c r="AN18" s="153" t="s">
        <v>53</v>
      </c>
      <c r="AO18" s="153" t="s">
        <v>53</v>
      </c>
      <c r="AP18" s="153" t="s">
        <v>53</v>
      </c>
      <c r="AQ18" s="61">
        <v>18759</v>
      </c>
      <c r="AR18" s="61">
        <v>39964</v>
      </c>
      <c r="AS18" s="61">
        <v>41582</v>
      </c>
      <c r="AT18" s="61">
        <v>51801</v>
      </c>
      <c r="AU18" s="61">
        <v>86865</v>
      </c>
      <c r="AV18" s="61">
        <v>94833</v>
      </c>
      <c r="AW18" s="61">
        <v>96476</v>
      </c>
      <c r="AX18" s="61">
        <v>113881</v>
      </c>
      <c r="AY18" s="61">
        <v>125234</v>
      </c>
      <c r="AZ18" s="61">
        <v>130960.2</v>
      </c>
      <c r="BA18" s="170" t="s">
        <v>53</v>
      </c>
      <c r="BB18" s="153" t="s">
        <v>53</v>
      </c>
      <c r="BC18" s="153" t="s">
        <v>53</v>
      </c>
      <c r="BD18" s="153" t="s">
        <v>53</v>
      </c>
      <c r="BE18" s="153" t="s">
        <v>53</v>
      </c>
      <c r="BF18" s="153" t="s">
        <v>53</v>
      </c>
      <c r="BG18" s="153" t="s">
        <v>53</v>
      </c>
      <c r="BH18" s="61">
        <v>10325</v>
      </c>
      <c r="BI18" s="61">
        <v>2752</v>
      </c>
      <c r="BJ18" s="153" t="s">
        <v>53</v>
      </c>
      <c r="BK18" s="153">
        <v>0</v>
      </c>
      <c r="BL18" s="153">
        <v>10325</v>
      </c>
      <c r="BM18" s="153" t="s">
        <v>53</v>
      </c>
      <c r="BN18" s="153" t="s">
        <v>53</v>
      </c>
      <c r="BO18" s="173" t="s">
        <v>53</v>
      </c>
      <c r="BP18" s="173" t="s">
        <v>54</v>
      </c>
      <c r="BQ18" s="171" t="s">
        <v>54</v>
      </c>
      <c r="BR18" s="170" t="s">
        <v>53</v>
      </c>
      <c r="BS18" s="153" t="s">
        <v>53</v>
      </c>
      <c r="BT18" s="153" t="s">
        <v>53</v>
      </c>
      <c r="BU18" s="153" t="s">
        <v>53</v>
      </c>
      <c r="BV18" s="153" t="s">
        <v>53</v>
      </c>
      <c r="BW18" s="153" t="s">
        <v>53</v>
      </c>
      <c r="BX18" s="153" t="s">
        <v>53</v>
      </c>
      <c r="BY18" s="61">
        <v>5733</v>
      </c>
      <c r="BZ18" s="61">
        <v>12099</v>
      </c>
      <c r="CA18" s="153" t="s">
        <v>53</v>
      </c>
      <c r="CB18" s="153" t="s">
        <v>53</v>
      </c>
      <c r="CC18" s="153" t="s">
        <v>53</v>
      </c>
      <c r="CD18" s="153" t="s">
        <v>53</v>
      </c>
      <c r="CE18" s="61" t="s">
        <v>53</v>
      </c>
      <c r="CF18" s="61" t="s">
        <v>53</v>
      </c>
      <c r="CG18" s="153" t="s">
        <v>54</v>
      </c>
      <c r="CH18" s="61">
        <v>114</v>
      </c>
      <c r="CI18" s="170" t="s">
        <v>54</v>
      </c>
      <c r="CJ18" s="153" t="s">
        <v>54</v>
      </c>
      <c r="CK18" s="46" t="s">
        <v>54</v>
      </c>
      <c r="CL18" s="46" t="s">
        <v>54</v>
      </c>
      <c r="CM18" s="46" t="s">
        <v>54</v>
      </c>
      <c r="CN18" s="46" t="s">
        <v>54</v>
      </c>
      <c r="CO18" s="46" t="s">
        <v>54</v>
      </c>
      <c r="CP18" s="61">
        <v>2020</v>
      </c>
      <c r="CQ18" s="61">
        <v>1704</v>
      </c>
      <c r="CR18" s="61">
        <v>6088</v>
      </c>
      <c r="CS18" s="61">
        <v>6256</v>
      </c>
      <c r="CT18" s="61">
        <v>10339</v>
      </c>
      <c r="CU18" s="61">
        <v>10127</v>
      </c>
      <c r="CV18" s="61">
        <v>9810</v>
      </c>
      <c r="CW18" s="61">
        <v>10839</v>
      </c>
      <c r="CX18" s="61">
        <v>11516</v>
      </c>
      <c r="CY18" s="61">
        <v>11457</v>
      </c>
      <c r="CZ18" s="170" t="s">
        <v>53</v>
      </c>
      <c r="DA18" s="153" t="s">
        <v>53</v>
      </c>
      <c r="DB18" s="153" t="s">
        <v>53</v>
      </c>
      <c r="DC18" s="46" t="s">
        <v>53</v>
      </c>
      <c r="DD18" s="46" t="s">
        <v>53</v>
      </c>
      <c r="DE18" s="46" t="s">
        <v>53</v>
      </c>
      <c r="DF18" s="46" t="s">
        <v>53</v>
      </c>
      <c r="DG18" s="73">
        <v>139129</v>
      </c>
      <c r="DH18" s="79">
        <v>180101</v>
      </c>
      <c r="DI18" s="61">
        <v>192431.5</v>
      </c>
      <c r="DJ18" s="61">
        <v>228370.5</v>
      </c>
      <c r="DK18" s="61">
        <v>298671</v>
      </c>
      <c r="DL18" s="61">
        <v>339865</v>
      </c>
      <c r="DM18" s="61">
        <v>374523</v>
      </c>
      <c r="DN18" s="61">
        <v>427537</v>
      </c>
      <c r="DO18" s="61">
        <v>481962.5</v>
      </c>
      <c r="DP18" s="61">
        <v>511564.2</v>
      </c>
      <c r="DQ18" s="170" t="s">
        <v>54</v>
      </c>
      <c r="DR18" s="153" t="s">
        <v>54</v>
      </c>
      <c r="DS18" s="153" t="s">
        <v>54</v>
      </c>
      <c r="DT18" s="46" t="s">
        <v>54</v>
      </c>
      <c r="DU18" s="46" t="s">
        <v>54</v>
      </c>
      <c r="DV18" s="46" t="s">
        <v>54</v>
      </c>
      <c r="DW18" s="46" t="s">
        <v>54</v>
      </c>
      <c r="DX18" s="46" t="s">
        <v>54</v>
      </c>
      <c r="DY18" s="46" t="s">
        <v>54</v>
      </c>
      <c r="DZ18" s="46" t="s">
        <v>54</v>
      </c>
      <c r="EA18" s="46" t="s">
        <v>54</v>
      </c>
      <c r="EB18" s="46" t="s">
        <v>54</v>
      </c>
      <c r="EC18" s="46" t="s">
        <v>54</v>
      </c>
      <c r="ED18" s="46" t="s">
        <v>54</v>
      </c>
      <c r="EE18" s="46" t="s">
        <v>54</v>
      </c>
      <c r="EF18" s="46" t="s">
        <v>54</v>
      </c>
      <c r="EG18" s="46" t="s">
        <v>54</v>
      </c>
      <c r="EH18" s="170" t="s">
        <v>53</v>
      </c>
      <c r="EI18" s="153" t="s">
        <v>53</v>
      </c>
      <c r="EJ18" s="153" t="s">
        <v>53</v>
      </c>
      <c r="EK18" s="46" t="s">
        <v>53</v>
      </c>
      <c r="EL18" s="46" t="s">
        <v>53</v>
      </c>
      <c r="EM18" s="46" t="s">
        <v>53</v>
      </c>
      <c r="EN18" s="46" t="s">
        <v>53</v>
      </c>
      <c r="EO18" s="61">
        <v>475722</v>
      </c>
      <c r="EP18" s="61">
        <v>524476</v>
      </c>
      <c r="EQ18" s="61">
        <v>606145</v>
      </c>
      <c r="ER18" s="61">
        <v>602184</v>
      </c>
      <c r="ES18" s="61">
        <v>604807</v>
      </c>
      <c r="ET18" s="61">
        <v>582947</v>
      </c>
      <c r="EU18" s="61">
        <v>564781</v>
      </c>
      <c r="EV18" s="61">
        <v>543540</v>
      </c>
      <c r="EW18" s="61">
        <v>539676</v>
      </c>
      <c r="EX18" s="61">
        <v>517270</v>
      </c>
      <c r="EY18" s="170" t="s">
        <v>53</v>
      </c>
      <c r="EZ18" s="153" t="s">
        <v>53</v>
      </c>
      <c r="FA18" s="153" t="s">
        <v>53</v>
      </c>
      <c r="FB18" s="46" t="s">
        <v>53</v>
      </c>
      <c r="FC18" s="46" t="s">
        <v>53</v>
      </c>
      <c r="FD18" s="46" t="s">
        <v>53</v>
      </c>
      <c r="FE18" s="46" t="s">
        <v>53</v>
      </c>
      <c r="FF18" s="61">
        <v>330383</v>
      </c>
      <c r="FG18" s="61">
        <v>378686</v>
      </c>
      <c r="FH18" s="61">
        <v>359947</v>
      </c>
      <c r="FI18" s="61">
        <v>329424</v>
      </c>
      <c r="FJ18" s="61">
        <v>322509</v>
      </c>
      <c r="FK18" s="61">
        <v>304994</v>
      </c>
      <c r="FL18" s="61">
        <v>299107</v>
      </c>
      <c r="FM18" s="61">
        <v>245499</v>
      </c>
      <c r="FN18" s="61">
        <v>242807</v>
      </c>
      <c r="FO18" s="61">
        <v>254797</v>
      </c>
      <c r="FP18" s="170" t="s">
        <v>53</v>
      </c>
      <c r="FQ18" s="153" t="s">
        <v>53</v>
      </c>
      <c r="FR18" s="153" t="s">
        <v>53</v>
      </c>
      <c r="FS18" s="46" t="s">
        <v>53</v>
      </c>
      <c r="FT18" s="46" t="s">
        <v>53</v>
      </c>
      <c r="FU18" s="46" t="s">
        <v>53</v>
      </c>
      <c r="FV18" s="46" t="s">
        <v>53</v>
      </c>
      <c r="FW18" s="61">
        <v>87657</v>
      </c>
      <c r="FX18" s="61">
        <v>94911</v>
      </c>
      <c r="FY18" s="61">
        <v>65301</v>
      </c>
      <c r="FZ18" s="61">
        <v>98109</v>
      </c>
      <c r="GA18" s="61">
        <v>87197</v>
      </c>
      <c r="GB18" s="61">
        <v>107718</v>
      </c>
      <c r="GC18" s="61">
        <v>109767</v>
      </c>
      <c r="GD18" s="61">
        <v>154200</v>
      </c>
      <c r="GE18" s="61">
        <v>167797</v>
      </c>
      <c r="GF18" s="61">
        <v>171157</v>
      </c>
      <c r="GG18" s="170" t="s">
        <v>53</v>
      </c>
      <c r="GH18" s="153" t="s">
        <v>53</v>
      </c>
      <c r="GI18" s="153" t="s">
        <v>53</v>
      </c>
      <c r="GJ18" s="153" t="s">
        <v>53</v>
      </c>
      <c r="GK18" s="46" t="s">
        <v>53</v>
      </c>
      <c r="GL18" s="46" t="s">
        <v>53</v>
      </c>
      <c r="GM18" s="46" t="s">
        <v>53</v>
      </c>
      <c r="GN18" s="61">
        <v>893762</v>
      </c>
      <c r="GO18" s="61">
        <v>998073</v>
      </c>
      <c r="GP18" s="61">
        <v>1031393</v>
      </c>
      <c r="GQ18" s="61">
        <v>1029717</v>
      </c>
      <c r="GR18" s="61">
        <v>1014513</v>
      </c>
      <c r="GS18" s="61">
        <v>995659</v>
      </c>
      <c r="GT18" s="61">
        <v>973655</v>
      </c>
      <c r="GU18" s="61">
        <v>943239</v>
      </c>
      <c r="GV18" s="61">
        <v>950280</v>
      </c>
      <c r="GW18" s="61">
        <v>943224</v>
      </c>
      <c r="GX18" s="170" t="s">
        <v>54</v>
      </c>
      <c r="GY18" s="153" t="s">
        <v>54</v>
      </c>
      <c r="GZ18" s="153" t="s">
        <v>54</v>
      </c>
      <c r="HA18" s="153" t="s">
        <v>54</v>
      </c>
      <c r="HB18" s="153" t="s">
        <v>54</v>
      </c>
      <c r="HC18" s="153" t="s">
        <v>54</v>
      </c>
      <c r="HD18" s="153" t="s">
        <v>54</v>
      </c>
      <c r="HE18" s="153" t="s">
        <v>54</v>
      </c>
      <c r="HF18" s="153" t="s">
        <v>54</v>
      </c>
      <c r="HG18" s="153" t="s">
        <v>54</v>
      </c>
      <c r="HH18" s="153" t="s">
        <v>54</v>
      </c>
      <c r="HI18" s="153" t="s">
        <v>54</v>
      </c>
      <c r="HJ18" s="153" t="s">
        <v>54</v>
      </c>
      <c r="HK18" s="153" t="s">
        <v>54</v>
      </c>
      <c r="HL18" s="153" t="s">
        <v>54</v>
      </c>
      <c r="HM18" s="49" t="s">
        <v>54</v>
      </c>
      <c r="HN18" s="49" t="s">
        <v>54</v>
      </c>
      <c r="HO18" s="63" t="s">
        <v>54</v>
      </c>
      <c r="HP18" s="153" t="s">
        <v>54</v>
      </c>
      <c r="HQ18" s="46" t="s">
        <v>54</v>
      </c>
      <c r="HR18" s="46" t="s">
        <v>54</v>
      </c>
      <c r="HS18" s="49" t="s">
        <v>54</v>
      </c>
      <c r="HT18" s="49" t="s">
        <v>54</v>
      </c>
      <c r="HU18" s="49" t="s">
        <v>54</v>
      </c>
      <c r="HV18" s="49" t="s">
        <v>54</v>
      </c>
      <c r="HW18" s="49" t="s">
        <v>54</v>
      </c>
      <c r="HX18" s="49" t="s">
        <v>54</v>
      </c>
      <c r="HY18" s="49" t="s">
        <v>54</v>
      </c>
      <c r="HZ18" s="49" t="s">
        <v>54</v>
      </c>
      <c r="IA18" s="49" t="s">
        <v>54</v>
      </c>
      <c r="IB18" s="49" t="s">
        <v>54</v>
      </c>
      <c r="IC18" s="49" t="s">
        <v>54</v>
      </c>
      <c r="ID18" s="49" t="s">
        <v>54</v>
      </c>
      <c r="IE18" s="49" t="s">
        <v>54</v>
      </c>
      <c r="IF18" s="154" t="s">
        <v>54</v>
      </c>
      <c r="IG18" s="153" t="s">
        <v>54</v>
      </c>
      <c r="IH18" s="46" t="s">
        <v>54</v>
      </c>
      <c r="II18" s="46" t="s">
        <v>54</v>
      </c>
      <c r="IJ18" s="153" t="s">
        <v>54</v>
      </c>
      <c r="IK18" s="153" t="s">
        <v>54</v>
      </c>
      <c r="IL18" s="153" t="s">
        <v>54</v>
      </c>
      <c r="IM18" s="153" t="s">
        <v>54</v>
      </c>
      <c r="IN18" s="153" t="s">
        <v>54</v>
      </c>
      <c r="IO18" s="153" t="s">
        <v>54</v>
      </c>
      <c r="IP18" s="153" t="s">
        <v>54</v>
      </c>
      <c r="IQ18" s="153" t="s">
        <v>54</v>
      </c>
      <c r="IR18" s="46" t="s">
        <v>54</v>
      </c>
      <c r="IS18" s="46" t="s">
        <v>54</v>
      </c>
      <c r="IT18" s="46" t="s">
        <v>54</v>
      </c>
      <c r="IU18" s="46" t="s">
        <v>54</v>
      </c>
      <c r="IV18" s="46" t="s">
        <v>54</v>
      </c>
    </row>
    <row r="19" spans="1:256" ht="15.5" x14ac:dyDescent="0.35">
      <c r="A19" s="9" t="s">
        <v>49</v>
      </c>
      <c r="B19" s="50">
        <v>4435</v>
      </c>
      <c r="C19" s="157">
        <f>((D19-B19)/2)+B19</f>
        <v>11437</v>
      </c>
      <c r="D19" s="50">
        <v>18439</v>
      </c>
      <c r="E19" s="53">
        <v>29163</v>
      </c>
      <c r="F19" s="53">
        <v>28739</v>
      </c>
      <c r="G19" s="53">
        <v>31542</v>
      </c>
      <c r="H19" s="53">
        <v>38943</v>
      </c>
      <c r="I19" s="71">
        <v>42506</v>
      </c>
      <c r="J19" s="158">
        <v>47582</v>
      </c>
      <c r="K19" s="158">
        <v>51259</v>
      </c>
      <c r="L19" s="158">
        <v>53041</v>
      </c>
      <c r="M19" s="158">
        <v>60209</v>
      </c>
      <c r="N19" s="158">
        <v>64804</v>
      </c>
      <c r="O19" s="158">
        <v>68747</v>
      </c>
      <c r="P19" s="158">
        <v>75292</v>
      </c>
      <c r="Q19" s="158">
        <v>73069</v>
      </c>
      <c r="R19" s="158">
        <v>80558</v>
      </c>
      <c r="S19" s="159" t="s">
        <v>54</v>
      </c>
      <c r="T19" s="160" t="s">
        <v>54</v>
      </c>
      <c r="U19" s="160" t="s">
        <v>54</v>
      </c>
      <c r="V19" s="160" t="s">
        <v>54</v>
      </c>
      <c r="W19" s="160" t="s">
        <v>54</v>
      </c>
      <c r="X19" s="160" t="s">
        <v>54</v>
      </c>
      <c r="Y19" s="160" t="s">
        <v>54</v>
      </c>
      <c r="Z19" s="160" t="s">
        <v>54</v>
      </c>
      <c r="AA19" s="160" t="s">
        <v>54</v>
      </c>
      <c r="AB19" s="160" t="s">
        <v>54</v>
      </c>
      <c r="AC19" s="160" t="s">
        <v>54</v>
      </c>
      <c r="AD19" s="160" t="s">
        <v>54</v>
      </c>
      <c r="AE19" s="160" t="s">
        <v>54</v>
      </c>
      <c r="AF19" s="160" t="s">
        <v>54</v>
      </c>
      <c r="AG19" s="160" t="s">
        <v>54</v>
      </c>
      <c r="AH19" s="160" t="s">
        <v>54</v>
      </c>
      <c r="AI19" s="160" t="s">
        <v>54</v>
      </c>
      <c r="AJ19" s="174">
        <v>11357</v>
      </c>
      <c r="AK19" s="157">
        <f>((AL19-AJ19)/2)+AJ19</f>
        <v>15137.5</v>
      </c>
      <c r="AL19" s="160">
        <v>18918</v>
      </c>
      <c r="AM19" s="160">
        <v>23364</v>
      </c>
      <c r="AN19" s="53">
        <v>26158</v>
      </c>
      <c r="AO19" s="53">
        <v>29896</v>
      </c>
      <c r="AP19" s="160">
        <v>31400</v>
      </c>
      <c r="AQ19" s="71">
        <v>34846</v>
      </c>
      <c r="AR19" s="175">
        <v>38858</v>
      </c>
      <c r="AS19" s="158">
        <v>37268</v>
      </c>
      <c r="AT19" s="158">
        <v>34855</v>
      </c>
      <c r="AU19" s="158">
        <v>38224</v>
      </c>
      <c r="AV19" s="158">
        <v>35432</v>
      </c>
      <c r="AW19" s="158">
        <v>38528</v>
      </c>
      <c r="AX19" s="158">
        <v>43751</v>
      </c>
      <c r="AY19" s="158">
        <v>45440</v>
      </c>
      <c r="AZ19" s="158">
        <v>47769</v>
      </c>
      <c r="BA19" s="174" t="s">
        <v>54</v>
      </c>
      <c r="BB19" s="160" t="s">
        <v>54</v>
      </c>
      <c r="BC19" s="160" t="s">
        <v>54</v>
      </c>
      <c r="BD19" s="160" t="s">
        <v>54</v>
      </c>
      <c r="BE19" s="53" t="s">
        <v>54</v>
      </c>
      <c r="BF19" s="53" t="s">
        <v>54</v>
      </c>
      <c r="BG19" s="53" t="s">
        <v>54</v>
      </c>
      <c r="BH19" s="53" t="s">
        <v>54</v>
      </c>
      <c r="BI19" s="53" t="s">
        <v>54</v>
      </c>
      <c r="BJ19" s="53" t="s">
        <v>54</v>
      </c>
      <c r="BK19" s="53" t="s">
        <v>54</v>
      </c>
      <c r="BL19" s="53" t="s">
        <v>54</v>
      </c>
      <c r="BM19" s="53" t="s">
        <v>54</v>
      </c>
      <c r="BN19" s="53" t="s">
        <v>54</v>
      </c>
      <c r="BO19" s="53" t="s">
        <v>54</v>
      </c>
      <c r="BP19" s="176" t="s">
        <v>54</v>
      </c>
      <c r="BQ19" s="177" t="s">
        <v>54</v>
      </c>
      <c r="BR19" s="174" t="s">
        <v>54</v>
      </c>
      <c r="BS19" s="160" t="s">
        <v>54</v>
      </c>
      <c r="BT19" s="160" t="s">
        <v>54</v>
      </c>
      <c r="BU19" s="160" t="s">
        <v>54</v>
      </c>
      <c r="BV19" s="53" t="s">
        <v>54</v>
      </c>
      <c r="BW19" s="53">
        <v>11050</v>
      </c>
      <c r="BX19" s="53">
        <v>14547</v>
      </c>
      <c r="BY19" s="158">
        <v>15796</v>
      </c>
      <c r="BZ19" s="158">
        <v>15838</v>
      </c>
      <c r="CA19" s="158">
        <v>16626</v>
      </c>
      <c r="CB19" s="158">
        <v>17298</v>
      </c>
      <c r="CC19" s="158">
        <v>17656</v>
      </c>
      <c r="CD19" s="158">
        <v>21450</v>
      </c>
      <c r="CE19" s="158">
        <v>43906</v>
      </c>
      <c r="CF19" s="158">
        <v>40246</v>
      </c>
      <c r="CG19" s="158">
        <v>49939</v>
      </c>
      <c r="CH19" s="158">
        <v>54801</v>
      </c>
      <c r="CI19" s="174">
        <v>13225</v>
      </c>
      <c r="CJ19" s="157">
        <f>((CK19-CI19)/2)+CI19</f>
        <v>16378</v>
      </c>
      <c r="CK19" s="160">
        <v>19531</v>
      </c>
      <c r="CL19" s="160">
        <v>21888</v>
      </c>
      <c r="CM19" s="53">
        <v>29367</v>
      </c>
      <c r="CN19" s="53">
        <v>23802</v>
      </c>
      <c r="CO19" s="53">
        <v>30338</v>
      </c>
      <c r="CP19" s="158">
        <v>40016</v>
      </c>
      <c r="CQ19" s="158">
        <v>48676</v>
      </c>
      <c r="CR19" s="158">
        <v>54511</v>
      </c>
      <c r="CS19" s="158">
        <v>54531</v>
      </c>
      <c r="CT19" s="158">
        <v>57695</v>
      </c>
      <c r="CU19" s="158">
        <v>74739</v>
      </c>
      <c r="CV19" s="158">
        <v>59645</v>
      </c>
      <c r="CW19" s="158">
        <v>45336</v>
      </c>
      <c r="CX19" s="158">
        <v>49843</v>
      </c>
      <c r="CY19" s="158">
        <v>51881</v>
      </c>
      <c r="CZ19" s="174">
        <v>29017</v>
      </c>
      <c r="DA19" s="157">
        <f>((DB19-CZ19)/2)+CZ19</f>
        <v>42952.5</v>
      </c>
      <c r="DB19" s="50">
        <v>56888</v>
      </c>
      <c r="DC19" s="50">
        <v>74415</v>
      </c>
      <c r="DD19" s="53">
        <v>84264</v>
      </c>
      <c r="DE19" s="53">
        <v>96290</v>
      </c>
      <c r="DF19" s="160">
        <v>115228</v>
      </c>
      <c r="DG19" s="80">
        <v>133164</v>
      </c>
      <c r="DH19" s="175">
        <v>150954</v>
      </c>
      <c r="DI19" s="158">
        <v>159664</v>
      </c>
      <c r="DJ19" s="158">
        <v>159725</v>
      </c>
      <c r="DK19" s="158">
        <v>173784</v>
      </c>
      <c r="DL19" s="158">
        <v>196425</v>
      </c>
      <c r="DM19" s="158">
        <v>210826</v>
      </c>
      <c r="DN19" s="158">
        <v>204625</v>
      </c>
      <c r="DO19" s="158">
        <v>218291</v>
      </c>
      <c r="DP19" s="158">
        <v>235009</v>
      </c>
      <c r="DQ19" s="174">
        <v>6657</v>
      </c>
      <c r="DR19" s="50">
        <v>4106</v>
      </c>
      <c r="DS19" s="50">
        <v>6295</v>
      </c>
      <c r="DT19" s="50">
        <v>11778</v>
      </c>
      <c r="DU19" s="53">
        <v>14325</v>
      </c>
      <c r="DV19" s="53">
        <v>18270</v>
      </c>
      <c r="DW19" s="160">
        <v>21874</v>
      </c>
      <c r="DX19" s="71">
        <v>27169</v>
      </c>
      <c r="DY19" s="158">
        <v>31389</v>
      </c>
      <c r="DZ19" s="158">
        <v>29436</v>
      </c>
      <c r="EA19" s="158">
        <v>27405</v>
      </c>
      <c r="EB19" s="158">
        <v>6443</v>
      </c>
      <c r="EC19" s="158">
        <v>3584</v>
      </c>
      <c r="ED19" s="158">
        <v>3051</v>
      </c>
      <c r="EE19" s="158">
        <v>23034</v>
      </c>
      <c r="EF19" s="158">
        <v>27708</v>
      </c>
      <c r="EG19" s="131">
        <f>GETPIVOTDATA("Sum of New UG E-Learning",'[2]Pivot Table for Fact Book'!$A$3,"State","WV","type",7,"Type2","Two-Year")</f>
        <v>31804</v>
      </c>
      <c r="EH19" s="174" t="s">
        <v>54</v>
      </c>
      <c r="EI19" s="160" t="s">
        <v>54</v>
      </c>
      <c r="EJ19" s="50" t="s">
        <v>54</v>
      </c>
      <c r="EK19" s="50" t="s">
        <v>54</v>
      </c>
      <c r="EL19" s="50" t="s">
        <v>54</v>
      </c>
      <c r="EM19" s="50" t="s">
        <v>54</v>
      </c>
      <c r="EN19" s="50" t="s">
        <v>54</v>
      </c>
      <c r="EO19" s="50" t="s">
        <v>54</v>
      </c>
      <c r="EP19" s="50" t="s">
        <v>54</v>
      </c>
      <c r="EQ19" s="50" t="s">
        <v>54</v>
      </c>
      <c r="ER19" s="50" t="s">
        <v>54</v>
      </c>
      <c r="ES19" s="50" t="s">
        <v>54</v>
      </c>
      <c r="ET19" s="50" t="s">
        <v>54</v>
      </c>
      <c r="EU19" s="50" t="s">
        <v>54</v>
      </c>
      <c r="EV19" s="50" t="s">
        <v>54</v>
      </c>
      <c r="EW19" s="50" t="s">
        <v>54</v>
      </c>
      <c r="EX19" s="50" t="s">
        <v>54</v>
      </c>
      <c r="EY19" s="174">
        <v>773</v>
      </c>
      <c r="EZ19" s="157">
        <f>((FA19-EY19)/2)+EY19</f>
        <v>1639.5</v>
      </c>
      <c r="FA19" s="50">
        <v>2506</v>
      </c>
      <c r="FB19" s="50">
        <v>3172</v>
      </c>
      <c r="FC19" s="53">
        <v>3954</v>
      </c>
      <c r="FD19" s="53" t="s">
        <v>54</v>
      </c>
      <c r="FE19" s="53" t="s">
        <v>54</v>
      </c>
      <c r="FF19" s="53">
        <v>12088</v>
      </c>
      <c r="FG19" s="158">
        <v>17410</v>
      </c>
      <c r="FH19" s="158">
        <v>36922</v>
      </c>
      <c r="FI19" s="158">
        <v>25351</v>
      </c>
      <c r="FJ19" s="158">
        <v>23294</v>
      </c>
      <c r="FK19" s="158">
        <v>22049</v>
      </c>
      <c r="FL19" s="50" t="s">
        <v>54</v>
      </c>
      <c r="FM19" s="50" t="s">
        <v>54</v>
      </c>
      <c r="FN19" s="158" t="s">
        <v>54</v>
      </c>
      <c r="FO19" s="158">
        <v>14992</v>
      </c>
      <c r="FP19" s="174">
        <v>11752</v>
      </c>
      <c r="FQ19" s="157">
        <f>((FR19-FP19)/2)+FP19</f>
        <v>18266</v>
      </c>
      <c r="FR19" s="50">
        <v>24780</v>
      </c>
      <c r="FS19" s="50">
        <v>29603</v>
      </c>
      <c r="FT19" s="53">
        <v>4565</v>
      </c>
      <c r="FU19" s="53">
        <v>42124</v>
      </c>
      <c r="FV19" s="53">
        <v>57459</v>
      </c>
      <c r="FW19" s="71">
        <v>62515</v>
      </c>
      <c r="FX19" s="175">
        <v>68137</v>
      </c>
      <c r="FY19" s="158">
        <v>45932</v>
      </c>
      <c r="FZ19" s="158">
        <v>57403</v>
      </c>
      <c r="GA19" s="158">
        <v>56161</v>
      </c>
      <c r="GB19" s="158">
        <v>60606</v>
      </c>
      <c r="GC19" s="158">
        <v>83485</v>
      </c>
      <c r="GD19" s="158">
        <v>81466</v>
      </c>
      <c r="GE19" s="158">
        <v>87190</v>
      </c>
      <c r="GF19" s="158">
        <v>74363</v>
      </c>
      <c r="GG19" s="174">
        <v>19182</v>
      </c>
      <c r="GH19" s="50">
        <v>15496</v>
      </c>
      <c r="GI19" s="50">
        <v>33581</v>
      </c>
      <c r="GJ19" s="50">
        <v>44553</v>
      </c>
      <c r="GK19" s="53">
        <v>22844</v>
      </c>
      <c r="GL19" s="53">
        <v>60394</v>
      </c>
      <c r="GM19" s="53">
        <v>79333</v>
      </c>
      <c r="GN19" s="71">
        <v>101772</v>
      </c>
      <c r="GO19" s="175">
        <v>116936</v>
      </c>
      <c r="GP19" s="158">
        <v>112290</v>
      </c>
      <c r="GQ19" s="158">
        <v>110159</v>
      </c>
      <c r="GR19" s="158">
        <v>85898</v>
      </c>
      <c r="GS19" s="158">
        <v>86239</v>
      </c>
      <c r="GT19" s="158">
        <v>86536</v>
      </c>
      <c r="GU19" s="158">
        <v>104500</v>
      </c>
      <c r="GV19" s="158">
        <v>114898</v>
      </c>
      <c r="GW19" s="158">
        <v>121159</v>
      </c>
      <c r="GX19" s="174" t="s">
        <v>53</v>
      </c>
      <c r="GY19" s="160" t="s">
        <v>53</v>
      </c>
      <c r="GZ19" s="50" t="s">
        <v>53</v>
      </c>
      <c r="HA19" s="50" t="s">
        <v>53</v>
      </c>
      <c r="HB19" s="53" t="s">
        <v>53</v>
      </c>
      <c r="HC19" s="53" t="s">
        <v>53</v>
      </c>
      <c r="HD19" s="53" t="s">
        <v>53</v>
      </c>
      <c r="HE19" s="53" t="s">
        <v>53</v>
      </c>
      <c r="HF19" s="53" t="s">
        <v>53</v>
      </c>
      <c r="HG19" s="53" t="s">
        <v>53</v>
      </c>
      <c r="HH19" s="53" t="s">
        <v>53</v>
      </c>
      <c r="HI19" s="53" t="s">
        <v>53</v>
      </c>
      <c r="HJ19" s="53" t="s">
        <v>53</v>
      </c>
      <c r="HK19" s="53" t="s">
        <v>53</v>
      </c>
      <c r="HL19" s="53" t="s">
        <v>53</v>
      </c>
      <c r="HM19" s="53" t="s">
        <v>54</v>
      </c>
      <c r="HN19" s="132" t="s">
        <v>54</v>
      </c>
      <c r="HO19" s="174" t="s">
        <v>53</v>
      </c>
      <c r="HP19" s="160" t="s">
        <v>53</v>
      </c>
      <c r="HQ19" s="50" t="s">
        <v>53</v>
      </c>
      <c r="HR19" s="50" t="s">
        <v>53</v>
      </c>
      <c r="HS19" s="53" t="s">
        <v>53</v>
      </c>
      <c r="HT19" s="53" t="s">
        <v>53</v>
      </c>
      <c r="HU19" s="53" t="s">
        <v>53</v>
      </c>
      <c r="HV19" s="53" t="s">
        <v>53</v>
      </c>
      <c r="HW19" s="53" t="s">
        <v>53</v>
      </c>
      <c r="HX19" s="53" t="s">
        <v>53</v>
      </c>
      <c r="HY19" s="53" t="s">
        <v>53</v>
      </c>
      <c r="HZ19" s="53" t="s">
        <v>53</v>
      </c>
      <c r="IA19" s="53" t="s">
        <v>53</v>
      </c>
      <c r="IB19" s="53" t="s">
        <v>53</v>
      </c>
      <c r="IC19" s="53" t="s">
        <v>53</v>
      </c>
      <c r="ID19" s="132" t="s">
        <v>54</v>
      </c>
      <c r="IE19" s="132" t="s">
        <v>54</v>
      </c>
      <c r="IF19" s="159" t="s">
        <v>53</v>
      </c>
      <c r="IG19" s="160" t="s">
        <v>53</v>
      </c>
      <c r="IH19" s="50" t="s">
        <v>53</v>
      </c>
      <c r="II19" s="50" t="s">
        <v>53</v>
      </c>
      <c r="IJ19" s="53" t="s">
        <v>53</v>
      </c>
      <c r="IK19" s="53" t="s">
        <v>53</v>
      </c>
      <c r="IL19" s="53" t="s">
        <v>53</v>
      </c>
      <c r="IM19" s="53" t="s">
        <v>53</v>
      </c>
      <c r="IN19" s="53" t="s">
        <v>53</v>
      </c>
      <c r="IO19" s="53" t="s">
        <v>53</v>
      </c>
      <c r="IP19" s="53" t="s">
        <v>53</v>
      </c>
      <c r="IQ19" s="53" t="s">
        <v>53</v>
      </c>
      <c r="IR19" s="53" t="s">
        <v>53</v>
      </c>
      <c r="IS19" s="53" t="s">
        <v>53</v>
      </c>
      <c r="IT19" s="53" t="s">
        <v>53</v>
      </c>
      <c r="IU19" s="53" t="s">
        <v>53</v>
      </c>
      <c r="IV19" s="53" t="s">
        <v>53</v>
      </c>
    </row>
    <row r="20" spans="1:256" x14ac:dyDescent="0.25">
      <c r="AL20" s="37"/>
      <c r="AM20" s="37"/>
    </row>
    <row r="21" spans="1:256" x14ac:dyDescent="0.25">
      <c r="A21" s="8" t="s">
        <v>55</v>
      </c>
      <c r="B21" s="8" t="s">
        <v>56</v>
      </c>
      <c r="C21" s="8" t="s">
        <v>57</v>
      </c>
      <c r="D21" s="8" t="s">
        <v>58</v>
      </c>
      <c r="E21" s="8" t="s">
        <v>59</v>
      </c>
      <c r="F21" s="8" t="s">
        <v>60</v>
      </c>
      <c r="G21" s="8" t="s">
        <v>61</v>
      </c>
      <c r="H21" s="8" t="s">
        <v>61</v>
      </c>
      <c r="I21" s="8" t="s">
        <v>63</v>
      </c>
      <c r="J21" s="8" t="s">
        <v>63</v>
      </c>
      <c r="K21" s="8" t="s">
        <v>64</v>
      </c>
      <c r="L21" s="8" t="s">
        <v>65</v>
      </c>
      <c r="M21" s="8" t="s">
        <v>64</v>
      </c>
      <c r="P21" s="8" t="s">
        <v>67</v>
      </c>
      <c r="Q21" s="8" t="s">
        <v>68</v>
      </c>
      <c r="R21" s="8" t="s">
        <v>69</v>
      </c>
      <c r="S21" s="8" t="s">
        <v>56</v>
      </c>
      <c r="T21" s="8" t="s">
        <v>57</v>
      </c>
      <c r="U21" s="8" t="s">
        <v>58</v>
      </c>
      <c r="V21" s="8" t="s">
        <v>59</v>
      </c>
      <c r="W21" s="8" t="s">
        <v>60</v>
      </c>
      <c r="X21" s="8" t="s">
        <v>61</v>
      </c>
      <c r="Y21" s="8" t="s">
        <v>61</v>
      </c>
      <c r="Z21" s="8" t="s">
        <v>62</v>
      </c>
      <c r="AA21" s="8" t="s">
        <v>70</v>
      </c>
      <c r="AB21" s="8" t="s">
        <v>64</v>
      </c>
      <c r="AC21" s="8" t="s">
        <v>65</v>
      </c>
      <c r="AD21" s="8" t="s">
        <v>65</v>
      </c>
      <c r="AG21" s="8" t="s">
        <v>67</v>
      </c>
      <c r="AH21" s="8" t="s">
        <v>68</v>
      </c>
      <c r="AI21" s="8" t="s">
        <v>69</v>
      </c>
      <c r="AJ21" s="8" t="s">
        <v>56</v>
      </c>
      <c r="AK21" s="8" t="s">
        <v>57</v>
      </c>
      <c r="AL21" s="8" t="s">
        <v>58</v>
      </c>
      <c r="AM21" s="8" t="s">
        <v>59</v>
      </c>
      <c r="AN21" s="8" t="s">
        <v>60</v>
      </c>
      <c r="AO21" s="8" t="s">
        <v>61</v>
      </c>
      <c r="AP21" s="8" t="s">
        <v>61</v>
      </c>
      <c r="AQ21" s="8" t="s">
        <v>62</v>
      </c>
      <c r="AR21" s="8" t="s">
        <v>70</v>
      </c>
      <c r="AS21" s="8" t="s">
        <v>64</v>
      </c>
      <c r="AT21" s="8" t="s">
        <v>65</v>
      </c>
      <c r="AU21" s="8" t="s">
        <v>65</v>
      </c>
      <c r="AX21" s="8" t="s">
        <v>67</v>
      </c>
      <c r="AY21" s="8" t="s">
        <v>68</v>
      </c>
      <c r="AZ21" s="8" t="s">
        <v>69</v>
      </c>
      <c r="BA21" s="8" t="s">
        <v>56</v>
      </c>
      <c r="BB21" s="8" t="s">
        <v>57</v>
      </c>
      <c r="BC21" s="8" t="s">
        <v>58</v>
      </c>
      <c r="BD21" s="8" t="s">
        <v>59</v>
      </c>
      <c r="BE21" s="8" t="s">
        <v>60</v>
      </c>
      <c r="BF21" s="8" t="s">
        <v>61</v>
      </c>
      <c r="BG21" s="8" t="s">
        <v>61</v>
      </c>
      <c r="BH21" s="8" t="s">
        <v>62</v>
      </c>
      <c r="BI21" s="8" t="s">
        <v>70</v>
      </c>
      <c r="BJ21" s="8" t="s">
        <v>64</v>
      </c>
      <c r="BK21" s="8" t="s">
        <v>65</v>
      </c>
      <c r="BL21" s="8" t="s">
        <v>65</v>
      </c>
      <c r="BO21" s="8" t="s">
        <v>67</v>
      </c>
      <c r="BP21" s="8" t="s">
        <v>68</v>
      </c>
      <c r="BQ21" s="8" t="s">
        <v>69</v>
      </c>
      <c r="BR21" s="8" t="s">
        <v>56</v>
      </c>
      <c r="BS21" s="8" t="s">
        <v>57</v>
      </c>
      <c r="BT21" s="8" t="s">
        <v>58</v>
      </c>
      <c r="BU21" s="8" t="s">
        <v>59</v>
      </c>
      <c r="BV21" s="8" t="s">
        <v>60</v>
      </c>
      <c r="BW21" s="8" t="s">
        <v>61</v>
      </c>
      <c r="BX21" s="8" t="s">
        <v>61</v>
      </c>
      <c r="BY21" s="8" t="s">
        <v>62</v>
      </c>
      <c r="BZ21" s="8" t="s">
        <v>70</v>
      </c>
      <c r="CA21" s="8" t="s">
        <v>64</v>
      </c>
      <c r="CB21" s="8" t="s">
        <v>65</v>
      </c>
      <c r="CC21" s="8" t="s">
        <v>65</v>
      </c>
      <c r="CF21" s="8" t="s">
        <v>67</v>
      </c>
      <c r="CG21" s="8" t="s">
        <v>68</v>
      </c>
      <c r="CH21" s="8" t="s">
        <v>69</v>
      </c>
      <c r="CI21" s="8" t="s">
        <v>56</v>
      </c>
      <c r="CJ21" s="8" t="s">
        <v>57</v>
      </c>
      <c r="CK21" s="8" t="s">
        <v>58</v>
      </c>
      <c r="CL21" s="8" t="s">
        <v>59</v>
      </c>
      <c r="CM21" s="8" t="s">
        <v>60</v>
      </c>
      <c r="CN21" s="8" t="s">
        <v>61</v>
      </c>
      <c r="CO21" s="8" t="s">
        <v>61</v>
      </c>
      <c r="CP21" s="8" t="s">
        <v>62</v>
      </c>
      <c r="CQ21" s="8" t="s">
        <v>70</v>
      </c>
      <c r="CR21" s="8" t="s">
        <v>64</v>
      </c>
      <c r="CS21" s="8" t="s">
        <v>65</v>
      </c>
      <c r="CT21" s="8" t="s">
        <v>65</v>
      </c>
      <c r="CW21" s="8" t="s">
        <v>67</v>
      </c>
      <c r="CX21" s="8" t="s">
        <v>68</v>
      </c>
      <c r="CY21" s="8" t="s">
        <v>69</v>
      </c>
      <c r="CZ21" s="8" t="s">
        <v>56</v>
      </c>
      <c r="DA21" s="8" t="s">
        <v>57</v>
      </c>
      <c r="DB21" s="8" t="s">
        <v>58</v>
      </c>
      <c r="DC21" s="8" t="s">
        <v>59</v>
      </c>
      <c r="DD21" s="8" t="s">
        <v>60</v>
      </c>
      <c r="DE21" s="8" t="s">
        <v>61</v>
      </c>
      <c r="DF21" s="8" t="s">
        <v>61</v>
      </c>
      <c r="DG21" s="8" t="s">
        <v>62</v>
      </c>
      <c r="DH21" s="8" t="s">
        <v>70</v>
      </c>
      <c r="DI21" s="8" t="s">
        <v>64</v>
      </c>
      <c r="DJ21" s="8" t="s">
        <v>65</v>
      </c>
      <c r="DK21" s="8" t="s">
        <v>65</v>
      </c>
      <c r="DN21" s="8" t="s">
        <v>67</v>
      </c>
      <c r="DO21" s="8" t="s">
        <v>68</v>
      </c>
      <c r="DP21" s="8" t="s">
        <v>69</v>
      </c>
      <c r="DQ21" s="8" t="s">
        <v>56</v>
      </c>
      <c r="DR21" s="8" t="s">
        <v>57</v>
      </c>
      <c r="DS21" s="8" t="s">
        <v>58</v>
      </c>
      <c r="DT21" s="8" t="s">
        <v>59</v>
      </c>
      <c r="DU21" s="8" t="s">
        <v>60</v>
      </c>
      <c r="DV21" s="8" t="s">
        <v>61</v>
      </c>
      <c r="DW21" s="8" t="s">
        <v>61</v>
      </c>
      <c r="DX21" s="8" t="s">
        <v>62</v>
      </c>
      <c r="DY21" s="8" t="s">
        <v>63</v>
      </c>
      <c r="DZ21" s="8" t="s">
        <v>64</v>
      </c>
      <c r="EA21" s="8" t="s">
        <v>65</v>
      </c>
      <c r="EB21" s="8" t="s">
        <v>65</v>
      </c>
      <c r="EE21" s="8" t="s">
        <v>67</v>
      </c>
      <c r="EF21" s="8" t="s">
        <v>68</v>
      </c>
      <c r="EG21" s="8" t="s">
        <v>69</v>
      </c>
      <c r="EH21" s="8" t="s">
        <v>56</v>
      </c>
      <c r="EI21" s="8" t="s">
        <v>57</v>
      </c>
      <c r="EJ21" s="8" t="s">
        <v>58</v>
      </c>
      <c r="EK21" s="8" t="s">
        <v>59</v>
      </c>
      <c r="EL21" s="8" t="s">
        <v>60</v>
      </c>
      <c r="EM21" s="8" t="s">
        <v>61</v>
      </c>
      <c r="EN21" s="8" t="s">
        <v>61</v>
      </c>
      <c r="EO21" s="8" t="s">
        <v>62</v>
      </c>
      <c r="EP21" s="8" t="s">
        <v>70</v>
      </c>
      <c r="EQ21" s="8" t="s">
        <v>64</v>
      </c>
      <c r="ER21" s="8" t="s">
        <v>65</v>
      </c>
      <c r="ES21" s="8" t="s">
        <v>65</v>
      </c>
      <c r="EV21" s="8" t="s">
        <v>67</v>
      </c>
      <c r="EW21" s="8" t="s">
        <v>68</v>
      </c>
      <c r="EX21" s="8" t="s">
        <v>69</v>
      </c>
      <c r="EY21" s="8" t="s">
        <v>56</v>
      </c>
      <c r="EZ21" s="8" t="s">
        <v>57</v>
      </c>
      <c r="FA21" s="8" t="s">
        <v>58</v>
      </c>
      <c r="FB21" s="8" t="s">
        <v>59</v>
      </c>
      <c r="FC21" s="8" t="s">
        <v>60</v>
      </c>
      <c r="FD21" s="8" t="s">
        <v>61</v>
      </c>
      <c r="FE21" s="8" t="s">
        <v>61</v>
      </c>
      <c r="FF21" s="8" t="s">
        <v>62</v>
      </c>
      <c r="FG21" s="8" t="s">
        <v>70</v>
      </c>
      <c r="FH21" s="8" t="s">
        <v>64</v>
      </c>
      <c r="FI21" s="8" t="s">
        <v>65</v>
      </c>
      <c r="FJ21" s="8" t="s">
        <v>65</v>
      </c>
      <c r="FM21" s="8" t="s">
        <v>67</v>
      </c>
      <c r="FN21" s="8" t="s">
        <v>68</v>
      </c>
      <c r="FO21" s="8" t="s">
        <v>69</v>
      </c>
      <c r="FP21" s="8" t="s">
        <v>56</v>
      </c>
      <c r="FQ21" s="8" t="s">
        <v>57</v>
      </c>
      <c r="FR21" s="8" t="s">
        <v>58</v>
      </c>
      <c r="FS21" s="8" t="s">
        <v>59</v>
      </c>
      <c r="FT21" s="8" t="s">
        <v>60</v>
      </c>
      <c r="FU21" s="8" t="s">
        <v>61</v>
      </c>
      <c r="FV21" s="8" t="s">
        <v>61</v>
      </c>
      <c r="FW21" s="8" t="s">
        <v>62</v>
      </c>
      <c r="FX21" s="8" t="s">
        <v>63</v>
      </c>
      <c r="FY21" s="8" t="s">
        <v>64</v>
      </c>
      <c r="FZ21" s="8" t="s">
        <v>65</v>
      </c>
      <c r="GA21" s="8" t="s">
        <v>65</v>
      </c>
      <c r="GD21" s="8" t="s">
        <v>67</v>
      </c>
      <c r="GE21" s="8" t="s">
        <v>68</v>
      </c>
      <c r="GF21" s="8" t="s">
        <v>69</v>
      </c>
      <c r="GG21" s="8" t="s">
        <v>56</v>
      </c>
      <c r="GH21" s="8" t="s">
        <v>57</v>
      </c>
      <c r="GI21" s="8" t="s">
        <v>58</v>
      </c>
      <c r="GJ21" s="8" t="s">
        <v>59</v>
      </c>
      <c r="GK21" s="8" t="s">
        <v>60</v>
      </c>
      <c r="GL21" s="8" t="s">
        <v>61</v>
      </c>
      <c r="GM21" s="8" t="s">
        <v>61</v>
      </c>
      <c r="GN21" s="8" t="s">
        <v>62</v>
      </c>
      <c r="GO21" s="8" t="s">
        <v>63</v>
      </c>
      <c r="GP21" s="8" t="s">
        <v>64</v>
      </c>
      <c r="GQ21" s="8" t="s">
        <v>73</v>
      </c>
      <c r="GR21" s="8" t="s">
        <v>73</v>
      </c>
      <c r="GU21" s="8" t="s">
        <v>67</v>
      </c>
      <c r="GV21" s="8" t="s">
        <v>68</v>
      </c>
      <c r="GW21" s="8" t="s">
        <v>69</v>
      </c>
      <c r="GX21" s="8" t="s">
        <v>56</v>
      </c>
      <c r="GY21" s="8" t="s">
        <v>57</v>
      </c>
      <c r="GZ21" s="8" t="s">
        <v>58</v>
      </c>
      <c r="HA21" s="8" t="s">
        <v>59</v>
      </c>
      <c r="HB21" s="8" t="s">
        <v>60</v>
      </c>
      <c r="HC21" s="8" t="s">
        <v>61</v>
      </c>
      <c r="HD21" s="8" t="s">
        <v>61</v>
      </c>
      <c r="HE21" s="8" t="s">
        <v>62</v>
      </c>
      <c r="HF21" s="8" t="s">
        <v>63</v>
      </c>
      <c r="HG21" s="8" t="s">
        <v>64</v>
      </c>
      <c r="HH21" s="8" t="s">
        <v>65</v>
      </c>
      <c r="HI21" s="8" t="s">
        <v>64</v>
      </c>
      <c r="HL21" s="8" t="s">
        <v>67</v>
      </c>
      <c r="HM21" s="8" t="s">
        <v>68</v>
      </c>
      <c r="HN21" s="8" t="s">
        <v>69</v>
      </c>
      <c r="HO21" s="8" t="s">
        <v>56</v>
      </c>
      <c r="HP21" s="8" t="s">
        <v>57</v>
      </c>
      <c r="HQ21" s="8" t="s">
        <v>58</v>
      </c>
      <c r="HR21" s="8" t="s">
        <v>59</v>
      </c>
      <c r="HS21" s="8" t="s">
        <v>60</v>
      </c>
      <c r="HT21" s="8" t="s">
        <v>61</v>
      </c>
      <c r="HU21" s="8" t="s">
        <v>61</v>
      </c>
      <c r="HV21" s="8" t="s">
        <v>62</v>
      </c>
      <c r="HW21" s="8" t="s">
        <v>63</v>
      </c>
      <c r="HX21" s="8" t="s">
        <v>64</v>
      </c>
      <c r="HY21" s="8" t="s">
        <v>65</v>
      </c>
      <c r="HZ21" s="8" t="s">
        <v>65</v>
      </c>
      <c r="IC21" s="8" t="s">
        <v>67</v>
      </c>
      <c r="ID21" s="8" t="s">
        <v>68</v>
      </c>
      <c r="IE21" s="8" t="s">
        <v>69</v>
      </c>
      <c r="IF21" s="8" t="s">
        <v>56</v>
      </c>
      <c r="IG21" s="8" t="s">
        <v>57</v>
      </c>
      <c r="IH21" s="8" t="s">
        <v>57</v>
      </c>
      <c r="II21" s="8" t="s">
        <v>59</v>
      </c>
      <c r="IJ21" s="8" t="s">
        <v>60</v>
      </c>
      <c r="IK21" s="8" t="s">
        <v>61</v>
      </c>
      <c r="IL21" s="8" t="s">
        <v>61</v>
      </c>
      <c r="IM21" s="8" t="s">
        <v>62</v>
      </c>
      <c r="IN21" s="8" t="s">
        <v>63</v>
      </c>
      <c r="IO21" s="8" t="s">
        <v>64</v>
      </c>
      <c r="IP21" s="8" t="s">
        <v>65</v>
      </c>
      <c r="IQ21" s="8" t="s">
        <v>65</v>
      </c>
      <c r="IR21" s="8" t="s">
        <v>66</v>
      </c>
      <c r="IT21" s="8" t="s">
        <v>67</v>
      </c>
      <c r="IU21" s="8" t="s">
        <v>68</v>
      </c>
      <c r="IV21" s="8" t="s">
        <v>69</v>
      </c>
    </row>
    <row r="23" spans="1:256" x14ac:dyDescent="0.25">
      <c r="A23" s="69" t="s">
        <v>71</v>
      </c>
      <c r="B23" s="37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K23" s="164"/>
      <c r="GL23" s="164"/>
      <c r="GM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HB23" s="164"/>
      <c r="HC23" s="164"/>
      <c r="HD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S23" s="164"/>
      <c r="HT23" s="164"/>
      <c r="HU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J23" s="164"/>
      <c r="IK23" s="164"/>
      <c r="IL23" s="164"/>
      <c r="IM23" s="164"/>
      <c r="IN23" s="164"/>
      <c r="IS23" s="164"/>
      <c r="IT23" s="164"/>
      <c r="IU23" s="164"/>
      <c r="IV23" s="164"/>
    </row>
    <row r="24" spans="1:256" x14ac:dyDescent="0.25">
      <c r="A24" s="69" t="s">
        <v>72</v>
      </c>
      <c r="B24" s="37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HB24" s="164"/>
      <c r="HC24" s="164"/>
      <c r="HD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J24" s="164"/>
      <c r="IK24" s="164"/>
      <c r="IL24" s="164"/>
      <c r="IM24" s="164"/>
      <c r="IN24" s="164"/>
      <c r="IS24" s="164"/>
      <c r="IT24" s="164"/>
      <c r="IU24" s="164"/>
      <c r="IV24" s="164"/>
    </row>
    <row r="25" spans="1:256" ht="14.5" x14ac:dyDescent="0.25">
      <c r="A25" s="2" t="s">
        <v>74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L25" s="165"/>
      <c r="EM25" s="165"/>
      <c r="EN25" s="165"/>
      <c r="EO25" s="165"/>
      <c r="EP25" s="165"/>
      <c r="EQ25" s="165"/>
      <c r="ER25" s="165"/>
      <c r="ES25" s="165"/>
      <c r="ET25" s="165"/>
      <c r="EU25" s="165"/>
      <c r="EV25" s="165"/>
      <c r="EW25" s="165"/>
      <c r="EX25" s="165"/>
      <c r="FC25" s="165"/>
      <c r="FD25" s="165"/>
      <c r="FE25" s="165"/>
      <c r="FF25" s="165"/>
      <c r="FG25" s="165"/>
      <c r="FH25" s="165"/>
      <c r="FI25" s="165"/>
      <c r="FJ25" s="165"/>
      <c r="FK25" s="165"/>
      <c r="FL25" s="165"/>
      <c r="FM25" s="165"/>
      <c r="FN25" s="165"/>
      <c r="FO25" s="165"/>
      <c r="FT25" s="165"/>
      <c r="FU25" s="165"/>
      <c r="FV25" s="165"/>
      <c r="FW25" s="165"/>
      <c r="FX25" s="165"/>
      <c r="FY25" s="165"/>
      <c r="FZ25" s="165"/>
      <c r="GA25" s="165"/>
      <c r="GB25" s="165"/>
      <c r="GC25" s="165"/>
      <c r="GD25" s="165"/>
      <c r="GE25" s="165"/>
      <c r="GF25" s="165"/>
      <c r="GK25" s="165"/>
      <c r="GL25" s="165"/>
      <c r="GM25" s="165"/>
      <c r="GN25" s="165"/>
      <c r="GO25" s="165"/>
      <c r="GP25" s="165"/>
      <c r="GQ25" s="165"/>
      <c r="GR25" s="165"/>
      <c r="GS25" s="165"/>
      <c r="GT25" s="165"/>
      <c r="GU25" s="165"/>
      <c r="GV25" s="165"/>
      <c r="GW25" s="165"/>
      <c r="HB25" s="165"/>
      <c r="HC25" s="165"/>
      <c r="HD25" s="165"/>
      <c r="HE25" s="165"/>
      <c r="HF25" s="165"/>
      <c r="HG25" s="165"/>
      <c r="HH25" s="165"/>
      <c r="HI25" s="165"/>
      <c r="HJ25" s="165"/>
      <c r="HK25" s="165"/>
      <c r="HL25" s="165"/>
      <c r="HM25" s="165"/>
      <c r="HN25" s="165"/>
      <c r="HS25" s="165"/>
      <c r="HT25" s="165"/>
      <c r="HU25" s="165"/>
      <c r="HV25" s="165"/>
      <c r="HW25" s="165"/>
      <c r="HX25" s="165"/>
      <c r="HY25" s="165"/>
      <c r="HZ25" s="165"/>
      <c r="IA25" s="165"/>
      <c r="IB25" s="165"/>
      <c r="IC25" s="165"/>
      <c r="ID25" s="165"/>
      <c r="IE25" s="165"/>
      <c r="IJ25" s="165"/>
      <c r="IK25" s="165"/>
      <c r="IL25" s="165"/>
      <c r="IM25" s="165"/>
      <c r="IN25" s="165"/>
      <c r="IS25" s="165"/>
      <c r="IT25" s="165"/>
      <c r="IU25" s="165"/>
      <c r="IV25" s="165"/>
    </row>
    <row r="26" spans="1:256" ht="14.5" x14ac:dyDescent="0.25">
      <c r="A26" s="2" t="s">
        <v>75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CZ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U26" s="165"/>
      <c r="DV26" s="165"/>
      <c r="DW26" s="165"/>
      <c r="DX26" s="165"/>
      <c r="DY26" s="165"/>
      <c r="DZ26" s="165"/>
      <c r="EA26" s="165"/>
      <c r="EB26" s="165"/>
      <c r="EC26" s="165"/>
      <c r="ED26" s="165"/>
      <c r="EE26" s="165"/>
      <c r="EF26" s="165"/>
      <c r="EG26" s="165"/>
      <c r="EL26" s="165"/>
      <c r="EM26" s="165"/>
      <c r="EN26" s="165"/>
      <c r="EO26" s="165"/>
      <c r="EP26" s="165"/>
      <c r="EQ26" s="165"/>
      <c r="ER26" s="165"/>
      <c r="ES26" s="165"/>
      <c r="ET26" s="165"/>
      <c r="EU26" s="165"/>
      <c r="EV26" s="165"/>
      <c r="EW26" s="165"/>
      <c r="EX26" s="165"/>
      <c r="FC26" s="165"/>
      <c r="FD26" s="165"/>
      <c r="FE26" s="165"/>
      <c r="FF26" s="165"/>
      <c r="FG26" s="165"/>
      <c r="FH26" s="165"/>
      <c r="FI26" s="165"/>
      <c r="FJ26" s="165"/>
      <c r="FK26" s="165"/>
      <c r="FL26" s="165"/>
      <c r="FM26" s="165"/>
      <c r="FN26" s="165"/>
      <c r="FO26" s="165"/>
      <c r="FT26" s="165"/>
      <c r="FU26" s="165"/>
      <c r="FV26" s="165"/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K26" s="165"/>
      <c r="GL26" s="165"/>
      <c r="GM26" s="165"/>
      <c r="GN26" s="165"/>
      <c r="GO26" s="165"/>
      <c r="GP26" s="165"/>
      <c r="GQ26" s="165"/>
      <c r="GR26" s="165"/>
      <c r="GS26" s="165"/>
      <c r="GT26" s="165"/>
      <c r="GU26" s="165"/>
      <c r="GV26" s="165"/>
      <c r="GW26" s="165"/>
      <c r="HB26" s="165"/>
      <c r="HC26" s="165"/>
      <c r="HD26" s="165"/>
      <c r="HE26" s="165"/>
      <c r="HF26" s="165"/>
      <c r="HG26" s="165"/>
      <c r="HH26" s="165"/>
      <c r="HI26" s="165"/>
      <c r="HJ26" s="165"/>
      <c r="HK26" s="165"/>
      <c r="HL26" s="165"/>
      <c r="HM26" s="165"/>
      <c r="HN26" s="165"/>
      <c r="HS26" s="165"/>
      <c r="HT26" s="165"/>
      <c r="HU26" s="165"/>
      <c r="HV26" s="165"/>
      <c r="HW26" s="165"/>
      <c r="HX26" s="165"/>
      <c r="HY26" s="165"/>
      <c r="HZ26" s="165"/>
      <c r="IA26" s="165"/>
      <c r="IB26" s="165"/>
      <c r="IC26" s="165"/>
      <c r="ID26" s="165"/>
      <c r="IE26" s="165"/>
      <c r="IJ26" s="165"/>
      <c r="IK26" s="165"/>
      <c r="IL26" s="165"/>
      <c r="IM26" s="165"/>
      <c r="IN26" s="165"/>
      <c r="IS26" s="165"/>
      <c r="IT26" s="165"/>
      <c r="IU26" s="165"/>
      <c r="IV26" s="165"/>
    </row>
    <row r="27" spans="1:256" ht="14.5" x14ac:dyDescent="0.25">
      <c r="A27" s="2" t="s">
        <v>76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J27" s="69"/>
      <c r="IK27" s="69"/>
      <c r="IL27" s="69"/>
      <c r="IM27" s="69"/>
      <c r="IN27" s="69"/>
      <c r="IS27" s="69"/>
      <c r="IT27" s="69"/>
      <c r="IU27" s="69"/>
      <c r="IV27" s="69"/>
    </row>
    <row r="28" spans="1:256" ht="14.5" x14ac:dyDescent="0.25">
      <c r="A28" s="15" t="s">
        <v>77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99"/>
  </sheetPr>
  <dimension ref="A1:DP28"/>
  <sheetViews>
    <sheetView showGridLines="0" showZeros="0" zoomScaleNormal="100" workbookViewId="0">
      <pane xSplit="1" ySplit="3" topLeftCell="CZ4" activePane="bottomRight" state="frozen"/>
      <selection pane="topRight" activeCell="I34" sqref="I34"/>
      <selection pane="bottomLeft" activeCell="I34" sqref="I34"/>
      <selection pane="bottomRight" activeCell="DP21" sqref="DP21"/>
    </sheetView>
  </sheetViews>
  <sheetFormatPr defaultColWidth="9.1796875" defaultRowHeight="12.5" x14ac:dyDescent="0.25"/>
  <cols>
    <col min="1" max="1" width="14" style="8" customWidth="1"/>
    <col min="2" max="5" width="11.26953125" style="8" bestFit="1" customWidth="1"/>
    <col min="6" max="6" width="9.26953125" style="8" customWidth="1"/>
    <col min="7" max="8" width="11.81640625" style="8" customWidth="1"/>
    <col min="9" max="18" width="10.81640625" style="8" customWidth="1"/>
    <col min="19" max="19" width="11.453125" style="8" bestFit="1" customWidth="1"/>
    <col min="20" max="22" width="11.26953125" style="8" bestFit="1" customWidth="1"/>
    <col min="23" max="25" width="10" style="8" customWidth="1"/>
    <col min="26" max="35" width="10.81640625" style="8" customWidth="1"/>
    <col min="36" max="36" width="11.453125" style="8" bestFit="1" customWidth="1"/>
    <col min="37" max="37" width="11.26953125" style="8" bestFit="1" customWidth="1"/>
    <col min="38" max="38" width="11.7265625" style="8" bestFit="1" customWidth="1"/>
    <col min="39" max="39" width="11.26953125" style="8" bestFit="1" customWidth="1"/>
    <col min="40" max="41" width="9.81640625" style="8" customWidth="1"/>
    <col min="42" max="42" width="10" style="8" customWidth="1"/>
    <col min="43" max="52" width="10.81640625" style="8" customWidth="1"/>
    <col min="53" max="54" width="11.26953125" style="8" bestFit="1" customWidth="1"/>
    <col min="55" max="55" width="10.26953125" style="8" bestFit="1" customWidth="1"/>
    <col min="56" max="56" width="11.26953125" style="8" bestFit="1" customWidth="1"/>
    <col min="57" max="59" width="10" style="8" customWidth="1"/>
    <col min="60" max="69" width="10.81640625" style="8" customWidth="1"/>
    <col min="70" max="70" width="11.453125" style="8" bestFit="1" customWidth="1"/>
    <col min="71" max="73" width="10.26953125" style="8" bestFit="1" customWidth="1"/>
    <col min="74" max="75" width="9" style="8" customWidth="1"/>
    <col min="76" max="76" width="10" style="8" customWidth="1"/>
    <col min="77" max="86" width="10.81640625" style="8" customWidth="1"/>
    <col min="87" max="87" width="11.453125" style="8" bestFit="1" customWidth="1"/>
    <col min="88" max="90" width="9.26953125" style="8" bestFit="1" customWidth="1"/>
    <col min="91" max="92" width="9" style="8" customWidth="1"/>
    <col min="93" max="93" width="10" style="8" customWidth="1"/>
    <col min="94" max="103" width="10.81640625" style="8" customWidth="1"/>
    <col min="104" max="109" width="12.81640625" style="8" bestFit="1" customWidth="1"/>
    <col min="110" max="110" width="11.453125" style="8" customWidth="1"/>
    <col min="111" max="112" width="10.81640625" style="8" customWidth="1"/>
    <col min="113" max="114" width="9.1796875" style="8"/>
    <col min="115" max="116" width="11.54296875" style="8" customWidth="1"/>
    <col min="117" max="120" width="10.81640625" style="8" customWidth="1"/>
    <col min="121" max="16384" width="9.1796875" style="8"/>
  </cols>
  <sheetData>
    <row r="1" spans="1:120" x14ac:dyDescent="0.25"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3"/>
      <c r="DA1" s="13"/>
      <c r="DB1" s="13"/>
      <c r="DC1" s="12"/>
      <c r="DD1" s="12"/>
      <c r="DE1" s="12"/>
      <c r="DF1" s="12"/>
      <c r="DG1" s="12"/>
      <c r="DH1" s="12"/>
      <c r="DI1" s="9"/>
      <c r="DJ1" s="9"/>
      <c r="DK1" s="9"/>
      <c r="DL1" s="9"/>
      <c r="DM1" s="12"/>
      <c r="DN1" s="12"/>
      <c r="DO1" s="12"/>
      <c r="DP1" s="12"/>
    </row>
    <row r="2" spans="1:120" x14ac:dyDescent="0.25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2">
        <v>2</v>
      </c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62">
        <v>3</v>
      </c>
      <c r="AK2" s="4"/>
      <c r="AL2" s="5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2">
        <v>4</v>
      </c>
      <c r="BB2" s="4"/>
      <c r="BC2" s="5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62">
        <v>5</v>
      </c>
      <c r="BS2" s="4"/>
      <c r="BT2" s="5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62">
        <v>6</v>
      </c>
      <c r="CJ2" s="4"/>
      <c r="CK2" s="5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81" t="s">
        <v>78</v>
      </c>
      <c r="DA2" s="4"/>
      <c r="DB2" s="4"/>
      <c r="DC2" s="4"/>
      <c r="DD2" s="4"/>
      <c r="DE2" s="4"/>
      <c r="DF2" s="4"/>
      <c r="DG2" s="4"/>
      <c r="DH2" s="4"/>
      <c r="DI2" s="9"/>
      <c r="DJ2" s="9"/>
      <c r="DK2" s="9"/>
      <c r="DL2" s="9"/>
      <c r="DM2" s="4"/>
      <c r="DN2" s="4"/>
      <c r="DO2" s="4"/>
      <c r="DP2" s="4"/>
    </row>
    <row r="3" spans="1:120" s="111" customFormat="1" x14ac:dyDescent="0.25">
      <c r="B3" s="128" t="s">
        <v>28</v>
      </c>
      <c r="C3" s="128" t="s">
        <v>29</v>
      </c>
      <c r="D3" s="128" t="s">
        <v>30</v>
      </c>
      <c r="E3" s="129" t="s">
        <v>31</v>
      </c>
      <c r="F3" s="129" t="s">
        <v>32</v>
      </c>
      <c r="G3" s="178" t="s">
        <v>33</v>
      </c>
      <c r="H3" s="129" t="s">
        <v>34</v>
      </c>
      <c r="I3" s="115" t="s">
        <v>35</v>
      </c>
      <c r="J3" s="115" t="s">
        <v>44</v>
      </c>
      <c r="K3" s="115" t="s">
        <v>37</v>
      </c>
      <c r="L3" s="115" t="s">
        <v>38</v>
      </c>
      <c r="M3" s="115" t="s">
        <v>39</v>
      </c>
      <c r="N3" s="115" t="s">
        <v>40</v>
      </c>
      <c r="O3" s="115" t="s">
        <v>41</v>
      </c>
      <c r="P3" s="115" t="s">
        <v>42</v>
      </c>
      <c r="Q3" s="115" t="s">
        <v>43</v>
      </c>
      <c r="R3" s="115" t="s">
        <v>1</v>
      </c>
      <c r="S3" s="130" t="s">
        <v>28</v>
      </c>
      <c r="T3" s="128" t="s">
        <v>29</v>
      </c>
      <c r="U3" s="128" t="s">
        <v>30</v>
      </c>
      <c r="V3" s="129" t="s">
        <v>31</v>
      </c>
      <c r="W3" s="129" t="s">
        <v>32</v>
      </c>
      <c r="X3" s="178" t="s">
        <v>33</v>
      </c>
      <c r="Y3" s="129" t="s">
        <v>34</v>
      </c>
      <c r="Z3" s="115" t="s">
        <v>35</v>
      </c>
      <c r="AA3" s="115" t="s">
        <v>44</v>
      </c>
      <c r="AB3" s="115" t="s">
        <v>37</v>
      </c>
      <c r="AC3" s="115" t="s">
        <v>38</v>
      </c>
      <c r="AD3" s="115" t="s">
        <v>39</v>
      </c>
      <c r="AE3" s="115" t="s">
        <v>40</v>
      </c>
      <c r="AF3" s="115" t="s">
        <v>41</v>
      </c>
      <c r="AG3" s="115" t="s">
        <v>42</v>
      </c>
      <c r="AH3" s="115" t="s">
        <v>43</v>
      </c>
      <c r="AI3" s="115" t="s">
        <v>1</v>
      </c>
      <c r="AJ3" s="130" t="s">
        <v>28</v>
      </c>
      <c r="AK3" s="128" t="s">
        <v>29</v>
      </c>
      <c r="AL3" s="128" t="s">
        <v>30</v>
      </c>
      <c r="AM3" s="129" t="s">
        <v>31</v>
      </c>
      <c r="AN3" s="129" t="s">
        <v>32</v>
      </c>
      <c r="AO3" s="178" t="s">
        <v>33</v>
      </c>
      <c r="AP3" s="129" t="s">
        <v>34</v>
      </c>
      <c r="AQ3" s="115" t="s">
        <v>35</v>
      </c>
      <c r="AR3" s="115" t="s">
        <v>44</v>
      </c>
      <c r="AS3" s="115" t="s">
        <v>37</v>
      </c>
      <c r="AT3" s="115" t="s">
        <v>38</v>
      </c>
      <c r="AU3" s="115" t="s">
        <v>39</v>
      </c>
      <c r="AV3" s="115" t="s">
        <v>40</v>
      </c>
      <c r="AW3" s="115" t="s">
        <v>41</v>
      </c>
      <c r="AX3" s="115" t="s">
        <v>42</v>
      </c>
      <c r="AY3" s="115" t="s">
        <v>43</v>
      </c>
      <c r="AZ3" s="115" t="s">
        <v>1</v>
      </c>
      <c r="BA3" s="130" t="s">
        <v>28</v>
      </c>
      <c r="BB3" s="128" t="s">
        <v>29</v>
      </c>
      <c r="BC3" s="128" t="s">
        <v>30</v>
      </c>
      <c r="BD3" s="129" t="s">
        <v>31</v>
      </c>
      <c r="BE3" s="129" t="s">
        <v>32</v>
      </c>
      <c r="BF3" s="178" t="s">
        <v>33</v>
      </c>
      <c r="BG3" s="178" t="s">
        <v>34</v>
      </c>
      <c r="BH3" s="115" t="s">
        <v>35</v>
      </c>
      <c r="BI3" s="115" t="s">
        <v>44</v>
      </c>
      <c r="BJ3" s="115" t="s">
        <v>37</v>
      </c>
      <c r="BK3" s="115" t="s">
        <v>38</v>
      </c>
      <c r="BL3" s="115" t="s">
        <v>39</v>
      </c>
      <c r="BM3" s="115" t="s">
        <v>40</v>
      </c>
      <c r="BN3" s="115" t="s">
        <v>41</v>
      </c>
      <c r="BO3" s="115" t="s">
        <v>42</v>
      </c>
      <c r="BP3" s="115" t="s">
        <v>43</v>
      </c>
      <c r="BQ3" s="115" t="s">
        <v>1</v>
      </c>
      <c r="BR3" s="130" t="s">
        <v>28</v>
      </c>
      <c r="BS3" s="128" t="s">
        <v>29</v>
      </c>
      <c r="BT3" s="128" t="s">
        <v>30</v>
      </c>
      <c r="BU3" s="129" t="s">
        <v>31</v>
      </c>
      <c r="BV3" s="129" t="s">
        <v>32</v>
      </c>
      <c r="BW3" s="178" t="s">
        <v>33</v>
      </c>
      <c r="BX3" s="129" t="s">
        <v>34</v>
      </c>
      <c r="BY3" s="115" t="s">
        <v>35</v>
      </c>
      <c r="BZ3" s="115" t="s">
        <v>44</v>
      </c>
      <c r="CA3" s="115" t="s">
        <v>37</v>
      </c>
      <c r="CB3" s="115" t="s">
        <v>38</v>
      </c>
      <c r="CC3" s="115" t="s">
        <v>39</v>
      </c>
      <c r="CD3" s="115" t="s">
        <v>40</v>
      </c>
      <c r="CE3" s="115" t="s">
        <v>41</v>
      </c>
      <c r="CF3" s="115" t="s">
        <v>42</v>
      </c>
      <c r="CG3" s="115" t="s">
        <v>43</v>
      </c>
      <c r="CH3" s="115" t="s">
        <v>1</v>
      </c>
      <c r="CI3" s="130" t="s">
        <v>28</v>
      </c>
      <c r="CJ3" s="128" t="s">
        <v>29</v>
      </c>
      <c r="CK3" s="128" t="s">
        <v>30</v>
      </c>
      <c r="CL3" s="129" t="s">
        <v>31</v>
      </c>
      <c r="CM3" s="129" t="s">
        <v>32</v>
      </c>
      <c r="CN3" s="178" t="s">
        <v>33</v>
      </c>
      <c r="CO3" s="129" t="s">
        <v>34</v>
      </c>
      <c r="CP3" s="115" t="s">
        <v>35</v>
      </c>
      <c r="CQ3" s="115" t="s">
        <v>44</v>
      </c>
      <c r="CR3" s="115" t="s">
        <v>37</v>
      </c>
      <c r="CS3" s="115" t="s">
        <v>38</v>
      </c>
      <c r="CT3" s="115" t="s">
        <v>39</v>
      </c>
      <c r="CU3" s="115" t="s">
        <v>40</v>
      </c>
      <c r="CV3" s="115" t="s">
        <v>41</v>
      </c>
      <c r="CW3" s="115" t="s">
        <v>42</v>
      </c>
      <c r="CX3" s="115" t="s">
        <v>43</v>
      </c>
      <c r="CY3" s="115" t="s">
        <v>1</v>
      </c>
      <c r="CZ3" s="130" t="s">
        <v>28</v>
      </c>
      <c r="DA3" s="129" t="s">
        <v>29</v>
      </c>
      <c r="DB3" s="129" t="s">
        <v>30</v>
      </c>
      <c r="DC3" s="129" t="s">
        <v>31</v>
      </c>
      <c r="DD3" s="129" t="s">
        <v>32</v>
      </c>
      <c r="DE3" s="129" t="s">
        <v>33</v>
      </c>
      <c r="DF3" s="129" t="s">
        <v>34</v>
      </c>
      <c r="DG3" s="115" t="s">
        <v>35</v>
      </c>
      <c r="DH3" s="115" t="s">
        <v>44</v>
      </c>
      <c r="DI3" s="123" t="s">
        <v>37</v>
      </c>
      <c r="DJ3" s="123" t="s">
        <v>38</v>
      </c>
      <c r="DK3" s="123" t="s">
        <v>39</v>
      </c>
      <c r="DL3" s="123" t="s">
        <v>40</v>
      </c>
      <c r="DM3" s="115" t="s">
        <v>41</v>
      </c>
      <c r="DN3" s="115" t="s">
        <v>42</v>
      </c>
      <c r="DO3" s="115" t="s">
        <v>43</v>
      </c>
      <c r="DP3" s="115" t="s">
        <v>1</v>
      </c>
    </row>
    <row r="4" spans="1:120" ht="14.5" x14ac:dyDescent="0.35">
      <c r="A4" s="7" t="s">
        <v>8</v>
      </c>
      <c r="B4" s="167" t="s">
        <v>53</v>
      </c>
      <c r="C4" s="167" t="s">
        <v>53</v>
      </c>
      <c r="D4" s="167" t="s">
        <v>53</v>
      </c>
      <c r="E4" s="167">
        <v>119702</v>
      </c>
      <c r="F4" s="167">
        <v>211482</v>
      </c>
      <c r="G4" s="167">
        <v>215682</v>
      </c>
      <c r="H4" s="167">
        <v>203101</v>
      </c>
      <c r="I4" s="61">
        <v>235423</v>
      </c>
      <c r="J4" s="61">
        <v>240622</v>
      </c>
      <c r="K4" s="61">
        <v>193618</v>
      </c>
      <c r="L4" s="61">
        <v>190459</v>
      </c>
      <c r="M4" s="61">
        <v>193401</v>
      </c>
      <c r="N4" s="61">
        <v>198591</v>
      </c>
      <c r="O4" s="61">
        <v>200352</v>
      </c>
      <c r="P4" s="61">
        <v>205520</v>
      </c>
      <c r="Q4" s="61">
        <v>263744</v>
      </c>
      <c r="R4" s="61">
        <v>265766</v>
      </c>
      <c r="S4" s="169" t="s">
        <v>53</v>
      </c>
      <c r="T4" s="167" t="s">
        <v>53</v>
      </c>
      <c r="U4" s="167" t="s">
        <v>53</v>
      </c>
      <c r="V4" s="167" t="s">
        <v>53</v>
      </c>
      <c r="W4" s="167">
        <v>20696</v>
      </c>
      <c r="X4" s="167">
        <v>21246</v>
      </c>
      <c r="Y4" s="167">
        <v>21141</v>
      </c>
      <c r="Z4" s="61">
        <v>21952</v>
      </c>
      <c r="AA4" s="61">
        <v>23176</v>
      </c>
      <c r="AB4" s="61">
        <v>70380</v>
      </c>
      <c r="AC4" s="61">
        <v>69501</v>
      </c>
      <c r="AD4" s="61">
        <v>69590</v>
      </c>
      <c r="AE4" s="61">
        <v>70564</v>
      </c>
      <c r="AF4" s="61">
        <v>72836</v>
      </c>
      <c r="AG4" s="61">
        <v>81598</v>
      </c>
      <c r="AH4" s="61">
        <v>48047</v>
      </c>
      <c r="AI4" s="61">
        <v>48614</v>
      </c>
      <c r="AJ4" s="169" t="s">
        <v>53</v>
      </c>
      <c r="AK4" s="46" t="s">
        <v>53</v>
      </c>
      <c r="AL4" s="167" t="s">
        <v>53</v>
      </c>
      <c r="AM4" s="167">
        <v>49131</v>
      </c>
      <c r="AN4" s="167">
        <v>96159</v>
      </c>
      <c r="AO4" s="167">
        <v>95672</v>
      </c>
      <c r="AP4" s="167">
        <v>105605</v>
      </c>
      <c r="AQ4" s="167">
        <v>105605</v>
      </c>
      <c r="AR4" s="61">
        <v>109587</v>
      </c>
      <c r="AS4" s="61">
        <v>86589</v>
      </c>
      <c r="AT4" s="61">
        <v>87267</v>
      </c>
      <c r="AU4" s="61">
        <v>90864</v>
      </c>
      <c r="AV4" s="61">
        <v>91048</v>
      </c>
      <c r="AW4" s="61">
        <v>106361</v>
      </c>
      <c r="AX4" s="61">
        <v>103573</v>
      </c>
      <c r="AY4" s="61">
        <v>89072</v>
      </c>
      <c r="AZ4" s="61">
        <v>100452</v>
      </c>
      <c r="BA4" s="169" t="s">
        <v>53</v>
      </c>
      <c r="BB4" s="46" t="s">
        <v>53</v>
      </c>
      <c r="BC4" s="46" t="s">
        <v>53</v>
      </c>
      <c r="BD4" s="167">
        <v>110485</v>
      </c>
      <c r="BE4" s="167">
        <v>51341</v>
      </c>
      <c r="BF4" s="167">
        <v>54027</v>
      </c>
      <c r="BG4" s="167">
        <v>46787.5</v>
      </c>
      <c r="BH4" s="61">
        <v>49129</v>
      </c>
      <c r="BI4" s="61">
        <v>45224</v>
      </c>
      <c r="BJ4" s="61">
        <v>42345</v>
      </c>
      <c r="BK4" s="61">
        <v>41226</v>
      </c>
      <c r="BL4" s="61">
        <v>39351</v>
      </c>
      <c r="BM4" s="61">
        <v>39865</v>
      </c>
      <c r="BN4" s="61">
        <v>24138</v>
      </c>
      <c r="BO4" s="61">
        <v>23909</v>
      </c>
      <c r="BP4" s="61">
        <v>23018</v>
      </c>
      <c r="BQ4" s="61">
        <v>23031</v>
      </c>
      <c r="BR4" s="169" t="s">
        <v>53</v>
      </c>
      <c r="BS4" s="46" t="s">
        <v>53</v>
      </c>
      <c r="BT4" s="46" t="s">
        <v>53</v>
      </c>
      <c r="BU4" s="167">
        <v>23078</v>
      </c>
      <c r="BV4" s="167">
        <v>29054</v>
      </c>
      <c r="BW4" s="167">
        <v>49553</v>
      </c>
      <c r="BX4" s="167">
        <v>95000</v>
      </c>
      <c r="BY4" s="61">
        <v>57895</v>
      </c>
      <c r="BZ4" s="61">
        <v>58285</v>
      </c>
      <c r="CA4" s="61">
        <v>53650</v>
      </c>
      <c r="CB4" s="61">
        <v>46095.5</v>
      </c>
      <c r="CC4" s="61">
        <v>39786</v>
      </c>
      <c r="CD4" s="61">
        <v>41012</v>
      </c>
      <c r="CE4" s="61">
        <v>43618</v>
      </c>
      <c r="CF4" s="61">
        <v>51593</v>
      </c>
      <c r="CG4" s="61">
        <v>60631</v>
      </c>
      <c r="CH4" s="61">
        <v>71136</v>
      </c>
      <c r="CI4" s="169" t="s">
        <v>53</v>
      </c>
      <c r="CJ4" s="46" t="s">
        <v>53</v>
      </c>
      <c r="CK4" s="46" t="s">
        <v>53</v>
      </c>
      <c r="CL4" s="46" t="s">
        <v>53</v>
      </c>
      <c r="CM4" s="46" t="s">
        <v>53</v>
      </c>
      <c r="CN4" s="46" t="s">
        <v>53</v>
      </c>
      <c r="CO4" s="46" t="s">
        <v>53</v>
      </c>
      <c r="CP4" s="46" t="s">
        <v>53</v>
      </c>
      <c r="CQ4" s="46" t="s">
        <v>53</v>
      </c>
      <c r="CR4" s="46" t="s">
        <v>53</v>
      </c>
      <c r="CS4" s="46" t="s">
        <v>53</v>
      </c>
      <c r="CT4" s="46" t="s">
        <v>53</v>
      </c>
      <c r="CU4" s="46" t="s">
        <v>53</v>
      </c>
      <c r="CV4" s="61">
        <v>309</v>
      </c>
      <c r="CW4" s="61">
        <v>1236</v>
      </c>
      <c r="CX4" s="61">
        <v>2376</v>
      </c>
      <c r="CY4" s="61">
        <v>2415</v>
      </c>
      <c r="CZ4" s="169" t="s">
        <v>53</v>
      </c>
      <c r="DA4" s="46" t="s">
        <v>53</v>
      </c>
      <c r="DB4" s="46" t="s">
        <v>53</v>
      </c>
      <c r="DC4" s="46">
        <v>302396</v>
      </c>
      <c r="DD4" s="167">
        <v>408732</v>
      </c>
      <c r="DE4" s="167">
        <v>436180</v>
      </c>
      <c r="DF4" s="167">
        <v>471634.5</v>
      </c>
      <c r="DG4" s="167">
        <v>470004</v>
      </c>
      <c r="DH4" s="61">
        <v>476894</v>
      </c>
      <c r="DI4" s="95">
        <v>446582</v>
      </c>
      <c r="DJ4" s="95">
        <v>434548.5</v>
      </c>
      <c r="DK4" s="95">
        <v>432992</v>
      </c>
      <c r="DL4" s="95">
        <v>441080</v>
      </c>
      <c r="DM4" s="61">
        <v>447614</v>
      </c>
      <c r="DN4" s="61">
        <v>467429</v>
      </c>
      <c r="DO4" s="61">
        <v>486888</v>
      </c>
      <c r="DP4" s="61">
        <v>511414</v>
      </c>
    </row>
    <row r="5" spans="1:120" ht="14.5" x14ac:dyDescent="0.35">
      <c r="A5" s="8" t="s">
        <v>9</v>
      </c>
      <c r="B5" s="153" t="s">
        <v>54</v>
      </c>
      <c r="C5" s="46">
        <v>60829</v>
      </c>
      <c r="D5" s="153">
        <v>67036</v>
      </c>
      <c r="E5" s="153">
        <v>66595</v>
      </c>
      <c r="F5" s="153">
        <v>68212</v>
      </c>
      <c r="G5" s="153">
        <v>69769</v>
      </c>
      <c r="H5" s="153">
        <v>72232</v>
      </c>
      <c r="I5" s="61">
        <v>75584</v>
      </c>
      <c r="J5" s="61">
        <v>77183</v>
      </c>
      <c r="K5" s="61">
        <v>77209</v>
      </c>
      <c r="L5" s="61">
        <v>77596</v>
      </c>
      <c r="M5" s="61">
        <v>79534</v>
      </c>
      <c r="N5" s="61">
        <v>80235</v>
      </c>
      <c r="O5" s="153">
        <v>81194</v>
      </c>
      <c r="P5" s="153">
        <v>79947</v>
      </c>
      <c r="Q5" s="61">
        <v>79091</v>
      </c>
      <c r="R5" s="61">
        <v>76358</v>
      </c>
      <c r="S5" s="63">
        <v>60829</v>
      </c>
      <c r="T5" s="153" t="s">
        <v>54</v>
      </c>
      <c r="U5" s="153" t="s">
        <v>54</v>
      </c>
      <c r="V5" s="153" t="s">
        <v>54</v>
      </c>
      <c r="W5" s="153" t="s">
        <v>54</v>
      </c>
      <c r="X5" s="153" t="s">
        <v>54</v>
      </c>
      <c r="Y5" s="153" t="s">
        <v>54</v>
      </c>
      <c r="Z5" s="153" t="s">
        <v>54</v>
      </c>
      <c r="AA5" s="153" t="s">
        <v>54</v>
      </c>
      <c r="AB5" s="153" t="s">
        <v>54</v>
      </c>
      <c r="AC5" s="153">
        <v>44745</v>
      </c>
      <c r="AD5" s="153">
        <v>42737</v>
      </c>
      <c r="AE5" s="153">
        <v>43190</v>
      </c>
      <c r="AF5" s="153">
        <v>42496</v>
      </c>
      <c r="AG5" s="153">
        <v>42251</v>
      </c>
      <c r="AH5" s="61">
        <v>42678</v>
      </c>
      <c r="AI5" s="61">
        <v>41407</v>
      </c>
      <c r="AJ5" s="63">
        <v>78352</v>
      </c>
      <c r="AK5" s="46">
        <v>78352</v>
      </c>
      <c r="AL5" s="153">
        <v>89440</v>
      </c>
      <c r="AM5" s="153">
        <v>97149</v>
      </c>
      <c r="AN5" s="153">
        <v>107245</v>
      </c>
      <c r="AO5" s="153">
        <v>112811</v>
      </c>
      <c r="AP5" s="153">
        <v>127114</v>
      </c>
      <c r="AQ5" s="61">
        <v>153797</v>
      </c>
      <c r="AR5" s="61">
        <v>166189</v>
      </c>
      <c r="AS5" s="61">
        <v>172144</v>
      </c>
      <c r="AT5" s="61">
        <v>122382</v>
      </c>
      <c r="AU5" s="61">
        <v>125403</v>
      </c>
      <c r="AV5" s="61">
        <v>133874</v>
      </c>
      <c r="AW5" s="153">
        <v>145030</v>
      </c>
      <c r="AX5" s="153">
        <v>148729</v>
      </c>
      <c r="AY5" s="61">
        <v>152320</v>
      </c>
      <c r="AZ5" s="61">
        <v>152757</v>
      </c>
      <c r="BA5" s="63" t="s">
        <v>54</v>
      </c>
      <c r="BB5" s="153" t="s">
        <v>54</v>
      </c>
      <c r="BC5" s="46" t="s">
        <v>54</v>
      </c>
      <c r="BD5" s="46" t="s">
        <v>54</v>
      </c>
      <c r="BE5" s="153">
        <v>21470</v>
      </c>
      <c r="BF5" s="153">
        <v>20987</v>
      </c>
      <c r="BG5" s="153">
        <v>20858</v>
      </c>
      <c r="BH5" s="61">
        <v>28370</v>
      </c>
      <c r="BI5" s="61">
        <v>28836</v>
      </c>
      <c r="BJ5" s="61">
        <v>16035</v>
      </c>
      <c r="BK5" s="61">
        <v>15797</v>
      </c>
      <c r="BL5" s="61">
        <v>15981</v>
      </c>
      <c r="BM5" s="61">
        <v>20302</v>
      </c>
      <c r="BN5" s="153">
        <v>35757</v>
      </c>
      <c r="BO5" s="153">
        <v>30021</v>
      </c>
      <c r="BP5" s="61">
        <v>25495</v>
      </c>
      <c r="BQ5" s="61">
        <v>31589</v>
      </c>
      <c r="BR5" s="63">
        <v>19343</v>
      </c>
      <c r="BS5" s="46">
        <v>19343</v>
      </c>
      <c r="BT5" s="46">
        <v>23559</v>
      </c>
      <c r="BU5" s="49">
        <v>25234</v>
      </c>
      <c r="BV5" s="153">
        <v>7995</v>
      </c>
      <c r="BW5" s="153">
        <v>9625</v>
      </c>
      <c r="BX5" s="153">
        <v>10277</v>
      </c>
      <c r="BY5" s="61">
        <v>2591</v>
      </c>
      <c r="BZ5" s="61">
        <v>2079</v>
      </c>
      <c r="CA5" s="61">
        <v>2142</v>
      </c>
      <c r="CB5" s="61">
        <v>2892</v>
      </c>
      <c r="CC5" s="61">
        <v>3407</v>
      </c>
      <c r="CD5" s="61">
        <v>3510</v>
      </c>
      <c r="CE5" s="153">
        <v>4537</v>
      </c>
      <c r="CF5" s="153">
        <v>5793</v>
      </c>
      <c r="CG5" s="61">
        <v>5987</v>
      </c>
      <c r="CH5" s="46" t="s">
        <v>54</v>
      </c>
      <c r="CI5" s="63">
        <v>4829</v>
      </c>
      <c r="CJ5" s="46">
        <v>4829</v>
      </c>
      <c r="CK5" s="46">
        <v>5145</v>
      </c>
      <c r="CL5" s="49">
        <v>4002</v>
      </c>
      <c r="CM5" s="153">
        <v>1517</v>
      </c>
      <c r="CN5" s="153">
        <v>2046</v>
      </c>
      <c r="CO5" s="153">
        <v>2217</v>
      </c>
      <c r="CP5" s="61">
        <v>2132</v>
      </c>
      <c r="CQ5" s="61">
        <v>1885</v>
      </c>
      <c r="CR5" s="61">
        <v>1632</v>
      </c>
      <c r="CS5" s="61">
        <v>1581</v>
      </c>
      <c r="CT5" s="61">
        <v>1504</v>
      </c>
      <c r="CU5" s="61">
        <v>1926</v>
      </c>
      <c r="CV5" s="153">
        <v>1646</v>
      </c>
      <c r="CW5" s="153">
        <v>1658</v>
      </c>
      <c r="CX5" s="61">
        <v>1724</v>
      </c>
      <c r="CY5" s="61">
        <v>2127</v>
      </c>
      <c r="CZ5" s="63">
        <v>163353</v>
      </c>
      <c r="DA5" s="46">
        <v>163353</v>
      </c>
      <c r="DB5" s="46">
        <v>185180</v>
      </c>
      <c r="DC5" s="49">
        <v>192980</v>
      </c>
      <c r="DD5" s="153">
        <v>206439</v>
      </c>
      <c r="DE5" s="153">
        <v>215238</v>
      </c>
      <c r="DF5" s="153">
        <v>232698</v>
      </c>
      <c r="DG5" s="61">
        <v>262474</v>
      </c>
      <c r="DH5" s="61">
        <v>276172</v>
      </c>
      <c r="DI5" s="95">
        <v>321993</v>
      </c>
      <c r="DJ5" s="95">
        <v>320939</v>
      </c>
      <c r="DK5" s="95">
        <v>327615</v>
      </c>
      <c r="DL5" s="95">
        <v>345894</v>
      </c>
      <c r="DM5" s="153">
        <v>377477</v>
      </c>
      <c r="DN5" s="153">
        <v>308399</v>
      </c>
      <c r="DO5" s="61">
        <v>307295</v>
      </c>
      <c r="DP5" s="61">
        <v>369916</v>
      </c>
    </row>
    <row r="6" spans="1:120" x14ac:dyDescent="0.25">
      <c r="A6" s="8" t="s">
        <v>10</v>
      </c>
      <c r="B6" s="153" t="s">
        <v>53</v>
      </c>
      <c r="C6" s="46">
        <v>58920</v>
      </c>
      <c r="D6" s="153">
        <v>58402</v>
      </c>
      <c r="E6" s="85">
        <f>((F6-D6)/2)+D6</f>
        <v>53698</v>
      </c>
      <c r="F6" s="153">
        <v>48994</v>
      </c>
      <c r="G6" s="153">
        <v>49635</v>
      </c>
      <c r="H6" s="85">
        <f>((I6-G6)/2)+G6</f>
        <v>52144.5</v>
      </c>
      <c r="I6" s="46">
        <v>54654</v>
      </c>
      <c r="J6" s="153">
        <v>51744</v>
      </c>
      <c r="K6" s="153">
        <v>50956</v>
      </c>
      <c r="L6" s="153">
        <v>49520</v>
      </c>
      <c r="M6" s="153">
        <v>48245</v>
      </c>
      <c r="N6" s="153">
        <v>54107</v>
      </c>
      <c r="O6" s="153">
        <v>57909</v>
      </c>
      <c r="P6" s="153">
        <v>64419</v>
      </c>
      <c r="Q6" s="153">
        <v>73413</v>
      </c>
      <c r="R6" s="153">
        <v>75200</v>
      </c>
      <c r="S6" s="170" t="s">
        <v>54</v>
      </c>
      <c r="T6" s="153" t="s">
        <v>54</v>
      </c>
      <c r="U6" s="153" t="s">
        <v>54</v>
      </c>
      <c r="V6" s="153" t="s">
        <v>54</v>
      </c>
      <c r="W6" s="153" t="s">
        <v>54</v>
      </c>
      <c r="X6" s="153" t="s">
        <v>54</v>
      </c>
      <c r="Y6" s="153" t="s">
        <v>54</v>
      </c>
      <c r="Z6" s="153" t="s">
        <v>54</v>
      </c>
      <c r="AA6" s="153" t="s">
        <v>54</v>
      </c>
      <c r="AB6" s="153" t="s">
        <v>54</v>
      </c>
      <c r="AC6" s="153" t="s">
        <v>54</v>
      </c>
      <c r="AD6" s="153" t="s">
        <v>54</v>
      </c>
      <c r="AE6" s="153" t="s">
        <v>54</v>
      </c>
      <c r="AF6" s="153" t="s">
        <v>54</v>
      </c>
      <c r="AG6" s="153" t="s">
        <v>54</v>
      </c>
      <c r="AH6" s="153" t="s">
        <v>54</v>
      </c>
      <c r="AI6" s="153" t="s">
        <v>54</v>
      </c>
      <c r="AJ6" s="170" t="s">
        <v>54</v>
      </c>
      <c r="AK6" s="153" t="s">
        <v>54</v>
      </c>
      <c r="AL6" s="153" t="s">
        <v>54</v>
      </c>
      <c r="AM6" s="153" t="s">
        <v>54</v>
      </c>
      <c r="AN6" s="153" t="s">
        <v>54</v>
      </c>
      <c r="AO6" s="153" t="s">
        <v>54</v>
      </c>
      <c r="AP6" s="153" t="s">
        <v>54</v>
      </c>
      <c r="AQ6" s="153" t="s">
        <v>54</v>
      </c>
      <c r="AR6" s="153" t="s">
        <v>54</v>
      </c>
      <c r="AS6" s="153">
        <v>4537</v>
      </c>
      <c r="AT6" s="153">
        <v>6684</v>
      </c>
      <c r="AU6" s="153">
        <v>5993</v>
      </c>
      <c r="AV6" s="153">
        <v>5497</v>
      </c>
      <c r="AW6" s="153">
        <v>6146</v>
      </c>
      <c r="AX6" s="153">
        <v>5453</v>
      </c>
      <c r="AY6" s="153">
        <v>7965</v>
      </c>
      <c r="AZ6" s="153">
        <v>7243</v>
      </c>
      <c r="BA6" s="170" t="s">
        <v>53</v>
      </c>
      <c r="BB6" s="153" t="s">
        <v>53</v>
      </c>
      <c r="BC6" s="153" t="s">
        <v>53</v>
      </c>
      <c r="BD6" s="153" t="s">
        <v>53</v>
      </c>
      <c r="BE6" s="153" t="s">
        <v>53</v>
      </c>
      <c r="BF6" s="153">
        <v>7075</v>
      </c>
      <c r="BG6" s="46" t="s">
        <v>53</v>
      </c>
      <c r="BH6" s="46">
        <v>8878</v>
      </c>
      <c r="BI6" s="153">
        <v>11247</v>
      </c>
      <c r="BJ6" s="46" t="s">
        <v>53</v>
      </c>
      <c r="BK6" s="46" t="s">
        <v>53</v>
      </c>
      <c r="BL6" s="46" t="s">
        <v>53</v>
      </c>
      <c r="BM6" s="46" t="s">
        <v>53</v>
      </c>
      <c r="BN6" s="46" t="s">
        <v>53</v>
      </c>
      <c r="BO6" s="46" t="s">
        <v>53</v>
      </c>
      <c r="BP6" s="46" t="s">
        <v>54</v>
      </c>
      <c r="BQ6" s="46" t="s">
        <v>54</v>
      </c>
      <c r="BR6" s="170" t="s">
        <v>54</v>
      </c>
      <c r="BS6" s="153" t="s">
        <v>54</v>
      </c>
      <c r="BT6" s="46" t="s">
        <v>54</v>
      </c>
      <c r="BU6" s="46" t="s">
        <v>54</v>
      </c>
      <c r="BV6" s="46" t="s">
        <v>54</v>
      </c>
      <c r="BW6" s="46" t="s">
        <v>54</v>
      </c>
      <c r="BX6" s="46" t="s">
        <v>54</v>
      </c>
      <c r="BY6" s="46" t="s">
        <v>54</v>
      </c>
      <c r="BZ6" s="46" t="s">
        <v>54</v>
      </c>
      <c r="CA6" s="46" t="s">
        <v>54</v>
      </c>
      <c r="CB6" s="46" t="s">
        <v>54</v>
      </c>
      <c r="CC6" s="46" t="s">
        <v>54</v>
      </c>
      <c r="CD6" s="46" t="s">
        <v>54</v>
      </c>
      <c r="CE6" s="46" t="s">
        <v>54</v>
      </c>
      <c r="CF6" s="46" t="s">
        <v>54</v>
      </c>
      <c r="CG6" s="46" t="s">
        <v>54</v>
      </c>
      <c r="CH6" s="46" t="s">
        <v>54</v>
      </c>
      <c r="CI6" s="170" t="s">
        <v>54</v>
      </c>
      <c r="CJ6" s="153" t="s">
        <v>54</v>
      </c>
      <c r="CK6" s="46" t="s">
        <v>54</v>
      </c>
      <c r="CL6" s="46" t="s">
        <v>54</v>
      </c>
      <c r="CM6" s="46" t="s">
        <v>54</v>
      </c>
      <c r="CN6" s="46" t="s">
        <v>54</v>
      </c>
      <c r="CO6" s="46" t="s">
        <v>54</v>
      </c>
      <c r="CP6" s="46" t="s">
        <v>54</v>
      </c>
      <c r="CQ6" s="46" t="s">
        <v>54</v>
      </c>
      <c r="CR6" s="46" t="s">
        <v>54</v>
      </c>
      <c r="CS6" s="46" t="s">
        <v>54</v>
      </c>
      <c r="CT6" s="46" t="s">
        <v>54</v>
      </c>
      <c r="CU6" s="46" t="s">
        <v>54</v>
      </c>
      <c r="CV6" s="46" t="s">
        <v>54</v>
      </c>
      <c r="CW6" s="46" t="s">
        <v>54</v>
      </c>
      <c r="CX6" s="46" t="s">
        <v>54</v>
      </c>
      <c r="CY6" s="46" t="s">
        <v>54</v>
      </c>
      <c r="CZ6" s="170"/>
      <c r="DA6" s="46">
        <v>58920</v>
      </c>
      <c r="DB6" s="46">
        <v>58402</v>
      </c>
      <c r="DC6" s="155">
        <f>((DD6-DB6)/2)+DB6</f>
        <v>53698</v>
      </c>
      <c r="DD6" s="153">
        <v>48994</v>
      </c>
      <c r="DE6" s="153">
        <v>56710</v>
      </c>
      <c r="DF6" s="153" t="s">
        <v>53</v>
      </c>
      <c r="DG6" s="153">
        <v>63532</v>
      </c>
      <c r="DH6" s="153">
        <v>62991</v>
      </c>
      <c r="DI6" s="95">
        <v>55493</v>
      </c>
      <c r="DJ6" s="95">
        <v>56204</v>
      </c>
      <c r="DK6" s="95">
        <v>54238</v>
      </c>
      <c r="DL6" s="95">
        <v>59604</v>
      </c>
      <c r="DM6" s="153">
        <v>64055</v>
      </c>
      <c r="DN6" s="153">
        <v>69872</v>
      </c>
      <c r="DO6" s="153">
        <v>81378</v>
      </c>
      <c r="DP6" s="153">
        <v>82443</v>
      </c>
    </row>
    <row r="7" spans="1:120" ht="15.5" x14ac:dyDescent="0.35">
      <c r="A7" s="8" t="s">
        <v>46</v>
      </c>
      <c r="B7" s="46">
        <v>550365.69999999995</v>
      </c>
      <c r="C7" s="46">
        <v>573049</v>
      </c>
      <c r="D7" s="46">
        <v>587422</v>
      </c>
      <c r="E7" s="46">
        <v>724847.5</v>
      </c>
      <c r="F7" s="46">
        <v>752808</v>
      </c>
      <c r="G7" s="46">
        <v>1040754.7</v>
      </c>
      <c r="H7" s="46">
        <v>1013960.3</v>
      </c>
      <c r="I7" s="61">
        <v>1045371</v>
      </c>
      <c r="J7" s="61">
        <v>1019154</v>
      </c>
      <c r="K7" s="61">
        <v>1055224</v>
      </c>
      <c r="L7" s="61">
        <v>994349.5</v>
      </c>
      <c r="M7" s="61">
        <v>1023956.5</v>
      </c>
      <c r="N7" s="61">
        <v>1029451.4</v>
      </c>
      <c r="O7" s="153">
        <v>1097054.5</v>
      </c>
      <c r="P7" s="153" t="s">
        <v>53</v>
      </c>
      <c r="Q7" s="153" t="s">
        <v>53</v>
      </c>
      <c r="R7" s="153" t="s">
        <v>53</v>
      </c>
      <c r="S7" s="63">
        <v>283699.5</v>
      </c>
      <c r="T7" s="46">
        <v>284695</v>
      </c>
      <c r="U7" s="46">
        <v>291215</v>
      </c>
      <c r="V7" s="156">
        <v>184412</v>
      </c>
      <c r="W7" s="46">
        <v>197755</v>
      </c>
      <c r="X7" s="46">
        <v>76256</v>
      </c>
      <c r="Y7" s="46">
        <v>78594</v>
      </c>
      <c r="Z7" s="61">
        <v>80819</v>
      </c>
      <c r="AA7" s="61">
        <v>78558</v>
      </c>
      <c r="AB7" s="61">
        <v>79498</v>
      </c>
      <c r="AC7" s="153" t="s">
        <v>54</v>
      </c>
      <c r="AD7" s="153" t="s">
        <v>54</v>
      </c>
      <c r="AE7" s="153" t="s">
        <v>54</v>
      </c>
      <c r="AF7" s="153" t="s">
        <v>54</v>
      </c>
      <c r="AG7" s="153" t="s">
        <v>53</v>
      </c>
      <c r="AH7" s="153" t="s">
        <v>53</v>
      </c>
      <c r="AI7" s="153" t="s">
        <v>53</v>
      </c>
      <c r="AJ7" s="63">
        <v>84512</v>
      </c>
      <c r="AK7" s="46">
        <v>84691.5</v>
      </c>
      <c r="AL7" s="46">
        <v>85343</v>
      </c>
      <c r="AM7" s="156">
        <v>90012</v>
      </c>
      <c r="AN7" s="46">
        <v>96181.5</v>
      </c>
      <c r="AO7" s="46">
        <v>105241</v>
      </c>
      <c r="AP7" s="46">
        <v>111856</v>
      </c>
      <c r="AQ7" s="61">
        <v>114242</v>
      </c>
      <c r="AR7" s="61">
        <v>114575.5</v>
      </c>
      <c r="AS7" s="61">
        <v>114354</v>
      </c>
      <c r="AT7" s="61">
        <v>110620.5</v>
      </c>
      <c r="AU7" s="61">
        <v>109730</v>
      </c>
      <c r="AV7" s="61">
        <v>108426</v>
      </c>
      <c r="AW7" s="153">
        <v>115400.5</v>
      </c>
      <c r="AX7" s="153" t="s">
        <v>53</v>
      </c>
      <c r="AY7" s="153" t="s">
        <v>53</v>
      </c>
      <c r="AZ7" s="153" t="s">
        <v>53</v>
      </c>
      <c r="BA7" s="63" t="s">
        <v>54</v>
      </c>
      <c r="BB7" s="153" t="s">
        <v>54</v>
      </c>
      <c r="BC7" s="46" t="s">
        <v>54</v>
      </c>
      <c r="BD7" s="46">
        <v>0</v>
      </c>
      <c r="BE7" s="46">
        <v>15997</v>
      </c>
      <c r="BF7" s="46">
        <v>19540</v>
      </c>
      <c r="BG7" s="46">
        <v>21548</v>
      </c>
      <c r="BH7" s="61">
        <v>24078</v>
      </c>
      <c r="BI7" s="61">
        <v>23963</v>
      </c>
      <c r="BJ7" s="61">
        <v>22521</v>
      </c>
      <c r="BK7" s="61">
        <v>21732</v>
      </c>
      <c r="BL7" s="61">
        <v>20490</v>
      </c>
      <c r="BM7" s="61">
        <v>19809</v>
      </c>
      <c r="BN7" s="153">
        <v>19899</v>
      </c>
      <c r="BO7" s="46" t="s">
        <v>53</v>
      </c>
      <c r="BP7" s="46" t="s">
        <v>53</v>
      </c>
      <c r="BQ7" s="46" t="s">
        <v>53</v>
      </c>
      <c r="BR7" s="63">
        <v>15166</v>
      </c>
      <c r="BS7" s="46">
        <v>14837</v>
      </c>
      <c r="BT7" s="46">
        <v>15068</v>
      </c>
      <c r="BU7" s="49">
        <v>15467</v>
      </c>
      <c r="BV7" s="46" t="s">
        <v>54</v>
      </c>
      <c r="BW7" s="46" t="s">
        <v>54</v>
      </c>
      <c r="BX7" s="46" t="s">
        <v>54</v>
      </c>
      <c r="BY7" s="46" t="s">
        <v>54</v>
      </c>
      <c r="BZ7" s="46" t="s">
        <v>54</v>
      </c>
      <c r="CA7" s="46" t="s">
        <v>54</v>
      </c>
      <c r="CB7" s="46" t="s">
        <v>54</v>
      </c>
      <c r="CC7" s="46" t="s">
        <v>54</v>
      </c>
      <c r="CD7" s="46" t="s">
        <v>54</v>
      </c>
      <c r="CE7" s="46" t="s">
        <v>54</v>
      </c>
      <c r="CF7" s="46" t="s">
        <v>54</v>
      </c>
      <c r="CG7" s="46" t="s">
        <v>53</v>
      </c>
      <c r="CH7" s="46" t="s">
        <v>53</v>
      </c>
      <c r="CI7" s="170" t="s">
        <v>53</v>
      </c>
      <c r="CJ7" s="153" t="s">
        <v>53</v>
      </c>
      <c r="CK7" s="153" t="s">
        <v>53</v>
      </c>
      <c r="CL7" s="153" t="s">
        <v>53</v>
      </c>
      <c r="CM7" s="153" t="s">
        <v>53</v>
      </c>
      <c r="CN7" s="153" t="s">
        <v>53</v>
      </c>
      <c r="CO7" s="153" t="s">
        <v>53</v>
      </c>
      <c r="CP7" s="153" t="s">
        <v>53</v>
      </c>
      <c r="CQ7" s="153" t="s">
        <v>53</v>
      </c>
      <c r="CR7" s="153" t="s">
        <v>53</v>
      </c>
      <c r="CS7" s="153" t="s">
        <v>53</v>
      </c>
      <c r="CT7" s="153" t="s">
        <v>53</v>
      </c>
      <c r="CU7" s="153" t="s">
        <v>53</v>
      </c>
      <c r="CV7" s="153">
        <v>231</v>
      </c>
      <c r="CW7" s="153" t="s">
        <v>53</v>
      </c>
      <c r="CX7" s="153" t="s">
        <v>53</v>
      </c>
      <c r="CY7" s="153" t="s">
        <v>53</v>
      </c>
      <c r="CZ7" s="63">
        <v>933743.2</v>
      </c>
      <c r="DA7" s="46">
        <v>957272.5</v>
      </c>
      <c r="DB7" s="46">
        <v>979048</v>
      </c>
      <c r="DC7" s="49">
        <v>1014738.5</v>
      </c>
      <c r="DD7" s="46">
        <v>1062741.5</v>
      </c>
      <c r="DE7" s="46">
        <v>1241791.7</v>
      </c>
      <c r="DF7" s="46">
        <v>1225958.3</v>
      </c>
      <c r="DG7" s="61">
        <v>1264510</v>
      </c>
      <c r="DH7" s="61">
        <v>1236250.5</v>
      </c>
      <c r="DI7" s="95">
        <v>1271597</v>
      </c>
      <c r="DJ7" s="95">
        <v>1126702</v>
      </c>
      <c r="DK7" s="95">
        <v>1154176.5</v>
      </c>
      <c r="DL7" s="95">
        <v>1157686.3999999999</v>
      </c>
      <c r="DM7" s="153">
        <v>1232585</v>
      </c>
      <c r="DN7" s="179" t="s">
        <v>53</v>
      </c>
      <c r="DO7" s="179" t="s">
        <v>53</v>
      </c>
      <c r="DP7" s="179" t="s">
        <v>53</v>
      </c>
    </row>
    <row r="8" spans="1:120" x14ac:dyDescent="0.25">
      <c r="A8" s="8" t="s">
        <v>11</v>
      </c>
      <c r="B8" s="46">
        <v>396249.3</v>
      </c>
      <c r="C8" s="46">
        <v>391685</v>
      </c>
      <c r="D8" s="46">
        <v>392070.2</v>
      </c>
      <c r="E8" s="46">
        <v>403016.8</v>
      </c>
      <c r="F8" s="46">
        <v>417083.1</v>
      </c>
      <c r="G8" s="46" t="s">
        <v>53</v>
      </c>
      <c r="H8" s="46" t="s">
        <v>53</v>
      </c>
      <c r="I8" s="46" t="s">
        <v>53</v>
      </c>
      <c r="J8" s="46" t="s">
        <v>53</v>
      </c>
      <c r="K8" s="46" t="s">
        <v>53</v>
      </c>
      <c r="L8" s="46" t="s">
        <v>53</v>
      </c>
      <c r="M8" s="46">
        <v>473288.9</v>
      </c>
      <c r="N8" s="46">
        <v>479376</v>
      </c>
      <c r="O8" s="153">
        <v>487666.8</v>
      </c>
      <c r="P8" s="153">
        <v>494972.95</v>
      </c>
      <c r="Q8" s="153">
        <v>497854.9</v>
      </c>
      <c r="R8" s="153">
        <v>506143.2</v>
      </c>
      <c r="S8" s="63">
        <v>184136</v>
      </c>
      <c r="T8" s="46">
        <v>189510</v>
      </c>
      <c r="U8" s="46">
        <v>185879.8</v>
      </c>
      <c r="V8" s="156">
        <v>196609</v>
      </c>
      <c r="W8" s="46">
        <v>209401</v>
      </c>
      <c r="X8" s="46" t="s">
        <v>53</v>
      </c>
      <c r="Y8" s="46" t="s">
        <v>53</v>
      </c>
      <c r="Z8" s="46" t="s">
        <v>53</v>
      </c>
      <c r="AA8" s="46" t="s">
        <v>53</v>
      </c>
      <c r="AB8" s="46" t="s">
        <v>53</v>
      </c>
      <c r="AC8" s="46" t="s">
        <v>53</v>
      </c>
      <c r="AD8" s="46">
        <v>242746</v>
      </c>
      <c r="AE8" s="46">
        <v>262428</v>
      </c>
      <c r="AF8" s="153">
        <v>278585.5</v>
      </c>
      <c r="AG8" s="153">
        <v>305290.5</v>
      </c>
      <c r="AH8" s="153">
        <v>332827.5</v>
      </c>
      <c r="AI8" s="153">
        <v>375905.5</v>
      </c>
      <c r="AJ8" s="63">
        <v>59143</v>
      </c>
      <c r="AK8" s="46">
        <v>85250</v>
      </c>
      <c r="AL8" s="46">
        <v>80182</v>
      </c>
      <c r="AM8" s="156">
        <v>77992</v>
      </c>
      <c r="AN8" s="46">
        <v>84223</v>
      </c>
      <c r="AO8" s="46" t="s">
        <v>53</v>
      </c>
      <c r="AP8" s="46" t="s">
        <v>53</v>
      </c>
      <c r="AQ8" s="46" t="s">
        <v>53</v>
      </c>
      <c r="AR8" s="46" t="s">
        <v>53</v>
      </c>
      <c r="AS8" s="46" t="s">
        <v>53</v>
      </c>
      <c r="AT8" s="46" t="s">
        <v>53</v>
      </c>
      <c r="AU8" s="46">
        <v>157962</v>
      </c>
      <c r="AV8" s="46">
        <v>174741</v>
      </c>
      <c r="AW8" s="153">
        <v>179225</v>
      </c>
      <c r="AX8" s="153">
        <v>184019</v>
      </c>
      <c r="AY8" s="153">
        <v>203821</v>
      </c>
      <c r="AZ8" s="153">
        <v>212499.1</v>
      </c>
      <c r="BA8" s="63">
        <v>117841</v>
      </c>
      <c r="BB8" s="46">
        <v>89387</v>
      </c>
      <c r="BC8" s="46">
        <v>85009</v>
      </c>
      <c r="BD8" s="49">
        <v>85239</v>
      </c>
      <c r="BE8" s="46">
        <v>93512</v>
      </c>
      <c r="BF8" s="46" t="s">
        <v>53</v>
      </c>
      <c r="BG8" s="46" t="s">
        <v>53</v>
      </c>
      <c r="BH8" s="46" t="s">
        <v>53</v>
      </c>
      <c r="BI8" s="46" t="s">
        <v>53</v>
      </c>
      <c r="BJ8" s="46" t="s">
        <v>53</v>
      </c>
      <c r="BK8" s="46" t="s">
        <v>53</v>
      </c>
      <c r="BL8" s="46">
        <v>264914</v>
      </c>
      <c r="BM8" s="46">
        <v>276186</v>
      </c>
      <c r="BN8" s="153">
        <v>282714</v>
      </c>
      <c r="BO8" s="153">
        <v>300481</v>
      </c>
      <c r="BP8" s="153">
        <v>289588.5</v>
      </c>
      <c r="BQ8" s="153">
        <v>297774</v>
      </c>
      <c r="BR8" s="63">
        <v>32400</v>
      </c>
      <c r="BS8" s="46">
        <v>30427</v>
      </c>
      <c r="BT8" s="46">
        <v>30099</v>
      </c>
      <c r="BU8" s="49">
        <v>31483</v>
      </c>
      <c r="BV8" s="46">
        <v>34130</v>
      </c>
      <c r="BW8" s="46" t="s">
        <v>53</v>
      </c>
      <c r="BX8" s="46" t="s">
        <v>53</v>
      </c>
      <c r="BY8" s="46" t="s">
        <v>53</v>
      </c>
      <c r="BZ8" s="46" t="s">
        <v>53</v>
      </c>
      <c r="CA8" s="46" t="s">
        <v>53</v>
      </c>
      <c r="CB8" s="46" t="s">
        <v>53</v>
      </c>
      <c r="CC8" s="46">
        <v>12372</v>
      </c>
      <c r="CD8" s="46">
        <v>9443</v>
      </c>
      <c r="CE8" s="153">
        <v>12541</v>
      </c>
      <c r="CF8" s="153">
        <v>4030</v>
      </c>
      <c r="CG8" s="153">
        <v>3734</v>
      </c>
      <c r="CH8" s="153">
        <v>3681</v>
      </c>
      <c r="CI8" s="170" t="s">
        <v>53</v>
      </c>
      <c r="CJ8" s="153" t="s">
        <v>53</v>
      </c>
      <c r="CK8" s="153" t="s">
        <v>53</v>
      </c>
      <c r="CL8" s="49">
        <v>75</v>
      </c>
      <c r="CM8" s="46">
        <v>630</v>
      </c>
      <c r="CN8" s="46" t="s">
        <v>53</v>
      </c>
      <c r="CO8" s="46" t="s">
        <v>53</v>
      </c>
      <c r="CP8" s="46" t="s">
        <v>53</v>
      </c>
      <c r="CQ8" s="46" t="s">
        <v>53</v>
      </c>
      <c r="CR8" s="46" t="s">
        <v>53</v>
      </c>
      <c r="CS8" s="46" t="s">
        <v>53</v>
      </c>
      <c r="CT8" s="46" t="s">
        <v>53</v>
      </c>
      <c r="CU8" s="46" t="s">
        <v>53</v>
      </c>
      <c r="CV8" s="153">
        <v>1203</v>
      </c>
      <c r="CW8" s="153">
        <v>1871</v>
      </c>
      <c r="CX8" s="153">
        <v>3639</v>
      </c>
      <c r="CY8" s="153">
        <v>4734</v>
      </c>
      <c r="CZ8" s="63">
        <v>789769.3</v>
      </c>
      <c r="DA8" s="46">
        <v>786259</v>
      </c>
      <c r="DB8" s="46">
        <v>773240</v>
      </c>
      <c r="DC8" s="49">
        <v>794414.8</v>
      </c>
      <c r="DD8" s="46">
        <v>838979.1</v>
      </c>
      <c r="DE8" s="153" t="s">
        <v>53</v>
      </c>
      <c r="DF8" s="153" t="s">
        <v>53</v>
      </c>
      <c r="DG8" s="153" t="s">
        <v>53</v>
      </c>
      <c r="DH8" s="153" t="s">
        <v>53</v>
      </c>
      <c r="DI8" s="179" t="s">
        <v>53</v>
      </c>
      <c r="DJ8" s="179" t="s">
        <v>53</v>
      </c>
      <c r="DK8" s="179">
        <v>1163830.3999999999</v>
      </c>
      <c r="DL8" s="179">
        <v>1202174</v>
      </c>
      <c r="DM8" s="153">
        <v>1241935.3</v>
      </c>
      <c r="DN8" s="153">
        <v>1290664.45</v>
      </c>
      <c r="DO8" s="153">
        <v>1331464.8999999999</v>
      </c>
      <c r="DP8" s="153">
        <v>1400736.8</v>
      </c>
    </row>
    <row r="9" spans="1:120" ht="14.5" x14ac:dyDescent="0.35">
      <c r="A9" s="8" t="s">
        <v>12</v>
      </c>
      <c r="B9" s="46">
        <v>85820</v>
      </c>
      <c r="C9" s="46">
        <v>88952</v>
      </c>
      <c r="D9" s="46">
        <v>86178</v>
      </c>
      <c r="E9" s="46">
        <v>82686</v>
      </c>
      <c r="F9" s="46">
        <v>156500</v>
      </c>
      <c r="G9" s="46">
        <v>160745</v>
      </c>
      <c r="H9" s="46">
        <v>154716</v>
      </c>
      <c r="I9" s="61">
        <v>158576</v>
      </c>
      <c r="J9" s="61">
        <v>163831</v>
      </c>
      <c r="K9" s="61">
        <v>163766</v>
      </c>
      <c r="L9" s="61">
        <v>159774</v>
      </c>
      <c r="M9" s="61">
        <v>157687</v>
      </c>
      <c r="N9" s="61">
        <v>160501</v>
      </c>
      <c r="O9" s="156">
        <v>158495</v>
      </c>
      <c r="P9" s="156">
        <v>161220</v>
      </c>
      <c r="Q9" s="61">
        <v>164016</v>
      </c>
      <c r="R9" s="61">
        <v>162085</v>
      </c>
      <c r="S9" s="63">
        <v>82421</v>
      </c>
      <c r="T9" s="46">
        <v>83594</v>
      </c>
      <c r="U9" s="46">
        <v>81904</v>
      </c>
      <c r="V9" s="156">
        <v>81319</v>
      </c>
      <c r="W9" s="153" t="s">
        <v>54</v>
      </c>
      <c r="X9" s="153" t="s">
        <v>54</v>
      </c>
      <c r="Y9" s="153" t="s">
        <v>54</v>
      </c>
      <c r="Z9" s="153" t="s">
        <v>54</v>
      </c>
      <c r="AA9" s="153" t="s">
        <v>54</v>
      </c>
      <c r="AB9" s="153" t="s">
        <v>54</v>
      </c>
      <c r="AC9" s="153" t="s">
        <v>54</v>
      </c>
      <c r="AD9" s="153" t="s">
        <v>54</v>
      </c>
      <c r="AE9" s="153" t="s">
        <v>54</v>
      </c>
      <c r="AF9" s="153" t="s">
        <v>54</v>
      </c>
      <c r="AG9" s="153" t="s">
        <v>54</v>
      </c>
      <c r="AH9" s="153" t="s">
        <v>54</v>
      </c>
      <c r="AI9" s="153" t="s">
        <v>54</v>
      </c>
      <c r="AJ9" s="63">
        <v>108621.5</v>
      </c>
      <c r="AK9" s="46">
        <v>112027</v>
      </c>
      <c r="AL9" s="46">
        <v>110627</v>
      </c>
      <c r="AM9" s="156">
        <v>106405</v>
      </c>
      <c r="AN9" s="46">
        <v>109285</v>
      </c>
      <c r="AO9" s="46">
        <v>110572</v>
      </c>
      <c r="AP9" s="46">
        <v>120085</v>
      </c>
      <c r="AQ9" s="46">
        <v>127279</v>
      </c>
      <c r="AR9" s="61">
        <v>141565.5</v>
      </c>
      <c r="AS9" s="61">
        <v>138550</v>
      </c>
      <c r="AT9" s="61">
        <v>171743</v>
      </c>
      <c r="AU9" s="61">
        <v>164074</v>
      </c>
      <c r="AV9" s="61">
        <v>166586</v>
      </c>
      <c r="AW9" s="156">
        <v>165131</v>
      </c>
      <c r="AX9" s="156">
        <v>155801</v>
      </c>
      <c r="AY9" s="61">
        <v>154624</v>
      </c>
      <c r="AZ9" s="61">
        <v>168411.5</v>
      </c>
      <c r="BA9" s="63">
        <v>52205.5</v>
      </c>
      <c r="BB9" s="46">
        <v>55084.5</v>
      </c>
      <c r="BC9" s="46">
        <v>55614</v>
      </c>
      <c r="BD9" s="49">
        <v>58140</v>
      </c>
      <c r="BE9" s="46">
        <v>59755</v>
      </c>
      <c r="BF9" s="46">
        <v>60162</v>
      </c>
      <c r="BG9" s="46">
        <v>38596</v>
      </c>
      <c r="BH9" s="46">
        <v>41099</v>
      </c>
      <c r="BI9" s="61">
        <v>45328</v>
      </c>
      <c r="BJ9" s="61">
        <v>44223</v>
      </c>
      <c r="BK9" s="61">
        <v>2638</v>
      </c>
      <c r="BL9" s="61">
        <v>2021</v>
      </c>
      <c r="BM9" s="61">
        <v>2227</v>
      </c>
      <c r="BN9" s="156">
        <v>2304</v>
      </c>
      <c r="BO9" s="156">
        <v>2422</v>
      </c>
      <c r="BP9" s="61">
        <v>1885</v>
      </c>
      <c r="BQ9" s="61">
        <v>1714.5</v>
      </c>
      <c r="BR9" s="63">
        <v>2420</v>
      </c>
      <c r="BS9" s="46">
        <v>2332</v>
      </c>
      <c r="BT9" s="46">
        <v>2081</v>
      </c>
      <c r="BU9" s="49">
        <v>2430</v>
      </c>
      <c r="BV9" s="46">
        <v>3206</v>
      </c>
      <c r="BW9" s="46">
        <v>2666</v>
      </c>
      <c r="BX9" s="46" t="s">
        <v>54</v>
      </c>
      <c r="BY9" s="46" t="s">
        <v>54</v>
      </c>
      <c r="BZ9" s="46" t="s">
        <v>54</v>
      </c>
      <c r="CA9" s="46" t="s">
        <v>54</v>
      </c>
      <c r="CB9" s="46" t="s">
        <v>54</v>
      </c>
      <c r="CC9" s="46" t="s">
        <v>54</v>
      </c>
      <c r="CD9" s="46" t="s">
        <v>54</v>
      </c>
      <c r="CE9" s="46" t="s">
        <v>54</v>
      </c>
      <c r="CF9" s="46" t="s">
        <v>54</v>
      </c>
      <c r="CG9" s="46" t="s">
        <v>54</v>
      </c>
      <c r="CH9" s="46" t="s">
        <v>54</v>
      </c>
      <c r="CI9" s="63" t="s">
        <v>54</v>
      </c>
      <c r="CJ9" s="153" t="s">
        <v>54</v>
      </c>
      <c r="CK9" s="46" t="s">
        <v>54</v>
      </c>
      <c r="CL9" s="46" t="s">
        <v>54</v>
      </c>
      <c r="CM9" s="46" t="s">
        <v>54</v>
      </c>
      <c r="CN9" s="46" t="s">
        <v>54</v>
      </c>
      <c r="CO9" s="46" t="s">
        <v>54</v>
      </c>
      <c r="CP9" s="46" t="s">
        <v>54</v>
      </c>
      <c r="CQ9" s="46" t="s">
        <v>54</v>
      </c>
      <c r="CR9" s="46" t="s">
        <v>54</v>
      </c>
      <c r="CS9" s="46" t="s">
        <v>54</v>
      </c>
      <c r="CT9" s="46" t="s">
        <v>54</v>
      </c>
      <c r="CU9" s="46" t="s">
        <v>54</v>
      </c>
      <c r="CV9" s="46" t="s">
        <v>54</v>
      </c>
      <c r="CW9" s="46" t="s">
        <v>54</v>
      </c>
      <c r="CX9" s="46" t="s">
        <v>54</v>
      </c>
      <c r="CY9" s="46" t="s">
        <v>54</v>
      </c>
      <c r="CZ9" s="63">
        <v>331488</v>
      </c>
      <c r="DA9" s="46">
        <v>341989.5</v>
      </c>
      <c r="DB9" s="46">
        <v>336404</v>
      </c>
      <c r="DC9" s="49">
        <v>330980</v>
      </c>
      <c r="DD9" s="46">
        <v>328746</v>
      </c>
      <c r="DE9" s="46">
        <v>334145</v>
      </c>
      <c r="DF9" s="46">
        <v>313397</v>
      </c>
      <c r="DG9" s="61">
        <v>326954</v>
      </c>
      <c r="DH9" s="61">
        <v>350724.5</v>
      </c>
      <c r="DI9" s="95">
        <v>346539</v>
      </c>
      <c r="DJ9" s="95">
        <v>334155</v>
      </c>
      <c r="DK9" s="95">
        <v>323782</v>
      </c>
      <c r="DL9" s="95">
        <v>329314</v>
      </c>
      <c r="DM9" s="156">
        <v>325930</v>
      </c>
      <c r="DN9" s="156">
        <v>319443</v>
      </c>
      <c r="DO9" s="61">
        <v>320525</v>
      </c>
      <c r="DP9" s="61">
        <v>332211</v>
      </c>
    </row>
    <row r="10" spans="1:120" x14ac:dyDescent="0.25">
      <c r="A10" s="8" t="s">
        <v>13</v>
      </c>
      <c r="B10" s="153" t="s">
        <v>53</v>
      </c>
      <c r="C10" s="46">
        <v>116832</v>
      </c>
      <c r="D10" s="46">
        <v>118469.5</v>
      </c>
      <c r="E10" s="46">
        <v>107436</v>
      </c>
      <c r="F10" s="153">
        <v>104927.5</v>
      </c>
      <c r="G10" s="46" t="s">
        <v>53</v>
      </c>
      <c r="H10" s="46" t="s">
        <v>53</v>
      </c>
      <c r="I10" s="46" t="s">
        <v>53</v>
      </c>
      <c r="J10" s="46" t="s">
        <v>53</v>
      </c>
      <c r="K10" s="46" t="s">
        <v>53</v>
      </c>
      <c r="L10" s="46" t="s">
        <v>53</v>
      </c>
      <c r="M10" s="46" t="s">
        <v>53</v>
      </c>
      <c r="N10" s="46">
        <v>130715.3</v>
      </c>
      <c r="O10" s="153">
        <v>129253.00000000031</v>
      </c>
      <c r="P10" s="153">
        <v>133260.99999999953</v>
      </c>
      <c r="Q10" s="153">
        <v>137669.49999999959</v>
      </c>
      <c r="R10" s="153">
        <v>143983.50000000038</v>
      </c>
      <c r="S10" s="170" t="s">
        <v>53</v>
      </c>
      <c r="T10" s="46">
        <v>127291</v>
      </c>
      <c r="U10" s="46">
        <v>113411</v>
      </c>
      <c r="V10" s="156">
        <v>99359</v>
      </c>
      <c r="W10" s="153">
        <v>98353</v>
      </c>
      <c r="X10" s="46" t="s">
        <v>53</v>
      </c>
      <c r="Y10" s="46" t="s">
        <v>53</v>
      </c>
      <c r="Z10" s="46" t="s">
        <v>53</v>
      </c>
      <c r="AA10" s="46" t="s">
        <v>53</v>
      </c>
      <c r="AB10" s="46" t="s">
        <v>53</v>
      </c>
      <c r="AC10" s="46" t="s">
        <v>53</v>
      </c>
      <c r="AD10" s="46" t="s">
        <v>53</v>
      </c>
      <c r="AE10" s="46">
        <v>86639</v>
      </c>
      <c r="AF10" s="153">
        <v>75262.000000000015</v>
      </c>
      <c r="AG10" s="153">
        <v>74535.999999999927</v>
      </c>
      <c r="AH10" s="153">
        <v>78522.999999999927</v>
      </c>
      <c r="AI10" s="153">
        <v>84068.000000000015</v>
      </c>
      <c r="AJ10" s="170" t="s">
        <v>53</v>
      </c>
      <c r="AK10" s="46">
        <v>42383</v>
      </c>
      <c r="AL10" s="46">
        <v>67780</v>
      </c>
      <c r="AM10" s="156">
        <v>65622</v>
      </c>
      <c r="AN10" s="153">
        <v>65079</v>
      </c>
      <c r="AO10" s="46" t="s">
        <v>53</v>
      </c>
      <c r="AP10" s="46" t="s">
        <v>53</v>
      </c>
      <c r="AQ10" s="46" t="s">
        <v>53</v>
      </c>
      <c r="AR10" s="46" t="s">
        <v>53</v>
      </c>
      <c r="AS10" s="46" t="s">
        <v>53</v>
      </c>
      <c r="AT10" s="46" t="s">
        <v>53</v>
      </c>
      <c r="AU10" s="46" t="s">
        <v>53</v>
      </c>
      <c r="AV10" s="46">
        <v>87435</v>
      </c>
      <c r="AW10" s="153">
        <v>83119.000000000015</v>
      </c>
      <c r="AX10" s="153">
        <v>78509.000000000058</v>
      </c>
      <c r="AY10" s="153">
        <v>76911.999999999985</v>
      </c>
      <c r="AZ10" s="153">
        <v>82058.999999999971</v>
      </c>
      <c r="BA10" s="170" t="s">
        <v>53</v>
      </c>
      <c r="BB10" s="46">
        <v>83030</v>
      </c>
      <c r="BC10" s="49">
        <v>64517</v>
      </c>
      <c r="BD10" s="49">
        <v>61879</v>
      </c>
      <c r="BE10" s="153">
        <v>59350</v>
      </c>
      <c r="BF10" s="46" t="s">
        <v>53</v>
      </c>
      <c r="BG10" s="46" t="s">
        <v>53</v>
      </c>
      <c r="BH10" s="46" t="s">
        <v>53</v>
      </c>
      <c r="BI10" s="46" t="s">
        <v>53</v>
      </c>
      <c r="BJ10" s="46" t="s">
        <v>53</v>
      </c>
      <c r="BK10" s="46" t="s">
        <v>53</v>
      </c>
      <c r="BL10" s="46">
        <v>0</v>
      </c>
      <c r="BM10" s="46">
        <v>81832</v>
      </c>
      <c r="BN10" s="153">
        <v>91750</v>
      </c>
      <c r="BO10" s="153">
        <v>92798.000000000058</v>
      </c>
      <c r="BP10" s="153">
        <v>114669.99999999997</v>
      </c>
      <c r="BQ10" s="153">
        <v>140349.00000000003</v>
      </c>
      <c r="BR10" s="170" t="s">
        <v>53</v>
      </c>
      <c r="BS10" s="46">
        <v>22317</v>
      </c>
      <c r="BT10" s="49">
        <v>6893</v>
      </c>
      <c r="BU10" s="49">
        <v>9420</v>
      </c>
      <c r="BV10" s="153">
        <v>7962</v>
      </c>
      <c r="BW10" s="46" t="s">
        <v>53</v>
      </c>
      <c r="BX10" s="46" t="s">
        <v>53</v>
      </c>
      <c r="BY10" s="46" t="s">
        <v>53</v>
      </c>
      <c r="BZ10" s="46" t="s">
        <v>53</v>
      </c>
      <c r="CA10" s="46" t="s">
        <v>53</v>
      </c>
      <c r="CB10" s="46" t="s">
        <v>53</v>
      </c>
      <c r="CC10" s="46" t="s">
        <v>53</v>
      </c>
      <c r="CD10" s="46">
        <v>2115</v>
      </c>
      <c r="CE10" s="153">
        <v>9974</v>
      </c>
      <c r="CF10" s="153">
        <v>9558</v>
      </c>
      <c r="CG10" s="153">
        <v>9486</v>
      </c>
      <c r="CH10" s="153">
        <v>8874</v>
      </c>
      <c r="CI10" s="170" t="s">
        <v>54</v>
      </c>
      <c r="CJ10" s="153" t="s">
        <v>54</v>
      </c>
      <c r="CK10" s="46" t="s">
        <v>54</v>
      </c>
      <c r="CL10" s="46" t="s">
        <v>54</v>
      </c>
      <c r="CM10" s="46" t="s">
        <v>54</v>
      </c>
      <c r="CN10" s="46" t="s">
        <v>54</v>
      </c>
      <c r="CO10" s="46" t="s">
        <v>54</v>
      </c>
      <c r="CP10" s="46" t="s">
        <v>54</v>
      </c>
      <c r="CQ10" s="46" t="s">
        <v>54</v>
      </c>
      <c r="CR10" s="46" t="s">
        <v>54</v>
      </c>
      <c r="CS10" s="46" t="s">
        <v>54</v>
      </c>
      <c r="CT10" s="46" t="s">
        <v>54</v>
      </c>
      <c r="CU10" s="46" t="s">
        <v>54</v>
      </c>
      <c r="CV10" s="46" t="s">
        <v>54</v>
      </c>
      <c r="CW10" s="46" t="s">
        <v>54</v>
      </c>
      <c r="CX10" s="46" t="s">
        <v>54</v>
      </c>
      <c r="CY10" s="46" t="s">
        <v>54</v>
      </c>
      <c r="CZ10" s="170" t="s">
        <v>53</v>
      </c>
      <c r="DA10" s="46">
        <v>391853</v>
      </c>
      <c r="DB10" s="46">
        <v>371070.5</v>
      </c>
      <c r="DC10" s="49">
        <v>343716</v>
      </c>
      <c r="DD10" s="153">
        <v>335671.5</v>
      </c>
      <c r="DE10" s="153" t="s">
        <v>53</v>
      </c>
      <c r="DF10" s="153" t="s">
        <v>53</v>
      </c>
      <c r="DG10" s="153" t="s">
        <v>53</v>
      </c>
      <c r="DH10" s="153" t="s">
        <v>53</v>
      </c>
      <c r="DI10" s="179" t="s">
        <v>53</v>
      </c>
      <c r="DJ10" s="179" t="s">
        <v>53</v>
      </c>
      <c r="DK10" s="179">
        <v>0</v>
      </c>
      <c r="DL10" s="179">
        <v>388736.3</v>
      </c>
      <c r="DM10" s="153">
        <v>389358.00000000035</v>
      </c>
      <c r="DN10" s="153">
        <v>388661.99999999959</v>
      </c>
      <c r="DO10" s="153">
        <v>417260.49999999953</v>
      </c>
      <c r="DP10" s="153">
        <v>477121.50000000035</v>
      </c>
    </row>
    <row r="11" spans="1:120" ht="15.5" x14ac:dyDescent="0.35">
      <c r="A11" s="8" t="s">
        <v>47</v>
      </c>
      <c r="B11" s="153" t="s">
        <v>53</v>
      </c>
      <c r="C11" s="153" t="s">
        <v>53</v>
      </c>
      <c r="D11" s="46">
        <v>134377</v>
      </c>
      <c r="E11" s="46">
        <v>140267</v>
      </c>
      <c r="F11" s="46">
        <v>149363</v>
      </c>
      <c r="G11" s="46">
        <v>148639.25</v>
      </c>
      <c r="H11" s="46">
        <v>154875</v>
      </c>
      <c r="I11" s="61">
        <v>156544.5</v>
      </c>
      <c r="J11" s="61">
        <v>158873</v>
      </c>
      <c r="K11" s="61">
        <v>159162</v>
      </c>
      <c r="L11" s="61">
        <v>155702</v>
      </c>
      <c r="M11" s="61">
        <v>155362</v>
      </c>
      <c r="N11" s="61">
        <v>157472.16999999998</v>
      </c>
      <c r="O11" s="61">
        <v>157557</v>
      </c>
      <c r="P11" s="61">
        <v>158715.5</v>
      </c>
      <c r="Q11" s="61">
        <v>159015</v>
      </c>
      <c r="R11" s="61">
        <v>154217</v>
      </c>
      <c r="S11" s="63">
        <v>23742</v>
      </c>
      <c r="T11" s="46">
        <v>22204</v>
      </c>
      <c r="U11" s="46">
        <v>22142</v>
      </c>
      <c r="V11" s="156">
        <v>20464</v>
      </c>
      <c r="W11" s="46">
        <v>23578</v>
      </c>
      <c r="X11" s="46">
        <v>25309</v>
      </c>
      <c r="Y11" s="46">
        <v>31112</v>
      </c>
      <c r="Z11" s="61">
        <v>53309</v>
      </c>
      <c r="AA11" s="61">
        <v>54431</v>
      </c>
      <c r="AB11" s="61">
        <v>56612</v>
      </c>
      <c r="AC11" s="61">
        <v>55698</v>
      </c>
      <c r="AD11" s="61">
        <v>56477</v>
      </c>
      <c r="AE11" s="61">
        <v>60689</v>
      </c>
      <c r="AF11" s="61">
        <v>58831</v>
      </c>
      <c r="AG11" s="61">
        <v>57603</v>
      </c>
      <c r="AH11" s="61">
        <v>58309</v>
      </c>
      <c r="AI11" s="61">
        <v>59432</v>
      </c>
      <c r="AJ11" s="63">
        <v>41070</v>
      </c>
      <c r="AK11" s="46">
        <v>44652</v>
      </c>
      <c r="AL11" s="46">
        <v>47848</v>
      </c>
      <c r="AM11" s="156">
        <v>51844</v>
      </c>
      <c r="AN11" s="46">
        <v>65158</v>
      </c>
      <c r="AO11" s="46">
        <v>66190</v>
      </c>
      <c r="AP11" s="46">
        <v>70318</v>
      </c>
      <c r="AQ11" s="61">
        <v>58131.5</v>
      </c>
      <c r="AR11" s="61">
        <v>57519</v>
      </c>
      <c r="AS11" s="61">
        <v>56892</v>
      </c>
      <c r="AT11" s="61">
        <v>53830</v>
      </c>
      <c r="AU11" s="61">
        <v>51407.5</v>
      </c>
      <c r="AV11" s="61">
        <v>46102.5</v>
      </c>
      <c r="AW11" s="61">
        <v>92396</v>
      </c>
      <c r="AX11" s="61">
        <v>88559</v>
      </c>
      <c r="AY11" s="61">
        <v>60241</v>
      </c>
      <c r="AZ11" s="61">
        <v>85378.5</v>
      </c>
      <c r="BA11" s="63">
        <v>101928</v>
      </c>
      <c r="BB11" s="46">
        <v>100989</v>
      </c>
      <c r="BC11" s="46">
        <v>89339</v>
      </c>
      <c r="BD11" s="49">
        <v>116366</v>
      </c>
      <c r="BE11" s="46">
        <v>107008</v>
      </c>
      <c r="BF11" s="46">
        <v>110476</v>
      </c>
      <c r="BG11" s="46">
        <v>112464</v>
      </c>
      <c r="BH11" s="61">
        <v>191450</v>
      </c>
      <c r="BI11" s="61">
        <v>115885</v>
      </c>
      <c r="BJ11" s="61">
        <v>111668</v>
      </c>
      <c r="BK11" s="61">
        <v>111644</v>
      </c>
      <c r="BL11" s="61">
        <v>114620.5</v>
      </c>
      <c r="BM11" s="61">
        <v>114616.5</v>
      </c>
      <c r="BN11" s="61">
        <v>59868</v>
      </c>
      <c r="BO11" s="61">
        <v>60330</v>
      </c>
      <c r="BP11" s="61">
        <v>84494.5</v>
      </c>
      <c r="BQ11" s="61">
        <v>58280.5</v>
      </c>
      <c r="BR11" s="170" t="s">
        <v>53</v>
      </c>
      <c r="BS11" s="153" t="s">
        <v>53</v>
      </c>
      <c r="BT11" s="46">
        <v>9742</v>
      </c>
      <c r="BU11" s="46" t="s">
        <v>54</v>
      </c>
      <c r="BV11" s="46" t="s">
        <v>54</v>
      </c>
      <c r="BW11" s="46" t="s">
        <v>54</v>
      </c>
      <c r="BX11" s="46" t="s">
        <v>54</v>
      </c>
      <c r="BY11" s="46" t="s">
        <v>54</v>
      </c>
      <c r="BZ11" s="46" t="s">
        <v>54</v>
      </c>
      <c r="CA11" s="46">
        <v>6265</v>
      </c>
      <c r="CB11" s="46">
        <v>6276</v>
      </c>
      <c r="CC11" s="46">
        <v>5619</v>
      </c>
      <c r="CD11" s="46">
        <v>5952</v>
      </c>
      <c r="CE11" s="61">
        <v>5570</v>
      </c>
      <c r="CF11" s="61">
        <v>5008</v>
      </c>
      <c r="CG11" s="61">
        <v>5201</v>
      </c>
      <c r="CH11" s="61">
        <v>4591</v>
      </c>
      <c r="CI11" s="170" t="s">
        <v>53</v>
      </c>
      <c r="CJ11" s="153" t="s">
        <v>53</v>
      </c>
      <c r="CK11" s="153" t="s">
        <v>53</v>
      </c>
      <c r="CL11" s="49">
        <v>154</v>
      </c>
      <c r="CM11" s="46">
        <v>624</v>
      </c>
      <c r="CN11" s="46">
        <v>1282</v>
      </c>
      <c r="CO11" s="46">
        <v>1900</v>
      </c>
      <c r="CP11" s="61">
        <v>1937</v>
      </c>
      <c r="CQ11" s="61">
        <v>1577</v>
      </c>
      <c r="CR11" s="61">
        <v>1133</v>
      </c>
      <c r="CS11" s="61">
        <v>1413</v>
      </c>
      <c r="CT11" s="61">
        <v>1382</v>
      </c>
      <c r="CU11" s="61">
        <v>1340</v>
      </c>
      <c r="CV11" s="61">
        <v>1356</v>
      </c>
      <c r="CW11" s="61">
        <v>1409</v>
      </c>
      <c r="CX11" s="61">
        <v>1333</v>
      </c>
      <c r="CY11" s="61">
        <v>1122</v>
      </c>
      <c r="CZ11" s="63">
        <v>248365</v>
      </c>
      <c r="DA11" s="46">
        <v>260460</v>
      </c>
      <c r="DB11" s="49">
        <v>402091</v>
      </c>
      <c r="DC11" s="49">
        <v>438689</v>
      </c>
      <c r="DD11" s="46">
        <v>467413</v>
      </c>
      <c r="DE11" s="46">
        <v>461753.25</v>
      </c>
      <c r="DF11" s="46">
        <v>530085</v>
      </c>
      <c r="DG11" s="61">
        <v>635247</v>
      </c>
      <c r="DH11" s="61">
        <v>578202</v>
      </c>
      <c r="DI11" s="95">
        <v>633444</v>
      </c>
      <c r="DJ11" s="95">
        <v>609071</v>
      </c>
      <c r="DK11" s="95">
        <v>600677</v>
      </c>
      <c r="DL11" s="95">
        <v>606636.16999999993</v>
      </c>
      <c r="DM11" s="61">
        <v>608788</v>
      </c>
      <c r="DN11" s="61">
        <v>626799.5</v>
      </c>
      <c r="DO11" s="61">
        <v>630184.5</v>
      </c>
      <c r="DP11" s="61">
        <v>607312</v>
      </c>
    </row>
    <row r="12" spans="1:120" ht="15.5" x14ac:dyDescent="0.35">
      <c r="A12" s="8" t="s">
        <v>48</v>
      </c>
      <c r="B12" s="46">
        <v>58052</v>
      </c>
      <c r="C12" s="46">
        <v>61361</v>
      </c>
      <c r="D12" s="46">
        <v>58845</v>
      </c>
      <c r="E12" s="46">
        <v>114611</v>
      </c>
      <c r="F12" s="46">
        <v>115855</v>
      </c>
      <c r="G12" s="46">
        <v>116948</v>
      </c>
      <c r="H12" s="46">
        <v>121801</v>
      </c>
      <c r="I12" s="61">
        <v>124105</v>
      </c>
      <c r="J12" s="61">
        <v>123248</v>
      </c>
      <c r="K12" s="61">
        <v>117284</v>
      </c>
      <c r="L12" s="61">
        <v>114054</v>
      </c>
      <c r="M12" s="61">
        <v>114340</v>
      </c>
      <c r="N12" s="61">
        <v>105343</v>
      </c>
      <c r="O12" s="61">
        <v>108107</v>
      </c>
      <c r="P12" s="61">
        <v>107102</v>
      </c>
      <c r="Q12" s="61">
        <v>173789</v>
      </c>
      <c r="R12" s="61">
        <v>172433</v>
      </c>
      <c r="S12" s="63">
        <v>110672</v>
      </c>
      <c r="T12" s="46">
        <v>143723</v>
      </c>
      <c r="U12" s="46">
        <v>146431</v>
      </c>
      <c r="V12" s="156">
        <v>85481</v>
      </c>
      <c r="W12" s="46">
        <v>86438</v>
      </c>
      <c r="X12" s="46">
        <v>83053</v>
      </c>
      <c r="Y12" s="46">
        <v>83666</v>
      </c>
      <c r="Z12" s="61">
        <v>87762.5</v>
      </c>
      <c r="AA12" s="61">
        <v>92928</v>
      </c>
      <c r="AB12" s="61">
        <v>91658</v>
      </c>
      <c r="AC12" s="61">
        <v>98831</v>
      </c>
      <c r="AD12" s="61">
        <v>99100</v>
      </c>
      <c r="AE12" s="61">
        <v>99623</v>
      </c>
      <c r="AF12" s="61">
        <v>99745</v>
      </c>
      <c r="AG12" s="61">
        <v>98001</v>
      </c>
      <c r="AH12" s="61">
        <v>29347</v>
      </c>
      <c r="AI12" s="61">
        <v>29693</v>
      </c>
      <c r="AJ12" s="63">
        <v>22195</v>
      </c>
      <c r="AK12" s="153" t="s">
        <v>54</v>
      </c>
      <c r="AL12" s="46" t="s">
        <v>54</v>
      </c>
      <c r="AM12" s="46" t="s">
        <v>54</v>
      </c>
      <c r="AN12" s="46" t="s">
        <v>54</v>
      </c>
      <c r="AO12" s="46" t="s">
        <v>54</v>
      </c>
      <c r="AP12" s="46" t="s">
        <v>54</v>
      </c>
      <c r="AQ12" s="46" t="s">
        <v>54</v>
      </c>
      <c r="AR12" s="46" t="s">
        <v>54</v>
      </c>
      <c r="AS12" s="46" t="s">
        <v>54</v>
      </c>
      <c r="AT12" s="46" t="s">
        <v>54</v>
      </c>
      <c r="AU12" s="46" t="s">
        <v>54</v>
      </c>
      <c r="AV12" s="46" t="s">
        <v>54</v>
      </c>
      <c r="AW12" s="46" t="s">
        <v>54</v>
      </c>
      <c r="AX12" s="46" t="s">
        <v>54</v>
      </c>
      <c r="AY12" s="46" t="s">
        <v>54</v>
      </c>
      <c r="AZ12" s="46" t="s">
        <v>54</v>
      </c>
      <c r="BA12" s="63">
        <v>20817</v>
      </c>
      <c r="BB12" s="46">
        <v>23851</v>
      </c>
      <c r="BC12" s="46">
        <v>24389</v>
      </c>
      <c r="BD12" s="49">
        <v>23294</v>
      </c>
      <c r="BE12" s="46">
        <v>23486</v>
      </c>
      <c r="BF12" s="46">
        <v>30853</v>
      </c>
      <c r="BG12" s="46">
        <v>30749</v>
      </c>
      <c r="BH12" s="61">
        <v>38310</v>
      </c>
      <c r="BI12" s="61">
        <v>46157</v>
      </c>
      <c r="BJ12" s="61">
        <v>45445</v>
      </c>
      <c r="BK12" s="61">
        <v>46313</v>
      </c>
      <c r="BL12" s="61">
        <v>43180</v>
      </c>
      <c r="BM12" s="61">
        <v>40508</v>
      </c>
      <c r="BN12" s="61">
        <v>40819</v>
      </c>
      <c r="BO12" s="61">
        <v>38852</v>
      </c>
      <c r="BP12" s="61">
        <v>35554</v>
      </c>
      <c r="BQ12" s="61">
        <v>32955</v>
      </c>
      <c r="BR12" s="63">
        <v>11371</v>
      </c>
      <c r="BS12" s="46">
        <v>12358</v>
      </c>
      <c r="BT12" s="46">
        <v>11070</v>
      </c>
      <c r="BU12" s="49">
        <v>11003</v>
      </c>
      <c r="BV12" s="46">
        <v>11096</v>
      </c>
      <c r="BW12" s="46">
        <v>3095</v>
      </c>
      <c r="BX12" s="46">
        <v>4413</v>
      </c>
      <c r="BY12" s="61">
        <v>4501</v>
      </c>
      <c r="BZ12" s="61">
        <v>4260</v>
      </c>
      <c r="CA12" s="61">
        <v>3894</v>
      </c>
      <c r="CB12" s="61">
        <v>4191</v>
      </c>
      <c r="CC12" s="61">
        <v>4147</v>
      </c>
      <c r="CD12" s="61">
        <v>4154</v>
      </c>
      <c r="CE12" s="61">
        <v>4839</v>
      </c>
      <c r="CF12" s="61">
        <v>4648</v>
      </c>
      <c r="CG12" s="61">
        <v>4376</v>
      </c>
      <c r="CH12" s="46" t="s">
        <v>54</v>
      </c>
      <c r="CI12" s="170" t="s">
        <v>53</v>
      </c>
      <c r="CJ12" s="153" t="s">
        <v>53</v>
      </c>
      <c r="CK12" s="153" t="s">
        <v>53</v>
      </c>
      <c r="CL12" s="153" t="s">
        <v>53</v>
      </c>
      <c r="CM12" s="153" t="s">
        <v>53</v>
      </c>
      <c r="CN12" s="153" t="s">
        <v>53</v>
      </c>
      <c r="CO12" s="153" t="s">
        <v>53</v>
      </c>
      <c r="CP12" s="153" t="s">
        <v>53</v>
      </c>
      <c r="CQ12" s="153" t="s">
        <v>53</v>
      </c>
      <c r="CR12" s="153" t="s">
        <v>53</v>
      </c>
      <c r="CS12" s="153" t="s">
        <v>53</v>
      </c>
      <c r="CT12" s="153" t="s">
        <v>53</v>
      </c>
      <c r="CU12" s="153" t="s">
        <v>53</v>
      </c>
      <c r="CV12" s="153" t="s">
        <v>53</v>
      </c>
      <c r="CW12" s="153" t="s">
        <v>53</v>
      </c>
      <c r="CX12" s="46" t="s">
        <v>54</v>
      </c>
      <c r="CY12" s="46" t="s">
        <v>54</v>
      </c>
      <c r="CZ12" s="63">
        <v>223107</v>
      </c>
      <c r="DA12" s="46">
        <v>241293</v>
      </c>
      <c r="DB12" s="46">
        <v>240735</v>
      </c>
      <c r="DC12" s="49">
        <v>234389</v>
      </c>
      <c r="DD12" s="46">
        <v>236875</v>
      </c>
      <c r="DE12" s="46">
        <v>233949</v>
      </c>
      <c r="DF12" s="46">
        <v>240629</v>
      </c>
      <c r="DG12" s="61">
        <v>254678.5</v>
      </c>
      <c r="DH12" s="61">
        <v>266593</v>
      </c>
      <c r="DI12" s="95">
        <v>258281</v>
      </c>
      <c r="DJ12" s="95">
        <v>263389</v>
      </c>
      <c r="DK12" s="95">
        <v>260767</v>
      </c>
      <c r="DL12" s="95">
        <v>249628</v>
      </c>
      <c r="DM12" s="61">
        <v>253510</v>
      </c>
      <c r="DN12" s="61">
        <v>248603</v>
      </c>
      <c r="DO12" s="61">
        <v>243066</v>
      </c>
      <c r="DP12" s="61">
        <v>235081</v>
      </c>
    </row>
    <row r="13" spans="1:120" ht="14.5" x14ac:dyDescent="0.35">
      <c r="A13" s="8" t="s">
        <v>14</v>
      </c>
      <c r="B13" s="46">
        <v>215202</v>
      </c>
      <c r="C13" s="46">
        <v>221774</v>
      </c>
      <c r="D13" s="46">
        <v>270945</v>
      </c>
      <c r="E13" s="46">
        <v>278184</v>
      </c>
      <c r="F13" s="46">
        <v>302346</v>
      </c>
      <c r="G13" s="46">
        <v>303666</v>
      </c>
      <c r="H13" s="46">
        <v>315151</v>
      </c>
      <c r="I13" s="61">
        <v>398794</v>
      </c>
      <c r="J13" s="61">
        <v>400538</v>
      </c>
      <c r="K13" s="61">
        <v>403033</v>
      </c>
      <c r="L13" s="61">
        <v>476771</v>
      </c>
      <c r="M13" s="61">
        <v>464847</v>
      </c>
      <c r="N13" s="61">
        <v>479020</v>
      </c>
      <c r="O13" s="61">
        <v>473795</v>
      </c>
      <c r="P13" s="61">
        <v>482925</v>
      </c>
      <c r="Q13" s="61">
        <v>524063</v>
      </c>
      <c r="R13" s="61">
        <v>520752.5</v>
      </c>
      <c r="S13" s="63">
        <v>62070</v>
      </c>
      <c r="T13" s="46">
        <v>64630</v>
      </c>
      <c r="U13" s="46">
        <v>68929</v>
      </c>
      <c r="V13" s="156">
        <v>128741</v>
      </c>
      <c r="W13" s="46">
        <v>134116</v>
      </c>
      <c r="X13" s="46">
        <v>137751</v>
      </c>
      <c r="Y13" s="46">
        <v>142060</v>
      </c>
      <c r="Z13" s="61">
        <v>74936</v>
      </c>
      <c r="AA13" s="61">
        <v>71816</v>
      </c>
      <c r="AB13" s="61">
        <v>163222</v>
      </c>
      <c r="AC13" s="61">
        <v>85097</v>
      </c>
      <c r="AD13" s="61">
        <v>81153</v>
      </c>
      <c r="AE13" s="61">
        <v>80537</v>
      </c>
      <c r="AF13" s="61">
        <v>80701</v>
      </c>
      <c r="AG13" s="61">
        <v>83269</v>
      </c>
      <c r="AH13" s="61">
        <v>90063</v>
      </c>
      <c r="AI13" s="61">
        <v>87185</v>
      </c>
      <c r="AJ13" s="63">
        <v>245440</v>
      </c>
      <c r="AK13" s="46">
        <v>273250</v>
      </c>
      <c r="AL13" s="46">
        <v>280627</v>
      </c>
      <c r="AM13" s="156">
        <v>233448</v>
      </c>
      <c r="AN13" s="46">
        <v>245472</v>
      </c>
      <c r="AO13" s="46">
        <v>260180</v>
      </c>
      <c r="AP13" s="46">
        <v>273957</v>
      </c>
      <c r="AQ13" s="61">
        <v>278815</v>
      </c>
      <c r="AR13" s="61">
        <v>266291</v>
      </c>
      <c r="AS13" s="61">
        <v>158535</v>
      </c>
      <c r="AT13" s="61">
        <v>161040</v>
      </c>
      <c r="AU13" s="61">
        <v>158953</v>
      </c>
      <c r="AV13" s="61">
        <v>155990</v>
      </c>
      <c r="AW13" s="61">
        <v>158538</v>
      </c>
      <c r="AX13" s="61">
        <v>160267</v>
      </c>
      <c r="AY13" s="61">
        <v>163582</v>
      </c>
      <c r="AZ13" s="61">
        <v>173820</v>
      </c>
      <c r="BA13" s="63">
        <v>7342</v>
      </c>
      <c r="BB13" s="46">
        <v>8580</v>
      </c>
      <c r="BC13" s="46">
        <v>9775</v>
      </c>
      <c r="BD13" s="49">
        <v>12512</v>
      </c>
      <c r="BE13" s="46">
        <v>12728</v>
      </c>
      <c r="BF13" s="46">
        <v>11314</v>
      </c>
      <c r="BG13" s="46">
        <v>9056</v>
      </c>
      <c r="BH13" s="61">
        <v>9471</v>
      </c>
      <c r="BI13" s="61">
        <v>10848</v>
      </c>
      <c r="BJ13" s="61">
        <v>11372</v>
      </c>
      <c r="BK13" s="61">
        <v>12574</v>
      </c>
      <c r="BL13" s="61">
        <v>11617</v>
      </c>
      <c r="BM13" s="61">
        <v>10098</v>
      </c>
      <c r="BN13" s="61">
        <v>12527</v>
      </c>
      <c r="BO13" s="61">
        <v>15133</v>
      </c>
      <c r="BP13" s="61">
        <v>14498</v>
      </c>
      <c r="BQ13" s="61">
        <v>14338</v>
      </c>
      <c r="BR13" s="63">
        <v>6064</v>
      </c>
      <c r="BS13" s="46">
        <v>7168</v>
      </c>
      <c r="BT13" s="46">
        <v>9545</v>
      </c>
      <c r="BU13" s="49">
        <v>15894</v>
      </c>
      <c r="BV13" s="46">
        <v>17001</v>
      </c>
      <c r="BW13" s="46">
        <v>19106</v>
      </c>
      <c r="BX13" s="46">
        <v>21059</v>
      </c>
      <c r="BY13" s="61">
        <v>21876</v>
      </c>
      <c r="BZ13" s="61">
        <v>23028</v>
      </c>
      <c r="CA13" s="61">
        <v>22870</v>
      </c>
      <c r="CB13" s="61">
        <v>23449</v>
      </c>
      <c r="CC13" s="61">
        <v>23562</v>
      </c>
      <c r="CD13" s="61">
        <v>22719</v>
      </c>
      <c r="CE13" s="61">
        <v>22776</v>
      </c>
      <c r="CF13" s="61">
        <v>22509</v>
      </c>
      <c r="CG13" s="61">
        <v>26779</v>
      </c>
      <c r="CH13" s="61">
        <v>33184</v>
      </c>
      <c r="CI13" s="63">
        <v>3596</v>
      </c>
      <c r="CJ13" s="46">
        <v>5976</v>
      </c>
      <c r="CK13" s="46">
        <v>7113</v>
      </c>
      <c r="CL13" s="49">
        <v>1095</v>
      </c>
      <c r="CM13" s="46">
        <v>1624</v>
      </c>
      <c r="CN13" s="46">
        <v>1171</v>
      </c>
      <c r="CO13" s="46">
        <v>1366</v>
      </c>
      <c r="CP13" s="61">
        <v>1519</v>
      </c>
      <c r="CQ13" s="61">
        <v>2072</v>
      </c>
      <c r="CR13" s="61">
        <v>2581</v>
      </c>
      <c r="CS13" s="61">
        <v>1995</v>
      </c>
      <c r="CT13" s="61">
        <v>1428</v>
      </c>
      <c r="CU13" s="61">
        <v>1157</v>
      </c>
      <c r="CV13" s="61">
        <v>923</v>
      </c>
      <c r="CW13" s="61">
        <v>1021</v>
      </c>
      <c r="CX13" s="61">
        <v>882</v>
      </c>
      <c r="CY13" s="61">
        <v>1441</v>
      </c>
      <c r="CZ13" s="63">
        <v>539714</v>
      </c>
      <c r="DA13" s="46">
        <v>581378</v>
      </c>
      <c r="DB13" s="46">
        <v>646934</v>
      </c>
      <c r="DC13" s="49">
        <v>669874</v>
      </c>
      <c r="DD13" s="46">
        <v>713287</v>
      </c>
      <c r="DE13" s="46">
        <v>733188</v>
      </c>
      <c r="DF13" s="46">
        <v>762649</v>
      </c>
      <c r="DG13" s="61">
        <v>785411</v>
      </c>
      <c r="DH13" s="61">
        <v>774593</v>
      </c>
      <c r="DI13" s="95">
        <v>761613</v>
      </c>
      <c r="DJ13" s="95">
        <v>760926</v>
      </c>
      <c r="DK13" s="95">
        <v>741560</v>
      </c>
      <c r="DL13" s="95">
        <v>749521</v>
      </c>
      <c r="DM13" s="61">
        <v>749260</v>
      </c>
      <c r="DN13" s="61">
        <v>765124</v>
      </c>
      <c r="DO13" s="61">
        <v>819867</v>
      </c>
      <c r="DP13" s="61">
        <v>834542.5</v>
      </c>
    </row>
    <row r="14" spans="1:120" x14ac:dyDescent="0.25">
      <c r="A14" s="8" t="s">
        <v>15</v>
      </c>
      <c r="B14" s="46">
        <v>184878</v>
      </c>
      <c r="C14" s="46">
        <v>179640</v>
      </c>
      <c r="D14" s="153">
        <v>174319</v>
      </c>
      <c r="E14" s="153">
        <v>174134</v>
      </c>
      <c r="F14" s="153">
        <v>175796</v>
      </c>
      <c r="G14" s="153">
        <v>157136</v>
      </c>
      <c r="H14" s="153">
        <v>150592</v>
      </c>
      <c r="I14" s="153">
        <v>92405</v>
      </c>
      <c r="J14" s="156">
        <v>94236</v>
      </c>
      <c r="K14" s="156">
        <v>146850</v>
      </c>
      <c r="L14" s="156">
        <v>379367</v>
      </c>
      <c r="M14" s="156">
        <v>148431</v>
      </c>
      <c r="N14" s="156">
        <v>296080</v>
      </c>
      <c r="O14" s="156">
        <v>235608</v>
      </c>
      <c r="P14" s="156">
        <v>214044</v>
      </c>
      <c r="Q14" s="156">
        <v>215751</v>
      </c>
      <c r="R14" s="156">
        <v>241379</v>
      </c>
      <c r="S14" s="170" t="s">
        <v>54</v>
      </c>
      <c r="T14" s="153" t="s">
        <v>54</v>
      </c>
      <c r="U14" s="153" t="s">
        <v>54</v>
      </c>
      <c r="V14" s="153" t="s">
        <v>54</v>
      </c>
      <c r="W14" s="153" t="s">
        <v>54</v>
      </c>
      <c r="X14" s="153" t="s">
        <v>54</v>
      </c>
      <c r="Y14" s="153" t="s">
        <v>54</v>
      </c>
      <c r="Z14" s="153" t="s">
        <v>54</v>
      </c>
      <c r="AA14" s="153" t="s">
        <v>54</v>
      </c>
      <c r="AB14" s="153" t="s">
        <v>54</v>
      </c>
      <c r="AC14" s="153" t="s">
        <v>54</v>
      </c>
      <c r="AD14" s="153" t="s">
        <v>54</v>
      </c>
      <c r="AE14" s="153" t="s">
        <v>54</v>
      </c>
      <c r="AF14" s="153" t="s">
        <v>54</v>
      </c>
      <c r="AG14" s="153" t="s">
        <v>54</v>
      </c>
      <c r="AH14" s="153" t="s">
        <v>54</v>
      </c>
      <c r="AI14" s="153" t="s">
        <v>54</v>
      </c>
      <c r="AJ14" s="170">
        <v>31919</v>
      </c>
      <c r="AK14" s="46">
        <v>26248</v>
      </c>
      <c r="AL14" s="153">
        <v>40781</v>
      </c>
      <c r="AM14" s="153">
        <v>37908</v>
      </c>
      <c r="AN14" s="153">
        <v>37121</v>
      </c>
      <c r="AO14" s="153">
        <v>38114</v>
      </c>
      <c r="AP14" s="153">
        <v>43880</v>
      </c>
      <c r="AQ14" s="153">
        <v>48051</v>
      </c>
      <c r="AR14" s="156">
        <v>48499</v>
      </c>
      <c r="AS14" s="156">
        <v>45772</v>
      </c>
      <c r="AT14" s="156">
        <v>46121</v>
      </c>
      <c r="AU14" s="156">
        <v>45175</v>
      </c>
      <c r="AV14" s="156">
        <v>49168</v>
      </c>
      <c r="AW14" s="156">
        <v>47254</v>
      </c>
      <c r="AX14" s="156">
        <v>44392</v>
      </c>
      <c r="AY14" s="156">
        <v>57907</v>
      </c>
      <c r="AZ14" s="156">
        <v>45109</v>
      </c>
      <c r="BA14" s="170">
        <v>17486</v>
      </c>
      <c r="BB14" s="46">
        <v>17587</v>
      </c>
      <c r="BC14" s="46">
        <v>16798</v>
      </c>
      <c r="BD14" s="46" t="s">
        <v>54</v>
      </c>
      <c r="BE14" s="46" t="s">
        <v>54</v>
      </c>
      <c r="BF14" s="46" t="s">
        <v>54</v>
      </c>
      <c r="BG14" s="46" t="s">
        <v>54</v>
      </c>
      <c r="BH14" s="46" t="s">
        <v>54</v>
      </c>
      <c r="BI14" s="46" t="s">
        <v>54</v>
      </c>
      <c r="BJ14" s="46">
        <v>6114</v>
      </c>
      <c r="BK14" s="46">
        <v>5486</v>
      </c>
      <c r="BL14" s="46">
        <v>5818</v>
      </c>
      <c r="BM14" s="46">
        <v>7840</v>
      </c>
      <c r="BN14" s="156">
        <v>8588</v>
      </c>
      <c r="BO14" s="156">
        <v>26647</v>
      </c>
      <c r="BP14" s="156">
        <v>20694</v>
      </c>
      <c r="BQ14" s="156">
        <v>40810</v>
      </c>
      <c r="BR14" s="170">
        <v>37096</v>
      </c>
      <c r="BS14" s="46">
        <v>39396</v>
      </c>
      <c r="BT14" s="46">
        <v>40713</v>
      </c>
      <c r="BU14" s="49">
        <v>42090</v>
      </c>
      <c r="BV14" s="153">
        <v>42458</v>
      </c>
      <c r="BW14" s="153">
        <v>44846</v>
      </c>
      <c r="BX14" s="153">
        <v>50889</v>
      </c>
      <c r="BY14" s="153">
        <v>53667</v>
      </c>
      <c r="BZ14" s="156">
        <v>55864</v>
      </c>
      <c r="CA14" s="156">
        <v>48842</v>
      </c>
      <c r="CB14" s="156">
        <v>45979</v>
      </c>
      <c r="CC14" s="156">
        <v>41078</v>
      </c>
      <c r="CD14" s="156">
        <v>41315</v>
      </c>
      <c r="CE14" s="156">
        <v>43342</v>
      </c>
      <c r="CF14" s="156">
        <v>25494</v>
      </c>
      <c r="CG14" s="156">
        <v>21144</v>
      </c>
      <c r="CH14" s="156">
        <v>23780</v>
      </c>
      <c r="CI14" s="170">
        <v>1617</v>
      </c>
      <c r="CJ14" s="153" t="s">
        <v>54</v>
      </c>
      <c r="CK14" s="153" t="s">
        <v>54</v>
      </c>
      <c r="CL14" s="153" t="s">
        <v>54</v>
      </c>
      <c r="CM14" s="153" t="s">
        <v>54</v>
      </c>
      <c r="CN14" s="153" t="s">
        <v>54</v>
      </c>
      <c r="CO14" s="153" t="s">
        <v>54</v>
      </c>
      <c r="CP14" s="153" t="s">
        <v>54</v>
      </c>
      <c r="CQ14" s="153" t="s">
        <v>54</v>
      </c>
      <c r="CR14" s="153" t="s">
        <v>54</v>
      </c>
      <c r="CS14" s="153" t="s">
        <v>54</v>
      </c>
      <c r="CT14" s="153">
        <v>75</v>
      </c>
      <c r="CU14" s="153">
        <v>261</v>
      </c>
      <c r="CV14" s="156">
        <v>474</v>
      </c>
      <c r="CW14" s="156">
        <v>504</v>
      </c>
      <c r="CX14" s="156">
        <v>459</v>
      </c>
      <c r="CY14" s="156">
        <v>402</v>
      </c>
      <c r="CZ14" s="170">
        <v>272996</v>
      </c>
      <c r="DA14" s="46">
        <v>262871</v>
      </c>
      <c r="DB14" s="46">
        <v>255813</v>
      </c>
      <c r="DC14" s="49">
        <v>254132</v>
      </c>
      <c r="DD14" s="153">
        <v>255375</v>
      </c>
      <c r="DE14" s="153">
        <v>240096</v>
      </c>
      <c r="DF14" s="153">
        <v>245361</v>
      </c>
      <c r="DG14" s="153">
        <v>194123</v>
      </c>
      <c r="DH14" s="156">
        <v>198599</v>
      </c>
      <c r="DI14" s="95">
        <v>247578</v>
      </c>
      <c r="DJ14" s="95">
        <v>476953</v>
      </c>
      <c r="DK14" s="95">
        <v>240577</v>
      </c>
      <c r="DL14" s="95">
        <v>394664</v>
      </c>
      <c r="DM14" s="156">
        <v>335266</v>
      </c>
      <c r="DN14" s="156">
        <v>311081</v>
      </c>
      <c r="DO14" s="156">
        <v>315955</v>
      </c>
      <c r="DP14" s="156">
        <v>351480</v>
      </c>
    </row>
    <row r="15" spans="1:120" ht="14.5" x14ac:dyDescent="0.35">
      <c r="A15" s="8" t="s">
        <v>16</v>
      </c>
      <c r="B15" s="153" t="s">
        <v>53</v>
      </c>
      <c r="C15" s="153" t="s">
        <v>53</v>
      </c>
      <c r="D15" s="153" t="s">
        <v>53</v>
      </c>
      <c r="E15" s="153" t="s">
        <v>53</v>
      </c>
      <c r="F15" s="153">
        <v>163563</v>
      </c>
      <c r="G15" s="153">
        <v>166863</v>
      </c>
      <c r="H15" s="153">
        <v>179093</v>
      </c>
      <c r="I15" s="61">
        <v>190348</v>
      </c>
      <c r="J15" s="61">
        <v>195493</v>
      </c>
      <c r="K15" s="61">
        <v>192443</v>
      </c>
      <c r="L15" s="61">
        <v>192277</v>
      </c>
      <c r="M15" s="61">
        <v>257620</v>
      </c>
      <c r="N15" s="61">
        <v>324774</v>
      </c>
      <c r="O15" s="156">
        <v>323273</v>
      </c>
      <c r="P15" s="156">
        <v>273176</v>
      </c>
      <c r="Q15" s="61">
        <v>263420</v>
      </c>
      <c r="R15" s="61">
        <v>272284</v>
      </c>
      <c r="S15" s="170" t="s">
        <v>54</v>
      </c>
      <c r="T15" s="153" t="s">
        <v>54</v>
      </c>
      <c r="U15" s="153" t="s">
        <v>54</v>
      </c>
      <c r="V15" s="153" t="s">
        <v>54</v>
      </c>
      <c r="W15" s="153" t="s">
        <v>54</v>
      </c>
      <c r="X15" s="153" t="s">
        <v>54</v>
      </c>
      <c r="Y15" s="153" t="s">
        <v>54</v>
      </c>
      <c r="Z15" s="153" t="s">
        <v>54</v>
      </c>
      <c r="AA15" s="153" t="s">
        <v>54</v>
      </c>
      <c r="AB15" s="153" t="s">
        <v>54</v>
      </c>
      <c r="AC15" s="153" t="s">
        <v>54</v>
      </c>
      <c r="AD15" s="153" t="s">
        <v>54</v>
      </c>
      <c r="AE15" s="153" t="s">
        <v>54</v>
      </c>
      <c r="AF15" s="153" t="s">
        <v>54</v>
      </c>
      <c r="AG15" s="153" t="s">
        <v>54</v>
      </c>
      <c r="AH15" s="153" t="s">
        <v>54</v>
      </c>
      <c r="AI15" s="153" t="s">
        <v>54</v>
      </c>
      <c r="AJ15" s="170" t="s">
        <v>53</v>
      </c>
      <c r="AK15" s="153" t="s">
        <v>53</v>
      </c>
      <c r="AL15" s="153" t="s">
        <v>53</v>
      </c>
      <c r="AM15" s="153" t="s">
        <v>53</v>
      </c>
      <c r="AN15" s="153">
        <v>33157</v>
      </c>
      <c r="AO15" s="153">
        <v>35469</v>
      </c>
      <c r="AP15" s="153">
        <v>36433</v>
      </c>
      <c r="AQ15" s="61">
        <v>36387</v>
      </c>
      <c r="AR15" s="61">
        <v>37636</v>
      </c>
      <c r="AS15" s="61">
        <v>50667.5</v>
      </c>
      <c r="AT15" s="61">
        <v>48934</v>
      </c>
      <c r="AU15" s="61">
        <v>53982</v>
      </c>
      <c r="AV15" s="61">
        <v>52812.5</v>
      </c>
      <c r="AW15" s="156">
        <v>51289</v>
      </c>
      <c r="AX15" s="156">
        <v>42525</v>
      </c>
      <c r="AY15" s="61">
        <v>41405.5</v>
      </c>
      <c r="AZ15" s="61">
        <v>42467</v>
      </c>
      <c r="BA15" s="170" t="s">
        <v>53</v>
      </c>
      <c r="BB15" s="153" t="s">
        <v>53</v>
      </c>
      <c r="BC15" s="153" t="s">
        <v>53</v>
      </c>
      <c r="BD15" s="46" t="s">
        <v>53</v>
      </c>
      <c r="BE15" s="153">
        <v>15524</v>
      </c>
      <c r="BF15" s="153">
        <v>15795.5</v>
      </c>
      <c r="BG15" s="153">
        <v>15590</v>
      </c>
      <c r="BH15" s="61">
        <v>15502</v>
      </c>
      <c r="BI15" s="61">
        <v>16062</v>
      </c>
      <c r="BJ15" s="46" t="s">
        <v>53</v>
      </c>
      <c r="BK15" s="46" t="s">
        <v>53</v>
      </c>
      <c r="BL15" s="46" t="s">
        <v>53</v>
      </c>
      <c r="BM15" s="46" t="s">
        <v>53</v>
      </c>
      <c r="BN15" s="46" t="s">
        <v>53</v>
      </c>
      <c r="BO15" s="46" t="s">
        <v>53</v>
      </c>
      <c r="BP15" s="61">
        <v>13125</v>
      </c>
      <c r="BQ15" s="61">
        <v>12890</v>
      </c>
      <c r="BR15" s="170" t="s">
        <v>53</v>
      </c>
      <c r="BS15" s="153" t="s">
        <v>53</v>
      </c>
      <c r="BT15" s="153" t="s">
        <v>53</v>
      </c>
      <c r="BU15" s="153" t="s">
        <v>53</v>
      </c>
      <c r="BV15" s="153">
        <v>28233</v>
      </c>
      <c r="BW15" s="153">
        <v>25589</v>
      </c>
      <c r="BX15" s="153">
        <v>23565</v>
      </c>
      <c r="BY15" s="61">
        <v>25034</v>
      </c>
      <c r="BZ15" s="61">
        <v>24729</v>
      </c>
      <c r="CA15" s="61">
        <v>24404</v>
      </c>
      <c r="CB15" s="61">
        <v>26453</v>
      </c>
      <c r="CC15" s="61">
        <v>27083</v>
      </c>
      <c r="CD15" s="61">
        <v>26703</v>
      </c>
      <c r="CE15" s="156">
        <v>26951</v>
      </c>
      <c r="CF15" s="156">
        <v>26971</v>
      </c>
      <c r="CG15" s="61">
        <v>16280</v>
      </c>
      <c r="CH15" s="61">
        <v>12696</v>
      </c>
      <c r="CI15" s="170" t="s">
        <v>53</v>
      </c>
      <c r="CJ15" s="153" t="s">
        <v>53</v>
      </c>
      <c r="CK15" s="153" t="s">
        <v>53</v>
      </c>
      <c r="CL15" s="153" t="s">
        <v>53</v>
      </c>
      <c r="CM15" s="153">
        <v>2669</v>
      </c>
      <c r="CN15" s="153">
        <v>4272</v>
      </c>
      <c r="CO15" s="153">
        <v>3775</v>
      </c>
      <c r="CP15" s="61">
        <v>4397</v>
      </c>
      <c r="CQ15" s="61">
        <v>4253</v>
      </c>
      <c r="CR15" s="61">
        <v>4843</v>
      </c>
      <c r="CS15" s="61">
        <v>5196</v>
      </c>
      <c r="CT15" s="61">
        <v>10763</v>
      </c>
      <c r="CU15" s="61">
        <v>154450</v>
      </c>
      <c r="CV15" s="156">
        <v>5228</v>
      </c>
      <c r="CW15" s="156">
        <v>6505</v>
      </c>
      <c r="CX15" s="61">
        <v>4856</v>
      </c>
      <c r="CY15" s="61">
        <v>13161</v>
      </c>
      <c r="CZ15" s="170" t="s">
        <v>53</v>
      </c>
      <c r="DA15" s="153" t="s">
        <v>53</v>
      </c>
      <c r="DB15" s="153" t="s">
        <v>53</v>
      </c>
      <c r="DC15" s="153" t="s">
        <v>53</v>
      </c>
      <c r="DD15" s="153">
        <v>243146</v>
      </c>
      <c r="DE15" s="153">
        <v>247988.5</v>
      </c>
      <c r="DF15" s="153">
        <v>258456</v>
      </c>
      <c r="DG15" s="61">
        <v>271668</v>
      </c>
      <c r="DH15" s="61">
        <v>278173</v>
      </c>
      <c r="DI15" s="95">
        <v>272357.5</v>
      </c>
      <c r="DJ15" s="95">
        <v>272860</v>
      </c>
      <c r="DK15" s="95">
        <v>349448</v>
      </c>
      <c r="DL15" s="95">
        <v>558739.5</v>
      </c>
      <c r="DM15" s="156">
        <v>406741</v>
      </c>
      <c r="DN15" s="156">
        <v>349177</v>
      </c>
      <c r="DO15" s="61">
        <v>339086.5</v>
      </c>
      <c r="DP15" s="61">
        <v>353498</v>
      </c>
    </row>
    <row r="16" spans="1:120" ht="14.5" x14ac:dyDescent="0.35">
      <c r="A16" s="8" t="s">
        <v>17</v>
      </c>
      <c r="B16" s="153" t="s">
        <v>53</v>
      </c>
      <c r="C16" s="153" t="s">
        <v>53</v>
      </c>
      <c r="D16" s="153" t="s">
        <v>53</v>
      </c>
      <c r="E16" s="153" t="s">
        <v>53</v>
      </c>
      <c r="F16" s="153" t="s">
        <v>53</v>
      </c>
      <c r="G16" s="153">
        <v>198889</v>
      </c>
      <c r="H16" s="153">
        <v>202679</v>
      </c>
      <c r="I16" s="61">
        <v>212880</v>
      </c>
      <c r="J16" s="61">
        <v>168522.90000000002</v>
      </c>
      <c r="K16" s="61">
        <v>169342.5</v>
      </c>
      <c r="L16" s="61">
        <v>162168.5</v>
      </c>
      <c r="M16" s="61">
        <v>153437.5</v>
      </c>
      <c r="N16" s="61">
        <v>150175.5</v>
      </c>
      <c r="O16" s="61">
        <v>150260</v>
      </c>
      <c r="P16" s="61">
        <v>149922</v>
      </c>
      <c r="Q16" s="61">
        <v>151272</v>
      </c>
      <c r="R16" s="61">
        <v>155219</v>
      </c>
      <c r="S16" s="170" t="s">
        <v>53</v>
      </c>
      <c r="T16" s="153" t="s">
        <v>53</v>
      </c>
      <c r="U16" s="153" t="s">
        <v>53</v>
      </c>
      <c r="V16" s="153" t="s">
        <v>53</v>
      </c>
      <c r="W16" s="153" t="s">
        <v>53</v>
      </c>
      <c r="X16" s="153" t="s">
        <v>54</v>
      </c>
      <c r="Y16" s="153" t="s">
        <v>54</v>
      </c>
      <c r="Z16" s="153">
        <v>32856</v>
      </c>
      <c r="AA16" s="61">
        <v>30967</v>
      </c>
      <c r="AB16" s="61">
        <v>29634</v>
      </c>
      <c r="AC16" s="61">
        <v>31476</v>
      </c>
      <c r="AD16" s="61">
        <v>30462</v>
      </c>
      <c r="AE16" s="61">
        <v>71650</v>
      </c>
      <c r="AF16" s="61">
        <v>67953</v>
      </c>
      <c r="AG16" s="61">
        <v>103381</v>
      </c>
      <c r="AH16" s="61">
        <v>103954</v>
      </c>
      <c r="AI16" s="61">
        <v>103832</v>
      </c>
      <c r="AJ16" s="170" t="s">
        <v>53</v>
      </c>
      <c r="AK16" s="153" t="s">
        <v>53</v>
      </c>
      <c r="AL16" s="153" t="s">
        <v>53</v>
      </c>
      <c r="AM16" s="153" t="s">
        <v>53</v>
      </c>
      <c r="AN16" s="153" t="s">
        <v>53</v>
      </c>
      <c r="AO16" s="153">
        <v>166883</v>
      </c>
      <c r="AP16" s="153">
        <v>190806</v>
      </c>
      <c r="AQ16" s="153">
        <v>152156</v>
      </c>
      <c r="AR16" s="61">
        <v>140021</v>
      </c>
      <c r="AS16" s="61">
        <v>139869</v>
      </c>
      <c r="AT16" s="61">
        <v>138117</v>
      </c>
      <c r="AU16" s="61">
        <v>133475</v>
      </c>
      <c r="AV16" s="61">
        <v>90610</v>
      </c>
      <c r="AW16" s="61">
        <v>90572</v>
      </c>
      <c r="AX16" s="61">
        <v>56521</v>
      </c>
      <c r="AY16" s="61">
        <v>60961</v>
      </c>
      <c r="AZ16" s="61">
        <v>62297</v>
      </c>
      <c r="BA16" s="170" t="s">
        <v>53</v>
      </c>
      <c r="BB16" s="153" t="s">
        <v>53</v>
      </c>
      <c r="BC16" s="153" t="s">
        <v>53</v>
      </c>
      <c r="BD16" s="153" t="s">
        <v>53</v>
      </c>
      <c r="BE16" s="153" t="s">
        <v>53</v>
      </c>
      <c r="BF16" s="153">
        <v>13409</v>
      </c>
      <c r="BG16" s="153" t="s">
        <v>54</v>
      </c>
      <c r="BH16" s="46" t="s">
        <v>54</v>
      </c>
      <c r="BI16" s="46" t="s">
        <v>54</v>
      </c>
      <c r="BJ16" s="46" t="s">
        <v>54</v>
      </c>
      <c r="BK16" s="46" t="s">
        <v>54</v>
      </c>
      <c r="BL16" s="46" t="s">
        <v>54</v>
      </c>
      <c r="BM16" s="46" t="s">
        <v>54</v>
      </c>
      <c r="BN16" s="46" t="s">
        <v>54</v>
      </c>
      <c r="BO16" s="46" t="s">
        <v>54</v>
      </c>
      <c r="BP16" s="46" t="s">
        <v>54</v>
      </c>
      <c r="BQ16" s="46" t="s">
        <v>54</v>
      </c>
      <c r="BR16" s="170" t="s">
        <v>53</v>
      </c>
      <c r="BS16" s="153" t="s">
        <v>53</v>
      </c>
      <c r="BT16" s="153" t="s">
        <v>53</v>
      </c>
      <c r="BU16" s="153" t="s">
        <v>53</v>
      </c>
      <c r="BV16" s="153" t="s">
        <v>53</v>
      </c>
      <c r="BW16" s="153">
        <v>6274</v>
      </c>
      <c r="BX16" s="153">
        <v>7808</v>
      </c>
      <c r="BY16" s="61">
        <v>6675</v>
      </c>
      <c r="BZ16" s="61">
        <v>7227</v>
      </c>
      <c r="CA16" s="61">
        <v>6682</v>
      </c>
      <c r="CB16" s="61">
        <v>6746</v>
      </c>
      <c r="CC16" s="61">
        <v>5817</v>
      </c>
      <c r="CD16" s="61">
        <v>5859</v>
      </c>
      <c r="CE16" s="61">
        <v>6169</v>
      </c>
      <c r="CF16" s="61">
        <v>6757</v>
      </c>
      <c r="CG16" s="61">
        <v>5602</v>
      </c>
      <c r="CH16" s="61">
        <v>6765</v>
      </c>
      <c r="CI16" s="170" t="s">
        <v>53</v>
      </c>
      <c r="CJ16" s="153" t="s">
        <v>53</v>
      </c>
      <c r="CK16" s="153" t="s">
        <v>53</v>
      </c>
      <c r="CL16" s="153" t="s">
        <v>53</v>
      </c>
      <c r="CM16" s="153" t="s">
        <v>53</v>
      </c>
      <c r="CN16" s="153" t="s">
        <v>53</v>
      </c>
      <c r="CO16" s="153" t="s">
        <v>53</v>
      </c>
      <c r="CP16" s="153" t="s">
        <v>53</v>
      </c>
      <c r="CQ16" s="153" t="s">
        <v>53</v>
      </c>
      <c r="CR16" s="153" t="s">
        <v>53</v>
      </c>
      <c r="CS16" s="153" t="s">
        <v>53</v>
      </c>
      <c r="CT16" s="153" t="s">
        <v>53</v>
      </c>
      <c r="CU16" s="153" t="s">
        <v>53</v>
      </c>
      <c r="CV16" s="153" t="s">
        <v>53</v>
      </c>
      <c r="CW16" s="153" t="s">
        <v>53</v>
      </c>
      <c r="CX16" s="46" t="s">
        <v>54</v>
      </c>
      <c r="CY16" s="46" t="s">
        <v>54</v>
      </c>
      <c r="CZ16" s="170" t="s">
        <v>53</v>
      </c>
      <c r="DA16" s="153" t="s">
        <v>53</v>
      </c>
      <c r="DB16" s="153" t="s">
        <v>53</v>
      </c>
      <c r="DC16" s="153" t="s">
        <v>53</v>
      </c>
      <c r="DD16" s="153" t="s">
        <v>53</v>
      </c>
      <c r="DE16" s="153">
        <v>358044</v>
      </c>
      <c r="DF16" s="153">
        <v>401293</v>
      </c>
      <c r="DG16" s="153">
        <v>404567</v>
      </c>
      <c r="DH16" s="61">
        <v>346737.9</v>
      </c>
      <c r="DI16" s="95">
        <v>345527.5</v>
      </c>
      <c r="DJ16" s="95">
        <v>338507.5</v>
      </c>
      <c r="DK16" s="95">
        <v>323191.5</v>
      </c>
      <c r="DL16" s="95">
        <v>318294.5</v>
      </c>
      <c r="DM16" s="61">
        <v>314954</v>
      </c>
      <c r="DN16" s="61">
        <v>316581</v>
      </c>
      <c r="DO16" s="61">
        <v>321789</v>
      </c>
      <c r="DP16" s="61">
        <v>328113</v>
      </c>
    </row>
    <row r="17" spans="1:120" ht="14.5" x14ac:dyDescent="0.35">
      <c r="A17" s="8" t="s">
        <v>18</v>
      </c>
      <c r="B17" s="46">
        <v>796599</v>
      </c>
      <c r="C17" s="46">
        <v>796599</v>
      </c>
      <c r="D17" s="46">
        <v>773542</v>
      </c>
      <c r="E17" s="46">
        <v>862829</v>
      </c>
      <c r="F17" s="46">
        <v>966526</v>
      </c>
      <c r="G17" s="46">
        <v>991581</v>
      </c>
      <c r="H17" s="46">
        <v>1023831</v>
      </c>
      <c r="I17" s="61">
        <v>1092468</v>
      </c>
      <c r="J17" s="61">
        <v>1116832</v>
      </c>
      <c r="K17" s="61">
        <v>1107145</v>
      </c>
      <c r="L17" s="61">
        <v>1104303</v>
      </c>
      <c r="M17" s="61">
        <v>1159839</v>
      </c>
      <c r="N17" s="61">
        <v>1180133</v>
      </c>
      <c r="O17" s="61">
        <v>1300226</v>
      </c>
      <c r="P17" s="61">
        <v>1310839</v>
      </c>
      <c r="Q17" s="61">
        <v>1297518</v>
      </c>
      <c r="R17" s="153" t="s">
        <v>53</v>
      </c>
      <c r="S17" s="63">
        <v>252460</v>
      </c>
      <c r="T17" s="46">
        <v>252460</v>
      </c>
      <c r="U17" s="46">
        <v>267418</v>
      </c>
      <c r="V17" s="156">
        <v>181024</v>
      </c>
      <c r="W17" s="46">
        <v>135435</v>
      </c>
      <c r="X17" s="46">
        <v>190617</v>
      </c>
      <c r="Y17" s="46">
        <v>202781</v>
      </c>
      <c r="Z17" s="61">
        <v>223134</v>
      </c>
      <c r="AA17" s="61">
        <v>231841</v>
      </c>
      <c r="AB17" s="61">
        <v>228100</v>
      </c>
      <c r="AC17" s="61">
        <v>226967</v>
      </c>
      <c r="AD17" s="61">
        <v>222426</v>
      </c>
      <c r="AE17" s="61">
        <v>209747</v>
      </c>
      <c r="AF17" s="61">
        <v>223574</v>
      </c>
      <c r="AG17" s="61">
        <v>227286</v>
      </c>
      <c r="AH17" s="61">
        <v>227260</v>
      </c>
      <c r="AI17" s="46" t="s">
        <v>53</v>
      </c>
      <c r="AJ17" s="63">
        <v>577111</v>
      </c>
      <c r="AK17" s="46">
        <v>577111</v>
      </c>
      <c r="AL17" s="46">
        <v>610273</v>
      </c>
      <c r="AM17" s="156">
        <v>611427</v>
      </c>
      <c r="AN17" s="46">
        <v>583778</v>
      </c>
      <c r="AO17" s="46">
        <v>602961</v>
      </c>
      <c r="AP17" s="46">
        <v>639402</v>
      </c>
      <c r="AQ17" s="46">
        <v>671808</v>
      </c>
      <c r="AR17" s="61">
        <v>665862</v>
      </c>
      <c r="AS17" s="61">
        <v>683346</v>
      </c>
      <c r="AT17" s="61">
        <v>701123</v>
      </c>
      <c r="AU17" s="61">
        <v>746689</v>
      </c>
      <c r="AV17" s="61">
        <v>754946</v>
      </c>
      <c r="AW17" s="61">
        <v>713226</v>
      </c>
      <c r="AX17" s="61">
        <v>691909</v>
      </c>
      <c r="AY17" s="61">
        <v>674917</v>
      </c>
      <c r="AZ17" s="153" t="s">
        <v>53</v>
      </c>
      <c r="BA17" s="63">
        <v>33858</v>
      </c>
      <c r="BB17" s="46">
        <v>33858</v>
      </c>
      <c r="BC17" s="46">
        <v>40420</v>
      </c>
      <c r="BD17" s="49">
        <v>41892</v>
      </c>
      <c r="BE17" s="46">
        <v>42571</v>
      </c>
      <c r="BF17" s="46">
        <v>52310</v>
      </c>
      <c r="BG17" s="46">
        <v>44333</v>
      </c>
      <c r="BH17" s="46">
        <v>36907</v>
      </c>
      <c r="BI17" s="61">
        <v>34839</v>
      </c>
      <c r="BJ17" s="61">
        <v>44921</v>
      </c>
      <c r="BK17" s="61">
        <v>41444</v>
      </c>
      <c r="BL17" s="61">
        <v>38033</v>
      </c>
      <c r="BM17" s="61">
        <v>32651</v>
      </c>
      <c r="BN17" s="61">
        <v>34373</v>
      </c>
      <c r="BO17" s="61">
        <v>34230</v>
      </c>
      <c r="BP17" s="61">
        <v>31836</v>
      </c>
      <c r="BQ17" s="153" t="s">
        <v>53</v>
      </c>
      <c r="BR17" s="63">
        <v>23531</v>
      </c>
      <c r="BS17" s="46">
        <v>23531</v>
      </c>
      <c r="BT17" s="46">
        <v>22419</v>
      </c>
      <c r="BU17" s="49">
        <v>24822</v>
      </c>
      <c r="BV17" s="46">
        <v>24947</v>
      </c>
      <c r="BW17" s="46">
        <v>4950</v>
      </c>
      <c r="BX17" s="46">
        <v>5490</v>
      </c>
      <c r="BY17" s="61">
        <v>5625</v>
      </c>
      <c r="BZ17" s="61">
        <v>5445</v>
      </c>
      <c r="CA17" s="61">
        <v>22406</v>
      </c>
      <c r="CB17" s="61">
        <v>25280</v>
      </c>
      <c r="CC17" s="61">
        <v>25373</v>
      </c>
      <c r="CD17" s="61">
        <v>29660</v>
      </c>
      <c r="CE17" s="61">
        <v>40465</v>
      </c>
      <c r="CF17" s="61">
        <v>47878</v>
      </c>
      <c r="CG17" s="61">
        <v>47227</v>
      </c>
      <c r="CH17" s="46" t="s">
        <v>53</v>
      </c>
      <c r="CI17" s="63">
        <v>2393</v>
      </c>
      <c r="CJ17" s="46">
        <v>2393</v>
      </c>
      <c r="CK17" s="49">
        <v>554</v>
      </c>
      <c r="CL17" s="49">
        <v>430</v>
      </c>
      <c r="CM17" s="46">
        <v>604</v>
      </c>
      <c r="CN17" s="46">
        <v>824</v>
      </c>
      <c r="CO17" s="46">
        <v>874</v>
      </c>
      <c r="CP17" s="61">
        <v>996</v>
      </c>
      <c r="CQ17" s="61">
        <v>1211</v>
      </c>
      <c r="CR17" s="61">
        <v>1488</v>
      </c>
      <c r="CS17" s="61">
        <v>1850</v>
      </c>
      <c r="CT17" s="61">
        <v>2086</v>
      </c>
      <c r="CU17" s="61">
        <v>2210</v>
      </c>
      <c r="CV17" s="153" t="s">
        <v>53</v>
      </c>
      <c r="CW17" s="153" t="s">
        <v>53</v>
      </c>
      <c r="CX17" s="153" t="s">
        <v>53</v>
      </c>
      <c r="CY17" s="153" t="s">
        <v>53</v>
      </c>
      <c r="CZ17" s="63">
        <v>1685952</v>
      </c>
      <c r="DA17" s="46">
        <v>1685952</v>
      </c>
      <c r="DB17" s="46">
        <v>1716648</v>
      </c>
      <c r="DC17" s="49">
        <v>1722424</v>
      </c>
      <c r="DD17" s="46">
        <v>1753861</v>
      </c>
      <c r="DE17" s="46">
        <v>1843243</v>
      </c>
      <c r="DF17" s="46">
        <v>1916711</v>
      </c>
      <c r="DG17" s="61">
        <v>2060255</v>
      </c>
      <c r="DH17" s="61">
        <v>2086249</v>
      </c>
      <c r="DI17" s="95">
        <v>2091555</v>
      </c>
      <c r="DJ17" s="95">
        <v>2104861</v>
      </c>
      <c r="DK17" s="95">
        <v>2194446</v>
      </c>
      <c r="DL17" s="95">
        <v>2209347</v>
      </c>
      <c r="DM17" s="61">
        <v>2311864</v>
      </c>
      <c r="DN17" s="61">
        <v>2312142</v>
      </c>
      <c r="DO17" s="61">
        <v>2278758</v>
      </c>
      <c r="DP17" s="179" t="s">
        <v>53</v>
      </c>
    </row>
    <row r="18" spans="1:120" ht="14.5" x14ac:dyDescent="0.35">
      <c r="A18" s="8" t="s">
        <v>19</v>
      </c>
      <c r="B18" s="153" t="s">
        <v>53</v>
      </c>
      <c r="C18" s="153" t="s">
        <v>53</v>
      </c>
      <c r="D18" s="153" t="s">
        <v>53</v>
      </c>
      <c r="E18" s="153" t="s">
        <v>53</v>
      </c>
      <c r="F18" s="153" t="s">
        <v>53</v>
      </c>
      <c r="G18" s="46" t="s">
        <v>53</v>
      </c>
      <c r="H18" s="46" t="s">
        <v>53</v>
      </c>
      <c r="I18" s="61">
        <v>595754.89999999793</v>
      </c>
      <c r="J18" s="61">
        <v>603432.5</v>
      </c>
      <c r="K18" s="61">
        <v>591041.5</v>
      </c>
      <c r="L18" s="61">
        <v>578078.5</v>
      </c>
      <c r="M18" s="61">
        <v>564442.4</v>
      </c>
      <c r="N18" s="61">
        <v>690825.5</v>
      </c>
      <c r="O18" s="61">
        <v>693893.3</v>
      </c>
      <c r="P18" s="61">
        <v>706973</v>
      </c>
      <c r="Q18" s="61">
        <v>709963</v>
      </c>
      <c r="R18" s="61">
        <v>714323</v>
      </c>
      <c r="S18" s="170" t="s">
        <v>53</v>
      </c>
      <c r="T18" s="153" t="s">
        <v>53</v>
      </c>
      <c r="U18" s="153" t="s">
        <v>53</v>
      </c>
      <c r="V18" s="153" t="s">
        <v>53</v>
      </c>
      <c r="W18" s="153" t="s">
        <v>53</v>
      </c>
      <c r="X18" s="153" t="s">
        <v>53</v>
      </c>
      <c r="Y18" s="153" t="s">
        <v>53</v>
      </c>
      <c r="Z18" s="61">
        <v>200638.5</v>
      </c>
      <c r="AA18" s="61">
        <v>195551.5</v>
      </c>
      <c r="AB18" s="61">
        <v>193922.5</v>
      </c>
      <c r="AC18" s="61">
        <v>187614.5</v>
      </c>
      <c r="AD18" s="61">
        <v>187028</v>
      </c>
      <c r="AE18" s="61">
        <v>54717</v>
      </c>
      <c r="AF18" s="61">
        <v>57893</v>
      </c>
      <c r="AG18" s="61">
        <v>61157.5</v>
      </c>
      <c r="AH18" s="61">
        <v>61312.5</v>
      </c>
      <c r="AI18" s="61">
        <v>59874</v>
      </c>
      <c r="AJ18" s="170" t="s">
        <v>53</v>
      </c>
      <c r="AK18" s="153" t="s">
        <v>53</v>
      </c>
      <c r="AL18" s="153" t="s">
        <v>53</v>
      </c>
      <c r="AM18" s="153" t="s">
        <v>53</v>
      </c>
      <c r="AN18" s="153" t="s">
        <v>53</v>
      </c>
      <c r="AO18" s="153" t="s">
        <v>53</v>
      </c>
      <c r="AP18" s="153" t="s">
        <v>53</v>
      </c>
      <c r="AQ18" s="61">
        <v>45429</v>
      </c>
      <c r="AR18" s="61">
        <v>47901</v>
      </c>
      <c r="AS18" s="61">
        <v>95002</v>
      </c>
      <c r="AT18" s="61">
        <v>93008.8</v>
      </c>
      <c r="AU18" s="61">
        <v>91899.199999999997</v>
      </c>
      <c r="AV18" s="61">
        <v>87336.4</v>
      </c>
      <c r="AW18" s="61">
        <v>86825</v>
      </c>
      <c r="AX18" s="61">
        <v>90507</v>
      </c>
      <c r="AY18" s="61">
        <v>90711.4</v>
      </c>
      <c r="AZ18" s="61">
        <v>97477</v>
      </c>
      <c r="BA18" s="170" t="s">
        <v>53</v>
      </c>
      <c r="BB18" s="153" t="s">
        <v>53</v>
      </c>
      <c r="BC18" s="153" t="s">
        <v>53</v>
      </c>
      <c r="BD18" s="153" t="s">
        <v>53</v>
      </c>
      <c r="BE18" s="153" t="s">
        <v>53</v>
      </c>
      <c r="BF18" s="153" t="s">
        <v>53</v>
      </c>
      <c r="BG18" s="153" t="s">
        <v>53</v>
      </c>
      <c r="BH18" s="61">
        <v>37702</v>
      </c>
      <c r="BI18" s="61">
        <v>34168</v>
      </c>
      <c r="BJ18" s="46" t="s">
        <v>53</v>
      </c>
      <c r="BK18" s="46" t="s">
        <v>53</v>
      </c>
      <c r="BL18" s="46" t="s">
        <v>53</v>
      </c>
      <c r="BM18" s="46" t="s">
        <v>53</v>
      </c>
      <c r="BN18" s="46" t="s">
        <v>53</v>
      </c>
      <c r="BO18" s="46" t="s">
        <v>53</v>
      </c>
      <c r="BP18" s="46" t="s">
        <v>54</v>
      </c>
      <c r="BQ18" s="46" t="s">
        <v>54</v>
      </c>
      <c r="BR18" s="170" t="s">
        <v>53</v>
      </c>
      <c r="BS18" s="153" t="s">
        <v>53</v>
      </c>
      <c r="BT18" s="153" t="s">
        <v>53</v>
      </c>
      <c r="BU18" s="153" t="s">
        <v>53</v>
      </c>
      <c r="BV18" s="153" t="s">
        <v>53</v>
      </c>
      <c r="BW18" s="153" t="s">
        <v>53</v>
      </c>
      <c r="BX18" s="153" t="s">
        <v>53</v>
      </c>
      <c r="BY18" s="61">
        <v>15072</v>
      </c>
      <c r="BZ18" s="61">
        <v>17478</v>
      </c>
      <c r="CA18" s="61">
        <v>4141</v>
      </c>
      <c r="CB18" s="61">
        <v>3662</v>
      </c>
      <c r="CC18" s="61">
        <v>3394</v>
      </c>
      <c r="CD18" s="61">
        <v>3282</v>
      </c>
      <c r="CE18" s="61">
        <v>3280</v>
      </c>
      <c r="CF18" s="61">
        <v>3412</v>
      </c>
      <c r="CG18" s="61">
        <v>3022</v>
      </c>
      <c r="CH18" s="61">
        <v>2591</v>
      </c>
      <c r="CI18" s="170" t="s">
        <v>53</v>
      </c>
      <c r="CJ18" s="153" t="s">
        <v>53</v>
      </c>
      <c r="CK18" s="153" t="s">
        <v>53</v>
      </c>
      <c r="CL18" s="153" t="s">
        <v>53</v>
      </c>
      <c r="CM18" s="153" t="s">
        <v>53</v>
      </c>
      <c r="CN18" s="153" t="s">
        <v>53</v>
      </c>
      <c r="CO18" s="153" t="s">
        <v>53</v>
      </c>
      <c r="CP18" s="153" t="s">
        <v>53</v>
      </c>
      <c r="CQ18" s="153" t="s">
        <v>53</v>
      </c>
      <c r="CR18" s="153" t="s">
        <v>53</v>
      </c>
      <c r="CS18" s="153" t="s">
        <v>53</v>
      </c>
      <c r="CT18" s="153" t="s">
        <v>53</v>
      </c>
      <c r="CU18" s="153" t="s">
        <v>53</v>
      </c>
      <c r="CV18" s="153" t="s">
        <v>53</v>
      </c>
      <c r="CW18" s="153" t="s">
        <v>53</v>
      </c>
      <c r="CX18" s="46" t="s">
        <v>54</v>
      </c>
      <c r="CY18" s="46" t="s">
        <v>54</v>
      </c>
      <c r="CZ18" s="170" t="s">
        <v>53</v>
      </c>
      <c r="DA18" s="153" t="s">
        <v>53</v>
      </c>
      <c r="DB18" s="153" t="s">
        <v>53</v>
      </c>
      <c r="DC18" s="153" t="s">
        <v>53</v>
      </c>
      <c r="DD18" s="153" t="s">
        <v>53</v>
      </c>
      <c r="DE18" s="153" t="s">
        <v>53</v>
      </c>
      <c r="DF18" s="153" t="s">
        <v>53</v>
      </c>
      <c r="DG18" s="61">
        <v>894596.39999999793</v>
      </c>
      <c r="DH18" s="61">
        <v>898531</v>
      </c>
      <c r="DI18" s="95">
        <v>884107</v>
      </c>
      <c r="DJ18" s="95">
        <v>862363.8</v>
      </c>
      <c r="DK18" s="95">
        <v>846763.6</v>
      </c>
      <c r="DL18" s="95">
        <v>836160.9</v>
      </c>
      <c r="DM18" s="61">
        <v>841891.3</v>
      </c>
      <c r="DN18" s="61">
        <v>862049.5</v>
      </c>
      <c r="DO18" s="61">
        <v>865008.9</v>
      </c>
      <c r="DP18" s="61">
        <v>874265</v>
      </c>
    </row>
    <row r="19" spans="1:120" ht="15.5" x14ac:dyDescent="0.35">
      <c r="A19" s="9" t="s">
        <v>49</v>
      </c>
      <c r="B19" s="50">
        <v>110388</v>
      </c>
      <c r="C19" s="157">
        <f>((D19-B19)/2)+B19</f>
        <v>109382.5</v>
      </c>
      <c r="D19" s="160">
        <v>108377</v>
      </c>
      <c r="E19" s="160">
        <v>107113</v>
      </c>
      <c r="F19" s="160">
        <v>111142</v>
      </c>
      <c r="G19" s="160">
        <v>111195</v>
      </c>
      <c r="H19" s="160">
        <v>112343</v>
      </c>
      <c r="I19" s="71">
        <v>112337</v>
      </c>
      <c r="J19" s="158">
        <v>111929</v>
      </c>
      <c r="K19" s="158">
        <v>110513</v>
      </c>
      <c r="L19" s="158">
        <v>104407</v>
      </c>
      <c r="M19" s="158">
        <v>103371</v>
      </c>
      <c r="N19" s="158">
        <v>98656</v>
      </c>
      <c r="O19" s="158">
        <v>94979</v>
      </c>
      <c r="P19" s="158">
        <v>91119</v>
      </c>
      <c r="Q19" s="158">
        <v>86140</v>
      </c>
      <c r="R19" s="158">
        <v>85974</v>
      </c>
      <c r="S19" s="174" t="s">
        <v>54</v>
      </c>
      <c r="T19" s="160" t="s">
        <v>54</v>
      </c>
      <c r="U19" s="160" t="s">
        <v>54</v>
      </c>
      <c r="V19" s="160" t="s">
        <v>54</v>
      </c>
      <c r="W19" s="160" t="s">
        <v>54</v>
      </c>
      <c r="X19" s="160" t="s">
        <v>54</v>
      </c>
      <c r="Y19" s="160" t="s">
        <v>54</v>
      </c>
      <c r="Z19" s="160" t="s">
        <v>54</v>
      </c>
      <c r="AA19" s="160" t="s">
        <v>54</v>
      </c>
      <c r="AB19" s="160" t="s">
        <v>54</v>
      </c>
      <c r="AC19" s="160" t="s">
        <v>54</v>
      </c>
      <c r="AD19" s="160" t="s">
        <v>54</v>
      </c>
      <c r="AE19" s="160" t="s">
        <v>54</v>
      </c>
      <c r="AF19" s="160" t="s">
        <v>54</v>
      </c>
      <c r="AG19" s="160" t="s">
        <v>54</v>
      </c>
      <c r="AH19" s="160" t="s">
        <v>54</v>
      </c>
      <c r="AI19" s="160" t="s">
        <v>54</v>
      </c>
      <c r="AJ19" s="174">
        <v>54217</v>
      </c>
      <c r="AK19" s="157">
        <f>((AL19-AJ19)/2)+AJ19</f>
        <v>54682.5</v>
      </c>
      <c r="AL19" s="160">
        <v>55148</v>
      </c>
      <c r="AM19" s="160">
        <v>55297</v>
      </c>
      <c r="AN19" s="160">
        <v>57249</v>
      </c>
      <c r="AO19" s="160">
        <v>56858</v>
      </c>
      <c r="AP19" s="160">
        <v>55755</v>
      </c>
      <c r="AQ19" s="71">
        <v>55610</v>
      </c>
      <c r="AR19" s="175">
        <v>55072</v>
      </c>
      <c r="AS19" s="158">
        <v>52442</v>
      </c>
      <c r="AT19" s="158">
        <v>55321</v>
      </c>
      <c r="AU19" s="158">
        <v>59404</v>
      </c>
      <c r="AV19" s="158">
        <v>65963</v>
      </c>
      <c r="AW19" s="158">
        <v>70208</v>
      </c>
      <c r="AX19" s="158">
        <v>69223</v>
      </c>
      <c r="AY19" s="158">
        <v>67756</v>
      </c>
      <c r="AZ19" s="158">
        <v>64539</v>
      </c>
      <c r="BA19" s="174" t="s">
        <v>54</v>
      </c>
      <c r="BB19" s="160" t="s">
        <v>54</v>
      </c>
      <c r="BC19" s="50" t="s">
        <v>54</v>
      </c>
      <c r="BD19" s="50" t="s">
        <v>54</v>
      </c>
      <c r="BE19" s="50" t="s">
        <v>54</v>
      </c>
      <c r="BF19" s="50" t="s">
        <v>54</v>
      </c>
      <c r="BG19" s="50" t="s">
        <v>54</v>
      </c>
      <c r="BH19" s="50" t="s">
        <v>54</v>
      </c>
      <c r="BI19" s="50" t="s">
        <v>54</v>
      </c>
      <c r="BJ19" s="50" t="s">
        <v>54</v>
      </c>
      <c r="BK19" s="50" t="s">
        <v>54</v>
      </c>
      <c r="BL19" s="50" t="s">
        <v>54</v>
      </c>
      <c r="BM19" s="50" t="s">
        <v>54</v>
      </c>
      <c r="BN19" s="50" t="s">
        <v>54</v>
      </c>
      <c r="BO19" s="50" t="s">
        <v>54</v>
      </c>
      <c r="BP19" s="50" t="s">
        <v>54</v>
      </c>
      <c r="BQ19" s="50" t="s">
        <v>54</v>
      </c>
      <c r="BR19" s="174" t="s">
        <v>54</v>
      </c>
      <c r="BS19" s="160" t="s">
        <v>54</v>
      </c>
      <c r="BT19" s="50" t="s">
        <v>54</v>
      </c>
      <c r="BU19" s="50" t="s">
        <v>54</v>
      </c>
      <c r="BV19" s="50" t="s">
        <v>54</v>
      </c>
      <c r="BW19" s="50">
        <v>6242</v>
      </c>
      <c r="BX19" s="160">
        <v>9025</v>
      </c>
      <c r="BY19" s="160">
        <v>8573</v>
      </c>
      <c r="BZ19" s="158">
        <v>9085</v>
      </c>
      <c r="CA19" s="158">
        <v>9493</v>
      </c>
      <c r="CB19" s="158">
        <v>8800</v>
      </c>
      <c r="CC19" s="158">
        <v>8488</v>
      </c>
      <c r="CD19" s="158">
        <v>8055</v>
      </c>
      <c r="CE19" s="158">
        <v>19948</v>
      </c>
      <c r="CF19" s="158">
        <v>21942</v>
      </c>
      <c r="CG19" s="158">
        <v>22298</v>
      </c>
      <c r="CH19" s="158">
        <v>23089</v>
      </c>
      <c r="CI19" s="174">
        <v>1676</v>
      </c>
      <c r="CJ19" s="157">
        <f>((CK19-CI19)/2)+CI19</f>
        <v>3067.5</v>
      </c>
      <c r="CK19" s="50">
        <v>4459</v>
      </c>
      <c r="CL19" s="53">
        <v>8085</v>
      </c>
      <c r="CM19" s="160">
        <v>9527</v>
      </c>
      <c r="CN19" s="160">
        <v>4660</v>
      </c>
      <c r="CO19" s="160">
        <v>3207</v>
      </c>
      <c r="CP19" s="160">
        <v>4777</v>
      </c>
      <c r="CQ19" s="158">
        <v>6056</v>
      </c>
      <c r="CR19" s="158">
        <v>8462</v>
      </c>
      <c r="CS19" s="158">
        <v>9234</v>
      </c>
      <c r="CT19" s="158">
        <v>9307</v>
      </c>
      <c r="CU19" s="158">
        <v>11358</v>
      </c>
      <c r="CV19" s="158">
        <v>1265</v>
      </c>
      <c r="CW19" s="158">
        <v>1887</v>
      </c>
      <c r="CX19" s="158">
        <v>2304</v>
      </c>
      <c r="CY19" s="158">
        <v>2419</v>
      </c>
      <c r="CZ19" s="174">
        <v>166281</v>
      </c>
      <c r="DA19" s="157">
        <f>((DB19-CZ19)/2)+CZ19</f>
        <v>167132.5</v>
      </c>
      <c r="DB19" s="50">
        <v>167984</v>
      </c>
      <c r="DC19" s="53">
        <v>170495</v>
      </c>
      <c r="DD19" s="160">
        <v>177918</v>
      </c>
      <c r="DE19" s="160">
        <v>178955</v>
      </c>
      <c r="DF19" s="160">
        <v>180330</v>
      </c>
      <c r="DG19" s="71">
        <v>181297</v>
      </c>
      <c r="DH19" s="158">
        <v>182142</v>
      </c>
      <c r="DI19" s="96">
        <v>180910</v>
      </c>
      <c r="DJ19" s="96">
        <v>177762</v>
      </c>
      <c r="DK19" s="96">
        <v>180570</v>
      </c>
      <c r="DL19" s="96">
        <v>184032</v>
      </c>
      <c r="DM19" s="158">
        <v>186400</v>
      </c>
      <c r="DN19" s="158">
        <v>184171</v>
      </c>
      <c r="DO19" s="158">
        <v>178498</v>
      </c>
      <c r="DP19" s="158">
        <v>176021</v>
      </c>
    </row>
    <row r="20" spans="1:120" x14ac:dyDescent="0.25">
      <c r="CI20" s="66"/>
    </row>
    <row r="21" spans="1:120" x14ac:dyDescent="0.25">
      <c r="A21" s="8" t="s">
        <v>55</v>
      </c>
      <c r="B21" s="8" t="s">
        <v>56</v>
      </c>
      <c r="C21" s="8" t="s">
        <v>57</v>
      </c>
      <c r="D21" s="8" t="s">
        <v>58</v>
      </c>
      <c r="E21" s="8" t="s">
        <v>59</v>
      </c>
      <c r="F21" s="8" t="s">
        <v>60</v>
      </c>
      <c r="G21" s="8" t="s">
        <v>61</v>
      </c>
      <c r="H21" s="8" t="s">
        <v>61</v>
      </c>
      <c r="I21" s="8" t="s">
        <v>63</v>
      </c>
      <c r="J21" s="8" t="s">
        <v>63</v>
      </c>
      <c r="K21" s="8" t="s">
        <v>64</v>
      </c>
      <c r="L21" s="8" t="s">
        <v>65</v>
      </c>
      <c r="M21" s="8" t="s">
        <v>64</v>
      </c>
      <c r="P21" s="8" t="s">
        <v>67</v>
      </c>
      <c r="Q21" s="8" t="s">
        <v>68</v>
      </c>
      <c r="R21" s="8" t="s">
        <v>69</v>
      </c>
      <c r="S21" s="8" t="s">
        <v>56</v>
      </c>
      <c r="T21" s="8" t="s">
        <v>57</v>
      </c>
      <c r="U21" s="8" t="s">
        <v>58</v>
      </c>
      <c r="V21" s="8" t="s">
        <v>59</v>
      </c>
      <c r="W21" s="8" t="s">
        <v>60</v>
      </c>
      <c r="X21" s="8" t="s">
        <v>61</v>
      </c>
      <c r="Y21" s="8" t="s">
        <v>61</v>
      </c>
      <c r="Z21" s="8" t="s">
        <v>62</v>
      </c>
      <c r="AA21" s="8" t="s">
        <v>70</v>
      </c>
      <c r="AB21" s="8" t="s">
        <v>64</v>
      </c>
      <c r="AC21" s="8" t="s">
        <v>65</v>
      </c>
      <c r="AD21" s="8" t="s">
        <v>65</v>
      </c>
      <c r="AG21" s="8" t="s">
        <v>67</v>
      </c>
      <c r="AH21" s="8" t="s">
        <v>68</v>
      </c>
      <c r="AI21" s="8" t="s">
        <v>69</v>
      </c>
      <c r="AJ21" s="8" t="s">
        <v>56</v>
      </c>
      <c r="AK21" s="8" t="s">
        <v>57</v>
      </c>
      <c r="AL21" s="8" t="s">
        <v>58</v>
      </c>
      <c r="AM21" s="8" t="s">
        <v>59</v>
      </c>
      <c r="AN21" s="8" t="s">
        <v>60</v>
      </c>
      <c r="AO21" s="8" t="s">
        <v>61</v>
      </c>
      <c r="AP21" s="8" t="s">
        <v>61</v>
      </c>
      <c r="AQ21" s="8" t="s">
        <v>62</v>
      </c>
      <c r="AR21" s="8" t="s">
        <v>70</v>
      </c>
      <c r="AS21" s="8" t="s">
        <v>64</v>
      </c>
      <c r="AT21" s="8" t="s">
        <v>65</v>
      </c>
      <c r="AU21" s="8" t="s">
        <v>65</v>
      </c>
      <c r="AX21" s="8" t="s">
        <v>67</v>
      </c>
      <c r="AY21" s="8" t="s">
        <v>68</v>
      </c>
      <c r="AZ21" s="8" t="s">
        <v>69</v>
      </c>
      <c r="BA21" s="8" t="s">
        <v>56</v>
      </c>
      <c r="BB21" s="8" t="s">
        <v>57</v>
      </c>
      <c r="BC21" s="8" t="s">
        <v>58</v>
      </c>
      <c r="BD21" s="8" t="s">
        <v>59</v>
      </c>
      <c r="BE21" s="8" t="s">
        <v>60</v>
      </c>
      <c r="BF21" s="8" t="s">
        <v>61</v>
      </c>
      <c r="BG21" s="8" t="s">
        <v>61</v>
      </c>
      <c r="BH21" s="8" t="s">
        <v>62</v>
      </c>
      <c r="BI21" s="8" t="s">
        <v>70</v>
      </c>
      <c r="BJ21" s="8" t="s">
        <v>64</v>
      </c>
      <c r="BK21" s="8" t="s">
        <v>65</v>
      </c>
      <c r="BL21" s="8" t="s">
        <v>65</v>
      </c>
      <c r="BO21" s="8" t="s">
        <v>67</v>
      </c>
      <c r="BP21" s="8" t="s">
        <v>68</v>
      </c>
      <c r="BQ21" s="8" t="s">
        <v>69</v>
      </c>
      <c r="BR21" s="8" t="s">
        <v>56</v>
      </c>
      <c r="BS21" s="8" t="s">
        <v>57</v>
      </c>
      <c r="BT21" s="8" t="s">
        <v>58</v>
      </c>
      <c r="BU21" s="8" t="s">
        <v>59</v>
      </c>
      <c r="BV21" s="8" t="s">
        <v>60</v>
      </c>
      <c r="BW21" s="8" t="s">
        <v>61</v>
      </c>
      <c r="BX21" s="8" t="s">
        <v>61</v>
      </c>
      <c r="BY21" s="8" t="s">
        <v>62</v>
      </c>
      <c r="BZ21" s="8" t="s">
        <v>70</v>
      </c>
      <c r="CA21" s="8" t="s">
        <v>64</v>
      </c>
      <c r="CB21" s="8" t="s">
        <v>65</v>
      </c>
      <c r="CC21" s="8" t="s">
        <v>65</v>
      </c>
      <c r="CF21" s="8" t="s">
        <v>67</v>
      </c>
      <c r="CG21" s="8" t="s">
        <v>68</v>
      </c>
      <c r="CH21" s="8" t="s">
        <v>69</v>
      </c>
      <c r="CI21" s="8" t="s">
        <v>56</v>
      </c>
      <c r="CJ21" s="8" t="s">
        <v>57</v>
      </c>
      <c r="CK21" s="8" t="s">
        <v>58</v>
      </c>
      <c r="CL21" s="8" t="s">
        <v>59</v>
      </c>
      <c r="CM21" s="8" t="s">
        <v>60</v>
      </c>
      <c r="CN21" s="8" t="s">
        <v>61</v>
      </c>
      <c r="CO21" s="8" t="s">
        <v>61</v>
      </c>
      <c r="CP21" s="8" t="s">
        <v>62</v>
      </c>
      <c r="CQ21" s="8" t="s">
        <v>70</v>
      </c>
      <c r="CR21" s="8" t="s">
        <v>64</v>
      </c>
      <c r="CS21" s="8" t="s">
        <v>65</v>
      </c>
      <c r="CT21" s="8" t="s">
        <v>65</v>
      </c>
      <c r="CW21" s="8" t="s">
        <v>67</v>
      </c>
      <c r="CX21" s="8" t="s">
        <v>68</v>
      </c>
      <c r="CY21" s="8" t="s">
        <v>69</v>
      </c>
      <c r="CZ21" s="8" t="s">
        <v>56</v>
      </c>
      <c r="DA21" s="8" t="s">
        <v>57</v>
      </c>
      <c r="DB21" s="8" t="s">
        <v>58</v>
      </c>
      <c r="DC21" s="8" t="s">
        <v>59</v>
      </c>
      <c r="DD21" s="8" t="s">
        <v>60</v>
      </c>
      <c r="DE21" s="8" t="s">
        <v>61</v>
      </c>
      <c r="DF21" s="8" t="s">
        <v>61</v>
      </c>
      <c r="DG21" s="8" t="s">
        <v>62</v>
      </c>
      <c r="DH21" s="8" t="s">
        <v>70</v>
      </c>
      <c r="DI21" s="8" t="s">
        <v>64</v>
      </c>
      <c r="DJ21" s="8" t="s">
        <v>65</v>
      </c>
      <c r="DK21" s="8" t="s">
        <v>65</v>
      </c>
      <c r="DN21" s="8" t="s">
        <v>67</v>
      </c>
      <c r="DO21" s="8" t="s">
        <v>68</v>
      </c>
      <c r="DP21" s="8" t="s">
        <v>69</v>
      </c>
    </row>
    <row r="23" spans="1:120" x14ac:dyDescent="0.25">
      <c r="A23" s="69" t="s">
        <v>71</v>
      </c>
      <c r="B23" s="37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DD23" s="164"/>
      <c r="DE23" s="164"/>
      <c r="DF23" s="164"/>
      <c r="DG23" s="164"/>
      <c r="DH23" s="164"/>
      <c r="DM23" s="164"/>
      <c r="DN23" s="164"/>
      <c r="DO23" s="164"/>
      <c r="DP23" s="164"/>
    </row>
    <row r="24" spans="1:120" x14ac:dyDescent="0.25">
      <c r="A24" s="69" t="s">
        <v>72</v>
      </c>
      <c r="B24" s="37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DD24" s="164"/>
      <c r="DE24" s="164"/>
      <c r="DF24" s="164"/>
      <c r="DG24" s="164"/>
      <c r="DH24" s="164"/>
      <c r="DM24" s="164"/>
      <c r="DN24" s="164"/>
      <c r="DO24" s="164"/>
      <c r="DP24" s="164"/>
    </row>
    <row r="25" spans="1:120" ht="14.5" x14ac:dyDescent="0.25">
      <c r="A25" s="2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DD25" s="165"/>
      <c r="DE25" s="165"/>
      <c r="DF25" s="165"/>
      <c r="DG25" s="165"/>
      <c r="DH25" s="165"/>
      <c r="DM25" s="165"/>
      <c r="DN25" s="165"/>
      <c r="DO25" s="165"/>
      <c r="DP25" s="165"/>
    </row>
    <row r="26" spans="1:120" ht="14.5" x14ac:dyDescent="0.25">
      <c r="A26" s="2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DD26" s="165"/>
      <c r="DE26" s="165"/>
      <c r="DF26" s="165"/>
      <c r="DG26" s="165"/>
      <c r="DH26" s="165"/>
      <c r="DM26" s="165"/>
      <c r="DN26" s="165"/>
      <c r="DO26" s="165"/>
      <c r="DP26" s="165"/>
    </row>
    <row r="27" spans="1:120" ht="14.5" x14ac:dyDescent="0.25">
      <c r="A27" s="2"/>
      <c r="B27" s="69"/>
      <c r="C27" s="69"/>
      <c r="D27" s="69"/>
      <c r="E27" s="69"/>
      <c r="F27" s="69"/>
      <c r="G27" s="69"/>
      <c r="H27" s="69"/>
      <c r="I27" s="165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165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165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165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165"/>
      <c r="BZ27" s="69"/>
      <c r="CA27" s="69"/>
      <c r="CB27" s="69"/>
      <c r="CC27" s="69"/>
      <c r="CD27" s="69"/>
      <c r="CE27" s="69"/>
      <c r="CF27" s="69"/>
      <c r="CG27" s="69"/>
      <c r="CH27" s="69"/>
      <c r="CM27" s="69"/>
      <c r="CN27" s="69"/>
      <c r="CO27" s="69"/>
      <c r="CP27" s="165"/>
      <c r="CQ27" s="69"/>
      <c r="CR27" s="69"/>
      <c r="CS27" s="69"/>
      <c r="CT27" s="69"/>
      <c r="CU27" s="69"/>
      <c r="CV27" s="69"/>
      <c r="CW27" s="69"/>
      <c r="CX27" s="69"/>
      <c r="CY27" s="69"/>
      <c r="DD27" s="69"/>
      <c r="DE27" s="69"/>
      <c r="DF27" s="69"/>
      <c r="DG27" s="165"/>
      <c r="DH27" s="69"/>
      <c r="DM27" s="69"/>
      <c r="DN27" s="69"/>
      <c r="DO27" s="69"/>
      <c r="DP27" s="69"/>
    </row>
    <row r="28" spans="1:120" ht="14.5" x14ac:dyDescent="0.25">
      <c r="A28" s="15"/>
      <c r="I28" s="69"/>
      <c r="Z28" s="69"/>
      <c r="AQ28" s="69"/>
      <c r="BH28" s="69"/>
      <c r="BY28" s="69"/>
      <c r="CP28" s="69"/>
      <c r="DG28" s="69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99"/>
  </sheetPr>
  <dimension ref="A1:DQ28"/>
  <sheetViews>
    <sheetView showGridLines="0" showZeros="0" zoomScaleNormal="100" workbookViewId="0">
      <pane xSplit="1" ySplit="3" topLeftCell="CP4" activePane="bottomRight" state="frozen"/>
      <selection pane="topRight" activeCell="I34" sqref="I34"/>
      <selection pane="bottomLeft" activeCell="I34" sqref="I34"/>
      <selection pane="bottomRight" activeCell="DJ13" sqref="DJ13"/>
    </sheetView>
  </sheetViews>
  <sheetFormatPr defaultColWidth="9.1796875" defaultRowHeight="12.5" x14ac:dyDescent="0.25"/>
  <cols>
    <col min="1" max="1" width="14" style="8" customWidth="1"/>
    <col min="2" max="4" width="10.54296875" style="8" bestFit="1" customWidth="1"/>
    <col min="5" max="5" width="11.54296875" style="8" bestFit="1" customWidth="1"/>
    <col min="6" max="6" width="9" style="8" customWidth="1"/>
    <col min="7" max="8" width="9.1796875" style="8" customWidth="1"/>
    <col min="9" max="18" width="10.81640625" style="8" customWidth="1"/>
    <col min="19" max="19" width="11.453125" style="8" bestFit="1" customWidth="1"/>
    <col min="20" max="21" width="10.54296875" style="8" bestFit="1" customWidth="1"/>
    <col min="22" max="22" width="10.26953125" style="8" bestFit="1" customWidth="1"/>
    <col min="23" max="24" width="10.54296875" style="8" customWidth="1"/>
    <col min="25" max="25" width="9.1796875" style="8" customWidth="1"/>
    <col min="26" max="35" width="10.81640625" style="8" customWidth="1"/>
    <col min="36" max="36" width="11.453125" style="8" bestFit="1" customWidth="1"/>
    <col min="37" max="39" width="10.54296875" style="8" bestFit="1" customWidth="1"/>
    <col min="40" max="41" width="10.54296875" style="8" customWidth="1"/>
    <col min="42" max="42" width="9.1796875" style="8" customWidth="1"/>
    <col min="43" max="52" width="10.81640625" style="8" customWidth="1"/>
    <col min="53" max="56" width="10.54296875" style="8" bestFit="1" customWidth="1"/>
    <col min="57" max="58" width="10.54296875" style="8" customWidth="1"/>
    <col min="59" max="59" width="9.1796875" style="8" customWidth="1"/>
    <col min="60" max="69" width="10.81640625" style="8" customWidth="1"/>
    <col min="70" max="70" width="11.453125" style="8" bestFit="1" customWidth="1"/>
    <col min="71" max="73" width="10.54296875" style="8" bestFit="1" customWidth="1"/>
    <col min="74" max="75" width="10.54296875" style="8" customWidth="1"/>
    <col min="76" max="76" width="9.1796875" style="8" customWidth="1"/>
    <col min="77" max="86" width="10.81640625" style="8" customWidth="1"/>
    <col min="87" max="87" width="11.453125" style="8" bestFit="1" customWidth="1"/>
    <col min="88" max="89" width="9.54296875" style="8" bestFit="1" customWidth="1"/>
    <col min="90" max="90" width="9.26953125" style="8" bestFit="1" customWidth="1"/>
    <col min="91" max="92" width="10.54296875" style="8" customWidth="1"/>
    <col min="93" max="93" width="9.1796875" style="8" customWidth="1"/>
    <col min="94" max="103" width="10.81640625" style="8" customWidth="1"/>
    <col min="104" max="104" width="13" style="8" bestFit="1" customWidth="1"/>
    <col min="105" max="107" width="11.54296875" style="8" bestFit="1" customWidth="1"/>
    <col min="108" max="110" width="10.54296875" style="8" customWidth="1"/>
    <col min="111" max="112" width="10.81640625" style="8" customWidth="1"/>
    <col min="113" max="116" width="9.1796875" style="8"/>
    <col min="117" max="120" width="10.81640625" style="8" customWidth="1"/>
    <col min="121" max="16384" width="9.1796875" style="8"/>
  </cols>
  <sheetData>
    <row r="1" spans="1:120" ht="13" x14ac:dyDescent="0.3">
      <c r="B1" s="12" t="s">
        <v>23</v>
      </c>
      <c r="C1" s="12"/>
      <c r="D1" s="12"/>
      <c r="E1" s="12"/>
      <c r="F1" s="12"/>
      <c r="G1" s="67"/>
      <c r="H1" s="6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67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67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67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67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67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3"/>
      <c r="DA1" s="13"/>
      <c r="DB1" s="13"/>
      <c r="DC1" s="12"/>
      <c r="DD1" s="12"/>
      <c r="DE1" s="12"/>
      <c r="DF1" s="12"/>
      <c r="DG1" s="12"/>
      <c r="DH1" s="12"/>
      <c r="DI1" s="9"/>
      <c r="DJ1" s="9"/>
      <c r="DK1" s="9"/>
      <c r="DL1" s="9"/>
      <c r="DM1" s="12"/>
      <c r="DN1" s="12"/>
      <c r="DO1" s="12"/>
      <c r="DP1" s="12"/>
    </row>
    <row r="2" spans="1:120" x14ac:dyDescent="0.25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>
        <v>2</v>
      </c>
      <c r="T2" s="4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6">
        <v>3</v>
      </c>
      <c r="AK2" s="4"/>
      <c r="AL2" s="5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>
        <v>4</v>
      </c>
      <c r="BB2" s="4"/>
      <c r="BC2" s="5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6">
        <v>5</v>
      </c>
      <c r="BS2" s="4"/>
      <c r="BT2" s="5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6">
        <v>6</v>
      </c>
      <c r="CJ2" s="4"/>
      <c r="CK2" s="5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6" t="s">
        <v>78</v>
      </c>
      <c r="DA2" s="4"/>
      <c r="DB2" s="4"/>
      <c r="DC2" s="4"/>
      <c r="DD2" s="4"/>
      <c r="DE2" s="4"/>
      <c r="DF2" s="4"/>
      <c r="DG2" s="4"/>
      <c r="DH2" s="4"/>
      <c r="DI2" s="9"/>
      <c r="DJ2" s="9"/>
      <c r="DK2" s="9"/>
      <c r="DL2" s="9"/>
      <c r="DM2" s="4"/>
      <c r="DN2" s="4"/>
      <c r="DO2" s="4"/>
      <c r="DP2" s="4"/>
    </row>
    <row r="3" spans="1:120" s="111" customFormat="1" x14ac:dyDescent="0.25">
      <c r="B3" s="112" t="s">
        <v>28</v>
      </c>
      <c r="C3" s="112" t="s">
        <v>29</v>
      </c>
      <c r="D3" s="112" t="s">
        <v>30</v>
      </c>
      <c r="E3" s="113" t="s">
        <v>31</v>
      </c>
      <c r="F3" s="113" t="s">
        <v>32</v>
      </c>
      <c r="G3" s="178" t="s">
        <v>33</v>
      </c>
      <c r="H3" s="129" t="s">
        <v>34</v>
      </c>
      <c r="I3" s="115" t="s">
        <v>35</v>
      </c>
      <c r="J3" s="127" t="s">
        <v>44</v>
      </c>
      <c r="K3" s="115" t="s">
        <v>37</v>
      </c>
      <c r="L3" s="115" t="s">
        <v>38</v>
      </c>
      <c r="M3" s="115" t="s">
        <v>39</v>
      </c>
      <c r="N3" s="115" t="s">
        <v>40</v>
      </c>
      <c r="O3" s="115" t="s">
        <v>41</v>
      </c>
      <c r="P3" s="115" t="s">
        <v>42</v>
      </c>
      <c r="Q3" s="115" t="s">
        <v>43</v>
      </c>
      <c r="R3" s="115" t="s">
        <v>1</v>
      </c>
      <c r="S3" s="116" t="s">
        <v>28</v>
      </c>
      <c r="T3" s="112" t="s">
        <v>29</v>
      </c>
      <c r="U3" s="112" t="s">
        <v>30</v>
      </c>
      <c r="V3" s="113" t="s">
        <v>31</v>
      </c>
      <c r="W3" s="113" t="s">
        <v>32</v>
      </c>
      <c r="X3" s="178" t="s">
        <v>33</v>
      </c>
      <c r="Y3" s="129" t="s">
        <v>34</v>
      </c>
      <c r="Z3" s="115" t="s">
        <v>35</v>
      </c>
      <c r="AA3" s="127" t="s">
        <v>44</v>
      </c>
      <c r="AB3" s="115" t="s">
        <v>37</v>
      </c>
      <c r="AC3" s="115" t="s">
        <v>38</v>
      </c>
      <c r="AD3" s="115" t="s">
        <v>39</v>
      </c>
      <c r="AE3" s="115" t="s">
        <v>40</v>
      </c>
      <c r="AF3" s="115" t="s">
        <v>41</v>
      </c>
      <c r="AG3" s="115" t="s">
        <v>42</v>
      </c>
      <c r="AH3" s="115" t="s">
        <v>43</v>
      </c>
      <c r="AI3" s="115" t="s">
        <v>1</v>
      </c>
      <c r="AJ3" s="116" t="s">
        <v>28</v>
      </c>
      <c r="AK3" s="112" t="s">
        <v>29</v>
      </c>
      <c r="AL3" s="112" t="s">
        <v>30</v>
      </c>
      <c r="AM3" s="113" t="s">
        <v>31</v>
      </c>
      <c r="AN3" s="113" t="s">
        <v>32</v>
      </c>
      <c r="AO3" s="178" t="s">
        <v>33</v>
      </c>
      <c r="AP3" s="129" t="s">
        <v>34</v>
      </c>
      <c r="AQ3" s="115" t="s">
        <v>35</v>
      </c>
      <c r="AR3" s="127" t="s">
        <v>44</v>
      </c>
      <c r="AS3" s="115" t="s">
        <v>37</v>
      </c>
      <c r="AT3" s="115" t="s">
        <v>38</v>
      </c>
      <c r="AU3" s="115" t="s">
        <v>39</v>
      </c>
      <c r="AV3" s="115" t="s">
        <v>40</v>
      </c>
      <c r="AW3" s="115" t="s">
        <v>41</v>
      </c>
      <c r="AX3" s="115" t="s">
        <v>42</v>
      </c>
      <c r="AY3" s="115" t="s">
        <v>43</v>
      </c>
      <c r="AZ3" s="115" t="s">
        <v>1</v>
      </c>
      <c r="BA3" s="116" t="s">
        <v>28</v>
      </c>
      <c r="BB3" s="112" t="s">
        <v>29</v>
      </c>
      <c r="BC3" s="112" t="s">
        <v>30</v>
      </c>
      <c r="BD3" s="113" t="s">
        <v>31</v>
      </c>
      <c r="BE3" s="113" t="s">
        <v>32</v>
      </c>
      <c r="BF3" s="178" t="s">
        <v>33</v>
      </c>
      <c r="BG3" s="129" t="s">
        <v>34</v>
      </c>
      <c r="BH3" s="115" t="s">
        <v>35</v>
      </c>
      <c r="BI3" s="127" t="s">
        <v>44</v>
      </c>
      <c r="BJ3" s="115" t="s">
        <v>37</v>
      </c>
      <c r="BK3" s="115" t="s">
        <v>38</v>
      </c>
      <c r="BL3" s="115" t="s">
        <v>39</v>
      </c>
      <c r="BM3" s="115" t="s">
        <v>40</v>
      </c>
      <c r="BN3" s="115" t="s">
        <v>41</v>
      </c>
      <c r="BO3" s="115" t="s">
        <v>42</v>
      </c>
      <c r="BP3" s="115" t="s">
        <v>43</v>
      </c>
      <c r="BQ3" s="115" t="s">
        <v>1</v>
      </c>
      <c r="BR3" s="116" t="s">
        <v>28</v>
      </c>
      <c r="BS3" s="112" t="s">
        <v>29</v>
      </c>
      <c r="BT3" s="112" t="s">
        <v>30</v>
      </c>
      <c r="BU3" s="113" t="s">
        <v>31</v>
      </c>
      <c r="BV3" s="113" t="s">
        <v>32</v>
      </c>
      <c r="BW3" s="178" t="s">
        <v>33</v>
      </c>
      <c r="BX3" s="129" t="s">
        <v>34</v>
      </c>
      <c r="BY3" s="114" t="s">
        <v>35</v>
      </c>
      <c r="BZ3" s="127" t="s">
        <v>44</v>
      </c>
      <c r="CA3" s="115" t="s">
        <v>37</v>
      </c>
      <c r="CB3" s="115" t="s">
        <v>38</v>
      </c>
      <c r="CC3" s="115" t="s">
        <v>39</v>
      </c>
      <c r="CD3" s="115" t="s">
        <v>40</v>
      </c>
      <c r="CE3" s="115" t="s">
        <v>41</v>
      </c>
      <c r="CF3" s="115" t="s">
        <v>42</v>
      </c>
      <c r="CG3" s="115" t="s">
        <v>43</v>
      </c>
      <c r="CH3" s="115" t="s">
        <v>1</v>
      </c>
      <c r="CI3" s="116" t="s">
        <v>28</v>
      </c>
      <c r="CJ3" s="112" t="s">
        <v>29</v>
      </c>
      <c r="CK3" s="112" t="s">
        <v>30</v>
      </c>
      <c r="CL3" s="113" t="s">
        <v>31</v>
      </c>
      <c r="CM3" s="113" t="s">
        <v>32</v>
      </c>
      <c r="CN3" s="178" t="s">
        <v>33</v>
      </c>
      <c r="CO3" s="129" t="s">
        <v>34</v>
      </c>
      <c r="CP3" s="115" t="s">
        <v>35</v>
      </c>
      <c r="CQ3" s="115" t="s">
        <v>44</v>
      </c>
      <c r="CR3" s="115" t="s">
        <v>37</v>
      </c>
      <c r="CS3" s="115" t="s">
        <v>38</v>
      </c>
      <c r="CT3" s="115" t="s">
        <v>39</v>
      </c>
      <c r="CU3" s="115" t="s">
        <v>40</v>
      </c>
      <c r="CV3" s="115" t="s">
        <v>41</v>
      </c>
      <c r="CW3" s="115" t="s">
        <v>42</v>
      </c>
      <c r="CX3" s="115" t="s">
        <v>43</v>
      </c>
      <c r="CY3" s="115" t="s">
        <v>1</v>
      </c>
      <c r="CZ3" s="116" t="s">
        <v>28</v>
      </c>
      <c r="DA3" s="112" t="s">
        <v>29</v>
      </c>
      <c r="DB3" s="117" t="s">
        <v>30</v>
      </c>
      <c r="DC3" s="119" t="s">
        <v>31</v>
      </c>
      <c r="DD3" s="113" t="s">
        <v>32</v>
      </c>
      <c r="DE3" s="113" t="s">
        <v>33</v>
      </c>
      <c r="DF3" s="113" t="s">
        <v>34</v>
      </c>
      <c r="DG3" s="115" t="s">
        <v>35</v>
      </c>
      <c r="DH3" s="115" t="s">
        <v>44</v>
      </c>
      <c r="DI3" s="111" t="s">
        <v>37</v>
      </c>
      <c r="DJ3" s="111" t="s">
        <v>38</v>
      </c>
      <c r="DK3" s="111" t="s">
        <v>39</v>
      </c>
      <c r="DL3" s="111" t="s">
        <v>40</v>
      </c>
      <c r="DM3" s="115" t="s">
        <v>41</v>
      </c>
      <c r="DN3" s="115" t="s">
        <v>42</v>
      </c>
      <c r="DO3" s="115" t="s">
        <v>43</v>
      </c>
      <c r="DP3" s="115" t="s">
        <v>1</v>
      </c>
    </row>
    <row r="4" spans="1:120" ht="14.5" x14ac:dyDescent="0.35">
      <c r="A4" s="7" t="s">
        <v>8</v>
      </c>
      <c r="B4" s="167" t="s">
        <v>53</v>
      </c>
      <c r="C4" s="167" t="s">
        <v>53</v>
      </c>
      <c r="D4" s="167" t="s">
        <v>53</v>
      </c>
      <c r="E4" s="167">
        <v>8247</v>
      </c>
      <c r="F4" s="167">
        <v>16590</v>
      </c>
      <c r="G4" s="167">
        <v>20445</v>
      </c>
      <c r="H4" s="167">
        <v>26540</v>
      </c>
      <c r="I4" s="75">
        <v>25712</v>
      </c>
      <c r="J4" s="61">
        <v>30678</v>
      </c>
      <c r="K4" s="75">
        <v>26537</v>
      </c>
      <c r="L4" s="75">
        <v>26937</v>
      </c>
      <c r="M4" s="75">
        <v>30905</v>
      </c>
      <c r="N4" s="75">
        <v>36551</v>
      </c>
      <c r="O4" s="61">
        <v>38910</v>
      </c>
      <c r="P4" s="61">
        <v>45122</v>
      </c>
      <c r="Q4" s="61">
        <v>68566</v>
      </c>
      <c r="R4" s="61">
        <v>69470</v>
      </c>
      <c r="S4" s="168" t="s">
        <v>53</v>
      </c>
      <c r="T4" s="167" t="s">
        <v>53</v>
      </c>
      <c r="U4" s="167" t="s">
        <v>53</v>
      </c>
      <c r="V4" s="167" t="s">
        <v>53</v>
      </c>
      <c r="W4" s="167">
        <v>2690</v>
      </c>
      <c r="X4" s="167">
        <v>2641</v>
      </c>
      <c r="Y4" s="167">
        <v>3310</v>
      </c>
      <c r="Z4" s="75">
        <v>3580</v>
      </c>
      <c r="AA4" s="61">
        <v>3908</v>
      </c>
      <c r="AB4" s="75">
        <v>12612</v>
      </c>
      <c r="AC4" s="75">
        <v>14884</v>
      </c>
      <c r="AD4" s="75">
        <v>17761</v>
      </c>
      <c r="AE4" s="75">
        <v>19743</v>
      </c>
      <c r="AF4" s="61">
        <v>24408</v>
      </c>
      <c r="AG4" s="61">
        <v>29688</v>
      </c>
      <c r="AH4" s="61">
        <v>14784</v>
      </c>
      <c r="AI4" s="61">
        <v>15915</v>
      </c>
      <c r="AJ4" s="168" t="s">
        <v>53</v>
      </c>
      <c r="AK4" s="46" t="s">
        <v>53</v>
      </c>
      <c r="AL4" s="167" t="s">
        <v>53</v>
      </c>
      <c r="AM4" s="167">
        <v>14488</v>
      </c>
      <c r="AN4" s="167">
        <v>28804</v>
      </c>
      <c r="AO4" s="167">
        <v>25804</v>
      </c>
      <c r="AP4" s="167">
        <v>28134</v>
      </c>
      <c r="AQ4" s="75">
        <v>31748</v>
      </c>
      <c r="AR4" s="61">
        <v>39776</v>
      </c>
      <c r="AS4" s="75">
        <v>30613</v>
      </c>
      <c r="AT4" s="75">
        <v>29016</v>
      </c>
      <c r="AU4" s="75">
        <v>29850</v>
      </c>
      <c r="AV4" s="75">
        <v>29814</v>
      </c>
      <c r="AW4" s="61">
        <v>40329</v>
      </c>
      <c r="AX4" s="61">
        <v>46326</v>
      </c>
      <c r="AY4" s="61">
        <v>51599</v>
      </c>
      <c r="AZ4" s="61">
        <v>60196</v>
      </c>
      <c r="BA4" s="168" t="s">
        <v>53</v>
      </c>
      <c r="BB4" s="46" t="s">
        <v>53</v>
      </c>
      <c r="BC4" s="46" t="s">
        <v>53</v>
      </c>
      <c r="BD4" s="167">
        <v>31928</v>
      </c>
      <c r="BE4" s="167">
        <v>13408</v>
      </c>
      <c r="BF4" s="167">
        <v>9756</v>
      </c>
      <c r="BG4" s="167">
        <v>10338</v>
      </c>
      <c r="BH4" s="75">
        <v>10955</v>
      </c>
      <c r="BI4" s="61">
        <v>15656</v>
      </c>
      <c r="BJ4" s="75">
        <v>15548</v>
      </c>
      <c r="BK4" s="75">
        <v>16393</v>
      </c>
      <c r="BL4" s="75">
        <v>17617</v>
      </c>
      <c r="BM4" s="75">
        <v>17645</v>
      </c>
      <c r="BN4" s="61">
        <v>7661</v>
      </c>
      <c r="BO4" s="61">
        <v>8444</v>
      </c>
      <c r="BP4" s="61">
        <v>8530</v>
      </c>
      <c r="BQ4" s="61">
        <v>8023</v>
      </c>
      <c r="BR4" s="168" t="s">
        <v>53</v>
      </c>
      <c r="BS4" s="46" t="s">
        <v>53</v>
      </c>
      <c r="BT4" s="46" t="s">
        <v>53</v>
      </c>
      <c r="BU4" s="167">
        <v>17210</v>
      </c>
      <c r="BV4" s="167">
        <v>24217</v>
      </c>
      <c r="BW4" s="167">
        <v>36129</v>
      </c>
      <c r="BX4" s="167">
        <v>44156</v>
      </c>
      <c r="BY4" s="75">
        <v>42922</v>
      </c>
      <c r="BZ4" s="61">
        <v>42647</v>
      </c>
      <c r="CA4" s="75">
        <v>40898</v>
      </c>
      <c r="CB4" s="75">
        <v>34525</v>
      </c>
      <c r="CC4" s="75">
        <v>30169</v>
      </c>
      <c r="CD4" s="75">
        <v>31042</v>
      </c>
      <c r="CE4" s="61">
        <v>34899</v>
      </c>
      <c r="CF4" s="61">
        <v>43959</v>
      </c>
      <c r="CG4" s="61">
        <v>54109</v>
      </c>
      <c r="CH4" s="61">
        <v>65454</v>
      </c>
      <c r="CI4" s="168" t="s">
        <v>53</v>
      </c>
      <c r="CJ4" s="46" t="s">
        <v>53</v>
      </c>
      <c r="CK4" s="46" t="s">
        <v>53</v>
      </c>
      <c r="CL4" s="46" t="s">
        <v>53</v>
      </c>
      <c r="CM4" s="46" t="s">
        <v>53</v>
      </c>
      <c r="CN4" s="46" t="s">
        <v>53</v>
      </c>
      <c r="CO4" s="46" t="s">
        <v>53</v>
      </c>
      <c r="CP4" s="46" t="s">
        <v>53</v>
      </c>
      <c r="CQ4" s="46" t="s">
        <v>53</v>
      </c>
      <c r="CR4" s="46" t="s">
        <v>53</v>
      </c>
      <c r="CS4" s="46" t="s">
        <v>53</v>
      </c>
      <c r="CT4" s="46" t="s">
        <v>53</v>
      </c>
      <c r="CU4" s="46" t="s">
        <v>53</v>
      </c>
      <c r="CV4" s="61">
        <v>309</v>
      </c>
      <c r="CW4" s="61">
        <v>1218</v>
      </c>
      <c r="CX4" s="61">
        <v>2346</v>
      </c>
      <c r="CY4" s="61">
        <v>2400</v>
      </c>
      <c r="CZ4" s="168" t="s">
        <v>53</v>
      </c>
      <c r="DA4" s="46" t="s">
        <v>53</v>
      </c>
      <c r="DB4" s="46" t="s">
        <v>53</v>
      </c>
      <c r="DC4" s="46">
        <v>71873</v>
      </c>
      <c r="DD4" s="167">
        <v>85709</v>
      </c>
      <c r="DE4" s="167">
        <v>94775</v>
      </c>
      <c r="DF4" s="167">
        <v>112478</v>
      </c>
      <c r="DG4" s="75">
        <v>114917</v>
      </c>
      <c r="DH4" s="61">
        <v>132665</v>
      </c>
      <c r="DI4" s="97">
        <v>126208</v>
      </c>
      <c r="DJ4" s="97">
        <v>121755</v>
      </c>
      <c r="DK4" s="97">
        <v>126302</v>
      </c>
      <c r="DL4" s="97">
        <v>134795</v>
      </c>
      <c r="DM4" s="61">
        <v>146516</v>
      </c>
      <c r="DN4" s="61">
        <v>174757</v>
      </c>
      <c r="DO4" s="61">
        <v>199934</v>
      </c>
      <c r="DP4" s="61">
        <v>221458</v>
      </c>
    </row>
    <row r="5" spans="1:120" ht="14.5" x14ac:dyDescent="0.35">
      <c r="A5" s="8" t="s">
        <v>9</v>
      </c>
      <c r="B5" s="153" t="s">
        <v>54</v>
      </c>
      <c r="C5" s="46">
        <v>5804</v>
      </c>
      <c r="D5" s="46">
        <v>6258</v>
      </c>
      <c r="E5" s="153">
        <v>7435</v>
      </c>
      <c r="F5" s="153">
        <v>9995</v>
      </c>
      <c r="G5" s="153">
        <v>12302</v>
      </c>
      <c r="H5" s="153">
        <v>13077</v>
      </c>
      <c r="I5" s="61">
        <v>15067</v>
      </c>
      <c r="J5" s="61">
        <v>16628</v>
      </c>
      <c r="K5" s="61">
        <v>15102</v>
      </c>
      <c r="L5" s="61">
        <v>16005</v>
      </c>
      <c r="M5" s="61">
        <v>18488</v>
      </c>
      <c r="N5" s="61">
        <v>20891</v>
      </c>
      <c r="O5" s="153">
        <v>23669</v>
      </c>
      <c r="P5" s="153">
        <v>24310</v>
      </c>
      <c r="Q5" s="61">
        <v>25302</v>
      </c>
      <c r="R5" s="61">
        <v>24966</v>
      </c>
      <c r="S5" s="47">
        <v>5804</v>
      </c>
      <c r="T5" s="153" t="s">
        <v>54</v>
      </c>
      <c r="U5" s="153" t="s">
        <v>54</v>
      </c>
      <c r="V5" s="153" t="s">
        <v>54</v>
      </c>
      <c r="W5" s="153" t="s">
        <v>54</v>
      </c>
      <c r="X5" s="153" t="s">
        <v>54</v>
      </c>
      <c r="Y5" s="153" t="s">
        <v>54</v>
      </c>
      <c r="Z5" s="153" t="s">
        <v>54</v>
      </c>
      <c r="AA5" s="153" t="s">
        <v>54</v>
      </c>
      <c r="AB5" s="153" t="s">
        <v>54</v>
      </c>
      <c r="AC5" s="153">
        <v>10523</v>
      </c>
      <c r="AD5" s="153">
        <v>9469</v>
      </c>
      <c r="AE5" s="153">
        <v>10866</v>
      </c>
      <c r="AF5" s="153">
        <v>10157</v>
      </c>
      <c r="AG5" s="153">
        <v>12078</v>
      </c>
      <c r="AH5" s="61">
        <v>12446</v>
      </c>
      <c r="AI5" s="61">
        <v>11878</v>
      </c>
      <c r="AJ5" s="47">
        <v>7416</v>
      </c>
      <c r="AK5" s="46">
        <v>7416</v>
      </c>
      <c r="AL5" s="153">
        <v>12307</v>
      </c>
      <c r="AM5" s="153">
        <v>16649</v>
      </c>
      <c r="AN5" s="153">
        <v>18682</v>
      </c>
      <c r="AO5" s="153">
        <v>27842</v>
      </c>
      <c r="AP5" s="153">
        <v>39821</v>
      </c>
      <c r="AQ5" s="61">
        <v>65000</v>
      </c>
      <c r="AR5" s="61">
        <v>78329</v>
      </c>
      <c r="AS5" s="61">
        <v>80673</v>
      </c>
      <c r="AT5" s="61">
        <v>70183</v>
      </c>
      <c r="AU5" s="61">
        <v>75310</v>
      </c>
      <c r="AV5" s="61">
        <v>82067</v>
      </c>
      <c r="AW5" s="153">
        <v>95571</v>
      </c>
      <c r="AX5" s="153">
        <v>101827</v>
      </c>
      <c r="AY5" s="61">
        <v>104393</v>
      </c>
      <c r="AZ5" s="61">
        <v>106855</v>
      </c>
      <c r="BA5" s="47" t="s">
        <v>54</v>
      </c>
      <c r="BB5" s="153" t="s">
        <v>54</v>
      </c>
      <c r="BC5" s="153" t="s">
        <v>54</v>
      </c>
      <c r="BD5" s="153" t="s">
        <v>54</v>
      </c>
      <c r="BE5" s="153">
        <v>1812</v>
      </c>
      <c r="BF5" s="153">
        <v>2461</v>
      </c>
      <c r="BG5" s="153">
        <v>3191</v>
      </c>
      <c r="BH5" s="61">
        <v>10410</v>
      </c>
      <c r="BI5" s="61">
        <v>11524</v>
      </c>
      <c r="BJ5" s="61">
        <v>6720</v>
      </c>
      <c r="BK5" s="61">
        <v>7893</v>
      </c>
      <c r="BL5" s="61">
        <v>8619</v>
      </c>
      <c r="BM5" s="61">
        <v>13761</v>
      </c>
      <c r="BN5" s="153">
        <v>26143</v>
      </c>
      <c r="BO5" s="153">
        <v>21768</v>
      </c>
      <c r="BP5" s="61">
        <v>19145</v>
      </c>
      <c r="BQ5" s="61">
        <v>25563</v>
      </c>
      <c r="BR5" s="47">
        <v>888</v>
      </c>
      <c r="BS5" s="46">
        <v>888</v>
      </c>
      <c r="BT5" s="46">
        <v>1840</v>
      </c>
      <c r="BU5" s="49">
        <v>2741</v>
      </c>
      <c r="BV5" s="153">
        <v>2583</v>
      </c>
      <c r="BW5" s="153">
        <v>4443</v>
      </c>
      <c r="BX5" s="153">
        <v>5424</v>
      </c>
      <c r="BY5" s="61">
        <v>1286</v>
      </c>
      <c r="BZ5" s="61">
        <v>1020</v>
      </c>
      <c r="CA5" s="61">
        <v>1191</v>
      </c>
      <c r="CB5" s="61">
        <v>1668</v>
      </c>
      <c r="CC5" s="61">
        <v>2825</v>
      </c>
      <c r="CD5" s="61">
        <v>3034</v>
      </c>
      <c r="CE5" s="153">
        <v>3774</v>
      </c>
      <c r="CF5" s="153">
        <v>4938</v>
      </c>
      <c r="CG5" s="61">
        <v>5008</v>
      </c>
      <c r="CH5" s="153" t="s">
        <v>54</v>
      </c>
      <c r="CI5" s="47">
        <v>1272</v>
      </c>
      <c r="CJ5" s="46">
        <v>1272</v>
      </c>
      <c r="CK5" s="46">
        <v>2085</v>
      </c>
      <c r="CL5" s="49">
        <v>1158</v>
      </c>
      <c r="CM5" s="153">
        <v>192</v>
      </c>
      <c r="CN5" s="153">
        <v>311</v>
      </c>
      <c r="CO5" s="153">
        <v>327</v>
      </c>
      <c r="CP5" s="61">
        <v>417</v>
      </c>
      <c r="CQ5" s="61">
        <v>255</v>
      </c>
      <c r="CR5" s="61">
        <v>375</v>
      </c>
      <c r="CS5" s="61">
        <v>486</v>
      </c>
      <c r="CT5" s="61">
        <v>354</v>
      </c>
      <c r="CU5" s="61">
        <v>492</v>
      </c>
      <c r="CV5" s="153">
        <v>558</v>
      </c>
      <c r="CW5" s="153">
        <v>486</v>
      </c>
      <c r="CX5" s="61">
        <v>564</v>
      </c>
      <c r="CY5" s="61">
        <v>845</v>
      </c>
      <c r="CZ5" s="47">
        <v>15380</v>
      </c>
      <c r="DA5" s="46">
        <v>15380</v>
      </c>
      <c r="DB5" s="46">
        <v>22490</v>
      </c>
      <c r="DC5" s="46">
        <v>27983</v>
      </c>
      <c r="DD5" s="153">
        <v>33264</v>
      </c>
      <c r="DE5" s="153">
        <v>47359</v>
      </c>
      <c r="DF5" s="153">
        <v>61840</v>
      </c>
      <c r="DG5" s="61">
        <v>92180</v>
      </c>
      <c r="DH5" s="61">
        <v>107756</v>
      </c>
      <c r="DI5" s="97">
        <v>104061</v>
      </c>
      <c r="DJ5" s="97">
        <v>106758</v>
      </c>
      <c r="DK5" s="97">
        <v>115065</v>
      </c>
      <c r="DL5" s="97">
        <v>131111</v>
      </c>
      <c r="DM5" s="153">
        <v>164962</v>
      </c>
      <c r="DN5" s="153">
        <v>165407</v>
      </c>
      <c r="DO5" s="61">
        <v>166858</v>
      </c>
      <c r="DP5" s="61">
        <v>177876</v>
      </c>
    </row>
    <row r="6" spans="1:120" x14ac:dyDescent="0.25">
      <c r="A6" s="8" t="s">
        <v>10</v>
      </c>
      <c r="B6" s="153" t="s">
        <v>53</v>
      </c>
      <c r="C6" s="46">
        <v>1617</v>
      </c>
      <c r="D6" s="46">
        <v>1269</v>
      </c>
      <c r="E6" s="85">
        <f>((F6-D6)/2)+D6</f>
        <v>2281</v>
      </c>
      <c r="F6" s="153">
        <v>3293</v>
      </c>
      <c r="G6" s="153">
        <v>3385</v>
      </c>
      <c r="H6" s="85">
        <f>((I6-G6)/2)+G6</f>
        <v>3408.5</v>
      </c>
      <c r="I6" s="153">
        <v>3432</v>
      </c>
      <c r="J6" s="153">
        <v>2922</v>
      </c>
      <c r="K6" s="153">
        <v>2826</v>
      </c>
      <c r="L6" s="153">
        <v>2300</v>
      </c>
      <c r="M6" s="153">
        <v>3683</v>
      </c>
      <c r="N6" s="153">
        <v>4556</v>
      </c>
      <c r="O6" s="153">
        <v>5652</v>
      </c>
      <c r="P6" s="153">
        <v>7643</v>
      </c>
      <c r="Q6" s="153">
        <v>10153</v>
      </c>
      <c r="R6" s="153">
        <v>11193</v>
      </c>
      <c r="S6" s="154" t="s">
        <v>54</v>
      </c>
      <c r="T6" s="153" t="s">
        <v>54</v>
      </c>
      <c r="U6" s="153" t="s">
        <v>54</v>
      </c>
      <c r="V6" s="153" t="s">
        <v>54</v>
      </c>
      <c r="W6" s="153" t="s">
        <v>54</v>
      </c>
      <c r="X6" s="153" t="s">
        <v>54</v>
      </c>
      <c r="Y6" s="153" t="s">
        <v>54</v>
      </c>
      <c r="Z6" s="153" t="s">
        <v>54</v>
      </c>
      <c r="AA6" s="153" t="s">
        <v>54</v>
      </c>
      <c r="AB6" s="153" t="s">
        <v>54</v>
      </c>
      <c r="AC6" s="153" t="s">
        <v>54</v>
      </c>
      <c r="AD6" s="153" t="s">
        <v>54</v>
      </c>
      <c r="AE6" s="153" t="s">
        <v>54</v>
      </c>
      <c r="AF6" s="153" t="s">
        <v>54</v>
      </c>
      <c r="AG6" s="153" t="s">
        <v>54</v>
      </c>
      <c r="AH6" s="153" t="s">
        <v>54</v>
      </c>
      <c r="AI6" s="153" t="s">
        <v>54</v>
      </c>
      <c r="AJ6" s="154" t="s">
        <v>54</v>
      </c>
      <c r="AK6" s="153" t="s">
        <v>54</v>
      </c>
      <c r="AL6" s="153" t="s">
        <v>54</v>
      </c>
      <c r="AM6" s="153" t="s">
        <v>54</v>
      </c>
      <c r="AN6" s="153" t="s">
        <v>54</v>
      </c>
      <c r="AO6" s="153" t="s">
        <v>54</v>
      </c>
      <c r="AP6" s="153" t="s">
        <v>54</v>
      </c>
      <c r="AQ6" s="153" t="s">
        <v>54</v>
      </c>
      <c r="AR6" s="153" t="s">
        <v>54</v>
      </c>
      <c r="AS6" s="153">
        <v>153</v>
      </c>
      <c r="AT6" s="153">
        <v>139</v>
      </c>
      <c r="AU6" s="153">
        <v>105</v>
      </c>
      <c r="AV6" s="153">
        <v>258</v>
      </c>
      <c r="AW6" s="153">
        <v>330</v>
      </c>
      <c r="AX6" s="153">
        <v>570</v>
      </c>
      <c r="AY6" s="153">
        <v>1431</v>
      </c>
      <c r="AZ6" s="153">
        <v>2343</v>
      </c>
      <c r="BA6" s="154" t="s">
        <v>53</v>
      </c>
      <c r="BB6" s="153" t="s">
        <v>53</v>
      </c>
      <c r="BC6" s="153" t="s">
        <v>53</v>
      </c>
      <c r="BD6" s="153" t="s">
        <v>53</v>
      </c>
      <c r="BE6" s="153" t="s">
        <v>53</v>
      </c>
      <c r="BF6" s="153">
        <v>150</v>
      </c>
      <c r="BG6" s="153" t="s">
        <v>53</v>
      </c>
      <c r="BH6" s="153">
        <v>27</v>
      </c>
      <c r="BI6" s="153">
        <v>3480</v>
      </c>
      <c r="BJ6" s="153" t="s">
        <v>53</v>
      </c>
      <c r="BK6" s="153" t="s">
        <v>53</v>
      </c>
      <c r="BL6" s="153" t="s">
        <v>53</v>
      </c>
      <c r="BM6" s="153" t="s">
        <v>53</v>
      </c>
      <c r="BN6" s="153" t="s">
        <v>53</v>
      </c>
      <c r="BO6" s="153" t="s">
        <v>53</v>
      </c>
      <c r="BP6" s="153" t="s">
        <v>54</v>
      </c>
      <c r="BQ6" s="153" t="s">
        <v>54</v>
      </c>
      <c r="BR6" s="154" t="s">
        <v>54</v>
      </c>
      <c r="BS6" s="153" t="s">
        <v>54</v>
      </c>
      <c r="BT6" s="153" t="s">
        <v>54</v>
      </c>
      <c r="BU6" s="153" t="s">
        <v>54</v>
      </c>
      <c r="BV6" s="153" t="s">
        <v>54</v>
      </c>
      <c r="BW6" s="153" t="s">
        <v>54</v>
      </c>
      <c r="BX6" s="153" t="s">
        <v>54</v>
      </c>
      <c r="BY6" s="153" t="s">
        <v>54</v>
      </c>
      <c r="BZ6" s="153" t="s">
        <v>54</v>
      </c>
      <c r="CA6" s="153" t="s">
        <v>54</v>
      </c>
      <c r="CB6" s="153" t="s">
        <v>54</v>
      </c>
      <c r="CC6" s="153" t="s">
        <v>54</v>
      </c>
      <c r="CD6" s="153" t="s">
        <v>54</v>
      </c>
      <c r="CE6" s="153" t="s">
        <v>54</v>
      </c>
      <c r="CF6" s="153" t="s">
        <v>54</v>
      </c>
      <c r="CG6" s="153" t="s">
        <v>54</v>
      </c>
      <c r="CH6" s="153" t="s">
        <v>54</v>
      </c>
      <c r="CI6" s="154" t="s">
        <v>54</v>
      </c>
      <c r="CJ6" s="153" t="s">
        <v>54</v>
      </c>
      <c r="CK6" s="153" t="s">
        <v>54</v>
      </c>
      <c r="CL6" s="153" t="s">
        <v>54</v>
      </c>
      <c r="CM6" s="153" t="s">
        <v>54</v>
      </c>
      <c r="CN6" s="153" t="s">
        <v>54</v>
      </c>
      <c r="CO6" s="153" t="s">
        <v>54</v>
      </c>
      <c r="CP6" s="153" t="s">
        <v>54</v>
      </c>
      <c r="CQ6" s="153" t="s">
        <v>54</v>
      </c>
      <c r="CR6" s="153" t="s">
        <v>54</v>
      </c>
      <c r="CS6" s="153" t="s">
        <v>54</v>
      </c>
      <c r="CT6" s="153" t="s">
        <v>54</v>
      </c>
      <c r="CU6" s="153" t="s">
        <v>54</v>
      </c>
      <c r="CV6" s="153" t="s">
        <v>54</v>
      </c>
      <c r="CW6" s="153" t="s">
        <v>54</v>
      </c>
      <c r="CX6" s="153" t="s">
        <v>54</v>
      </c>
      <c r="CY6" s="153" t="s">
        <v>54</v>
      </c>
      <c r="CZ6" s="154" t="s">
        <v>53</v>
      </c>
      <c r="DA6" s="46">
        <v>1617</v>
      </c>
      <c r="DB6" s="46">
        <v>1269</v>
      </c>
      <c r="DC6" s="57">
        <f>((DD6-DB6)/2)+DB6</f>
        <v>2281</v>
      </c>
      <c r="DD6" s="153">
        <v>3293</v>
      </c>
      <c r="DE6" s="153">
        <v>3535</v>
      </c>
      <c r="DF6" s="46" t="s">
        <v>53</v>
      </c>
      <c r="DG6" s="46">
        <v>3459</v>
      </c>
      <c r="DH6" s="153">
        <v>6402</v>
      </c>
      <c r="DI6" s="97">
        <v>2979</v>
      </c>
      <c r="DJ6" s="97">
        <v>2439</v>
      </c>
      <c r="DK6" s="97">
        <v>3788</v>
      </c>
      <c r="DL6" s="97">
        <v>4814</v>
      </c>
      <c r="DM6" s="153">
        <v>5982</v>
      </c>
      <c r="DN6" s="153">
        <v>8213</v>
      </c>
      <c r="DO6" s="153">
        <v>11584</v>
      </c>
      <c r="DP6" s="153">
        <v>13536</v>
      </c>
    </row>
    <row r="7" spans="1:120" ht="15.5" x14ac:dyDescent="0.35">
      <c r="A7" s="8" t="s">
        <v>46</v>
      </c>
      <c r="B7" s="46">
        <v>62391</v>
      </c>
      <c r="C7" s="46">
        <v>70252</v>
      </c>
      <c r="D7" s="46">
        <v>69013</v>
      </c>
      <c r="E7" s="46">
        <v>106419.5</v>
      </c>
      <c r="F7" s="46">
        <v>117765</v>
      </c>
      <c r="G7" s="46">
        <v>172488.2</v>
      </c>
      <c r="H7" s="46">
        <v>189534</v>
      </c>
      <c r="I7" s="61">
        <v>233454</v>
      </c>
      <c r="J7" s="61">
        <v>208728</v>
      </c>
      <c r="K7" s="61">
        <v>229550</v>
      </c>
      <c r="L7" s="61">
        <v>134743</v>
      </c>
      <c r="M7" s="61">
        <v>196110</v>
      </c>
      <c r="N7" s="61">
        <v>203964</v>
      </c>
      <c r="O7" s="153">
        <v>261824</v>
      </c>
      <c r="P7" s="153" t="s">
        <v>53</v>
      </c>
      <c r="Q7" s="153" t="s">
        <v>53</v>
      </c>
      <c r="R7" s="153" t="s">
        <v>53</v>
      </c>
      <c r="S7" s="47">
        <v>39358</v>
      </c>
      <c r="T7" s="46">
        <v>52811</v>
      </c>
      <c r="U7" s="46">
        <v>53419</v>
      </c>
      <c r="V7" s="49">
        <v>31347</v>
      </c>
      <c r="W7" s="46">
        <v>34776</v>
      </c>
      <c r="X7" s="46">
        <v>17629</v>
      </c>
      <c r="Y7" s="46">
        <v>19924</v>
      </c>
      <c r="Z7" s="61">
        <v>19659</v>
      </c>
      <c r="AA7" s="61">
        <v>18884</v>
      </c>
      <c r="AB7" s="61">
        <v>20842</v>
      </c>
      <c r="AC7" s="153" t="s">
        <v>53</v>
      </c>
      <c r="AD7" s="153" t="s">
        <v>53</v>
      </c>
      <c r="AE7" s="153" t="s">
        <v>53</v>
      </c>
      <c r="AF7" s="153" t="s">
        <v>53</v>
      </c>
      <c r="AG7" s="153" t="s">
        <v>53</v>
      </c>
      <c r="AH7" s="153" t="s">
        <v>53</v>
      </c>
      <c r="AI7" s="153" t="s">
        <v>53</v>
      </c>
      <c r="AJ7" s="47">
        <v>3268</v>
      </c>
      <c r="AK7" s="46">
        <v>2525</v>
      </c>
      <c r="AL7" s="46">
        <v>5111</v>
      </c>
      <c r="AM7" s="49">
        <v>4938.5</v>
      </c>
      <c r="AN7" s="46">
        <v>13909</v>
      </c>
      <c r="AO7" s="46">
        <v>17204.5</v>
      </c>
      <c r="AP7" s="46">
        <v>21931</v>
      </c>
      <c r="AQ7" s="61">
        <v>26241</v>
      </c>
      <c r="AR7" s="61">
        <v>26536</v>
      </c>
      <c r="AS7" s="61">
        <v>29373</v>
      </c>
      <c r="AT7" s="61">
        <v>28557.5</v>
      </c>
      <c r="AU7" s="61">
        <v>30768</v>
      </c>
      <c r="AV7" s="61">
        <v>32633.5</v>
      </c>
      <c r="AW7" s="153">
        <v>38817.5</v>
      </c>
      <c r="AX7" s="46" t="s">
        <v>53</v>
      </c>
      <c r="AY7" s="46" t="s">
        <v>53</v>
      </c>
      <c r="AZ7" s="46" t="s">
        <v>53</v>
      </c>
      <c r="BA7" s="47" t="s">
        <v>54</v>
      </c>
      <c r="BB7" s="153" t="s">
        <v>54</v>
      </c>
      <c r="BC7" s="153" t="s">
        <v>54</v>
      </c>
      <c r="BD7" s="153" t="s">
        <v>54</v>
      </c>
      <c r="BE7" s="46">
        <v>5439</v>
      </c>
      <c r="BF7" s="46">
        <v>7961</v>
      </c>
      <c r="BG7" s="46">
        <v>8647</v>
      </c>
      <c r="BH7" s="61">
        <v>10149</v>
      </c>
      <c r="BI7" s="61">
        <v>9381</v>
      </c>
      <c r="BJ7" s="61">
        <v>8641</v>
      </c>
      <c r="BK7" s="61">
        <v>7970</v>
      </c>
      <c r="BL7" s="61">
        <v>6679</v>
      </c>
      <c r="BM7" s="61">
        <v>7370</v>
      </c>
      <c r="BN7" s="153">
        <v>6220</v>
      </c>
      <c r="BO7" s="153" t="s">
        <v>54</v>
      </c>
      <c r="BP7" s="153" t="s">
        <v>53</v>
      </c>
      <c r="BQ7" s="153" t="s">
        <v>53</v>
      </c>
      <c r="BR7" s="47">
        <v>4139</v>
      </c>
      <c r="BS7" s="46">
        <v>3894</v>
      </c>
      <c r="BT7" s="46">
        <v>4458</v>
      </c>
      <c r="BU7" s="49">
        <v>5021</v>
      </c>
      <c r="BV7" s="153" t="s">
        <v>54</v>
      </c>
      <c r="BW7" s="153" t="s">
        <v>54</v>
      </c>
      <c r="BX7" s="153" t="s">
        <v>54</v>
      </c>
      <c r="BY7" s="153" t="s">
        <v>54</v>
      </c>
      <c r="BZ7" s="153" t="s">
        <v>54</v>
      </c>
      <c r="CA7" s="153" t="s">
        <v>54</v>
      </c>
      <c r="CB7" s="153" t="s">
        <v>54</v>
      </c>
      <c r="CC7" s="153" t="s">
        <v>54</v>
      </c>
      <c r="CD7" s="153" t="s">
        <v>54</v>
      </c>
      <c r="CE7" s="153" t="s">
        <v>54</v>
      </c>
      <c r="CF7" s="153" t="s">
        <v>54</v>
      </c>
      <c r="CG7" s="46" t="s">
        <v>53</v>
      </c>
      <c r="CH7" s="46" t="s">
        <v>53</v>
      </c>
      <c r="CI7" s="47" t="s">
        <v>53</v>
      </c>
      <c r="CJ7" s="46" t="s">
        <v>53</v>
      </c>
      <c r="CK7" s="46" t="s">
        <v>53</v>
      </c>
      <c r="CL7" s="46" t="s">
        <v>53</v>
      </c>
      <c r="CM7" s="46" t="s">
        <v>53</v>
      </c>
      <c r="CN7" s="46" t="s">
        <v>53</v>
      </c>
      <c r="CO7" s="46" t="s">
        <v>53</v>
      </c>
      <c r="CP7" s="46" t="s">
        <v>53</v>
      </c>
      <c r="CQ7" s="46" t="s">
        <v>53</v>
      </c>
      <c r="CR7" s="46" t="s">
        <v>53</v>
      </c>
      <c r="CS7" s="46" t="s">
        <v>53</v>
      </c>
      <c r="CT7" s="46" t="s">
        <v>53</v>
      </c>
      <c r="CU7" s="46" t="s">
        <v>53</v>
      </c>
      <c r="CV7" s="46" t="s">
        <v>53</v>
      </c>
      <c r="CW7" s="46" t="s">
        <v>53</v>
      </c>
      <c r="CX7" s="46" t="s">
        <v>53</v>
      </c>
      <c r="CY7" s="46" t="s">
        <v>53</v>
      </c>
      <c r="CZ7" s="47">
        <v>109156</v>
      </c>
      <c r="DA7" s="46">
        <v>129482</v>
      </c>
      <c r="DB7" s="46">
        <v>132001</v>
      </c>
      <c r="DC7" s="46">
        <v>147726</v>
      </c>
      <c r="DD7" s="46">
        <v>171889</v>
      </c>
      <c r="DE7" s="46">
        <v>215282.7</v>
      </c>
      <c r="DF7" s="46">
        <v>240036</v>
      </c>
      <c r="DG7" s="61">
        <v>289503</v>
      </c>
      <c r="DH7" s="61">
        <v>263529</v>
      </c>
      <c r="DI7" s="97">
        <v>288406</v>
      </c>
      <c r="DJ7" s="97">
        <v>171270.5</v>
      </c>
      <c r="DK7" s="97">
        <v>233557</v>
      </c>
      <c r="DL7" s="97">
        <v>243967.5</v>
      </c>
      <c r="DM7" s="153">
        <v>306861.5</v>
      </c>
      <c r="DN7" s="46" t="s">
        <v>53</v>
      </c>
      <c r="DO7" s="46" t="s">
        <v>53</v>
      </c>
      <c r="DP7" s="46" t="s">
        <v>53</v>
      </c>
    </row>
    <row r="8" spans="1:120" x14ac:dyDescent="0.25">
      <c r="A8" s="8" t="s">
        <v>11</v>
      </c>
      <c r="B8" s="46">
        <v>11592</v>
      </c>
      <c r="C8" s="46">
        <v>12332</v>
      </c>
      <c r="D8" s="46">
        <v>13407.5</v>
      </c>
      <c r="E8" s="46">
        <v>14366</v>
      </c>
      <c r="F8" s="46">
        <v>12118</v>
      </c>
      <c r="G8" s="153" t="s">
        <v>53</v>
      </c>
      <c r="H8" s="153" t="s">
        <v>53</v>
      </c>
      <c r="I8" s="153" t="s">
        <v>53</v>
      </c>
      <c r="J8" s="153" t="s">
        <v>53</v>
      </c>
      <c r="K8" s="153" t="s">
        <v>53</v>
      </c>
      <c r="L8" s="153" t="s">
        <v>53</v>
      </c>
      <c r="M8" s="153">
        <v>16870</v>
      </c>
      <c r="N8" s="153">
        <v>19314</v>
      </c>
      <c r="O8" s="153">
        <v>21584.5</v>
      </c>
      <c r="P8" s="153">
        <v>25701</v>
      </c>
      <c r="Q8" s="153">
        <v>30097</v>
      </c>
      <c r="R8" s="153">
        <v>35077.5</v>
      </c>
      <c r="S8" s="47">
        <v>2876</v>
      </c>
      <c r="T8" s="46">
        <v>3215</v>
      </c>
      <c r="U8" s="46">
        <v>2996</v>
      </c>
      <c r="V8" s="49">
        <v>1904</v>
      </c>
      <c r="W8" s="46">
        <v>4753.5</v>
      </c>
      <c r="X8" s="153" t="s">
        <v>53</v>
      </c>
      <c r="Y8" s="153" t="s">
        <v>53</v>
      </c>
      <c r="Z8" s="153" t="s">
        <v>53</v>
      </c>
      <c r="AA8" s="153" t="s">
        <v>53</v>
      </c>
      <c r="AB8" s="153" t="s">
        <v>53</v>
      </c>
      <c r="AC8" s="153" t="s">
        <v>53</v>
      </c>
      <c r="AD8" s="153">
        <v>9134</v>
      </c>
      <c r="AE8" s="153">
        <v>26638</v>
      </c>
      <c r="AF8" s="153">
        <v>30840</v>
      </c>
      <c r="AG8" s="153">
        <v>56925</v>
      </c>
      <c r="AH8" s="153">
        <v>87090</v>
      </c>
      <c r="AI8" s="153">
        <v>124792</v>
      </c>
      <c r="AJ8" s="47">
        <v>12600</v>
      </c>
      <c r="AK8" s="46">
        <v>19582</v>
      </c>
      <c r="AL8" s="46">
        <v>21893</v>
      </c>
      <c r="AM8" s="49">
        <v>21636.1</v>
      </c>
      <c r="AN8" s="46">
        <v>28252</v>
      </c>
      <c r="AO8" s="46" t="s">
        <v>53</v>
      </c>
      <c r="AP8" s="46" t="s">
        <v>53</v>
      </c>
      <c r="AQ8" s="46" t="s">
        <v>53</v>
      </c>
      <c r="AR8" s="46" t="s">
        <v>53</v>
      </c>
      <c r="AS8" s="46" t="s">
        <v>53</v>
      </c>
      <c r="AT8" s="46" t="s">
        <v>53</v>
      </c>
      <c r="AU8" s="46">
        <v>89680</v>
      </c>
      <c r="AV8" s="46">
        <v>105410</v>
      </c>
      <c r="AW8" s="153">
        <v>113965</v>
      </c>
      <c r="AX8" s="153">
        <v>121482</v>
      </c>
      <c r="AY8" s="153">
        <v>135228</v>
      </c>
      <c r="AZ8" s="153">
        <v>148016.1</v>
      </c>
      <c r="BA8" s="47">
        <v>13373.75</v>
      </c>
      <c r="BB8" s="46">
        <v>8321</v>
      </c>
      <c r="BC8" s="46">
        <v>7738</v>
      </c>
      <c r="BD8" s="49">
        <v>5935</v>
      </c>
      <c r="BE8" s="46">
        <v>7323</v>
      </c>
      <c r="BF8" s="153" t="s">
        <v>53</v>
      </c>
      <c r="BG8" s="153" t="s">
        <v>53</v>
      </c>
      <c r="BH8" s="153" t="s">
        <v>53</v>
      </c>
      <c r="BI8" s="153" t="s">
        <v>53</v>
      </c>
      <c r="BJ8" s="153" t="s">
        <v>53</v>
      </c>
      <c r="BK8" s="153" t="s">
        <v>53</v>
      </c>
      <c r="BL8" s="153">
        <v>35133</v>
      </c>
      <c r="BM8" s="153">
        <v>46343</v>
      </c>
      <c r="BN8" s="153">
        <v>49773</v>
      </c>
      <c r="BO8" s="153">
        <v>62374</v>
      </c>
      <c r="BP8" s="153">
        <v>61041</v>
      </c>
      <c r="BQ8" s="153">
        <v>71428</v>
      </c>
      <c r="BR8" s="47">
        <v>1913</v>
      </c>
      <c r="BS8" s="46">
        <v>2165</v>
      </c>
      <c r="BT8" s="46">
        <v>1865.4</v>
      </c>
      <c r="BU8" s="49">
        <v>1428</v>
      </c>
      <c r="BV8" s="46">
        <v>2316</v>
      </c>
      <c r="BW8" s="46" t="s">
        <v>53</v>
      </c>
      <c r="BX8" s="46" t="s">
        <v>53</v>
      </c>
      <c r="BY8" s="46" t="s">
        <v>53</v>
      </c>
      <c r="BZ8" s="46" t="s">
        <v>53</v>
      </c>
      <c r="CA8" s="46" t="s">
        <v>53</v>
      </c>
      <c r="CB8" s="46" t="s">
        <v>53</v>
      </c>
      <c r="CC8" s="46">
        <v>3277</v>
      </c>
      <c r="CD8" s="46">
        <v>2934</v>
      </c>
      <c r="CE8" s="153">
        <v>5089</v>
      </c>
      <c r="CF8" s="153">
        <v>900</v>
      </c>
      <c r="CG8" s="153">
        <v>837</v>
      </c>
      <c r="CH8" s="153">
        <v>708</v>
      </c>
      <c r="CI8" s="47" t="s">
        <v>53</v>
      </c>
      <c r="CJ8" s="46" t="s">
        <v>53</v>
      </c>
      <c r="CK8" s="46" t="s">
        <v>53</v>
      </c>
      <c r="CL8" s="46" t="s">
        <v>53</v>
      </c>
      <c r="CM8" s="46">
        <v>183</v>
      </c>
      <c r="CN8" s="46" t="s">
        <v>53</v>
      </c>
      <c r="CO8" s="46" t="s">
        <v>53</v>
      </c>
      <c r="CP8" s="46" t="s">
        <v>53</v>
      </c>
      <c r="CQ8" s="46" t="s">
        <v>53</v>
      </c>
      <c r="CR8" s="46" t="s">
        <v>53</v>
      </c>
      <c r="CS8" s="46" t="s">
        <v>53</v>
      </c>
      <c r="CT8" s="46" t="s">
        <v>53</v>
      </c>
      <c r="CU8" s="46" t="s">
        <v>53</v>
      </c>
      <c r="CV8" s="153">
        <v>1203</v>
      </c>
      <c r="CW8" s="153">
        <v>1763</v>
      </c>
      <c r="CX8" s="153">
        <v>3210</v>
      </c>
      <c r="CY8" s="153">
        <v>4473</v>
      </c>
      <c r="CZ8" s="47">
        <v>42354.75</v>
      </c>
      <c r="DA8" s="46">
        <v>45615</v>
      </c>
      <c r="DB8" s="46">
        <v>47899.9</v>
      </c>
      <c r="DC8" s="46">
        <v>45269.1</v>
      </c>
      <c r="DD8" s="46">
        <v>54945.5</v>
      </c>
      <c r="DE8" s="46" t="s">
        <v>53</v>
      </c>
      <c r="DF8" s="46" t="s">
        <v>53</v>
      </c>
      <c r="DG8" s="46" t="s">
        <v>53</v>
      </c>
      <c r="DH8" s="46" t="s">
        <v>53</v>
      </c>
      <c r="DI8" s="98" t="s">
        <v>53</v>
      </c>
      <c r="DJ8" s="98" t="s">
        <v>53</v>
      </c>
      <c r="DK8" s="98">
        <v>163896.5</v>
      </c>
      <c r="DL8" s="98">
        <v>200639</v>
      </c>
      <c r="DM8" s="153">
        <v>222454.5</v>
      </c>
      <c r="DN8" s="153">
        <v>269145</v>
      </c>
      <c r="DO8" s="153">
        <v>317503</v>
      </c>
      <c r="DP8" s="153">
        <v>384494.6</v>
      </c>
    </row>
    <row r="9" spans="1:120" ht="14.5" x14ac:dyDescent="0.35">
      <c r="A9" s="8" t="s">
        <v>12</v>
      </c>
      <c r="B9" s="46">
        <v>2353</v>
      </c>
      <c r="C9" s="46">
        <v>3999</v>
      </c>
      <c r="D9" s="46">
        <v>4891</v>
      </c>
      <c r="E9" s="46">
        <v>5366</v>
      </c>
      <c r="F9" s="46">
        <v>9415</v>
      </c>
      <c r="G9" s="46">
        <v>12238</v>
      </c>
      <c r="H9" s="46">
        <v>8328</v>
      </c>
      <c r="I9" s="61">
        <v>12517</v>
      </c>
      <c r="J9" s="61">
        <v>15989</v>
      </c>
      <c r="K9" s="61">
        <v>17358</v>
      </c>
      <c r="L9" s="61">
        <v>19252</v>
      </c>
      <c r="M9" s="61">
        <v>23391</v>
      </c>
      <c r="N9" s="61">
        <v>27170</v>
      </c>
      <c r="O9" s="156">
        <v>28561</v>
      </c>
      <c r="P9" s="156">
        <v>34381</v>
      </c>
      <c r="Q9" s="61">
        <v>38829</v>
      </c>
      <c r="R9" s="61">
        <v>44255.5</v>
      </c>
      <c r="S9" s="47">
        <v>10788.5</v>
      </c>
      <c r="T9" s="46">
        <v>20625.5</v>
      </c>
      <c r="U9" s="49">
        <v>5049</v>
      </c>
      <c r="V9" s="49">
        <v>5233</v>
      </c>
      <c r="W9" s="153" t="s">
        <v>54</v>
      </c>
      <c r="X9" s="153" t="s">
        <v>54</v>
      </c>
      <c r="Y9" s="153" t="s">
        <v>54</v>
      </c>
      <c r="Z9" s="153" t="s">
        <v>54</v>
      </c>
      <c r="AA9" s="153" t="s">
        <v>54</v>
      </c>
      <c r="AB9" s="153" t="s">
        <v>54</v>
      </c>
      <c r="AC9" s="153" t="s">
        <v>54</v>
      </c>
      <c r="AD9" s="153" t="s">
        <v>54</v>
      </c>
      <c r="AE9" s="153" t="s">
        <v>54</v>
      </c>
      <c r="AF9" s="153" t="s">
        <v>54</v>
      </c>
      <c r="AG9" s="153" t="s">
        <v>54</v>
      </c>
      <c r="AH9" s="153" t="s">
        <v>54</v>
      </c>
      <c r="AI9" s="153" t="s">
        <v>54</v>
      </c>
      <c r="AJ9" s="47">
        <v>20630</v>
      </c>
      <c r="AK9" s="46">
        <v>22642</v>
      </c>
      <c r="AL9" s="49">
        <v>25793</v>
      </c>
      <c r="AM9" s="49">
        <v>28283</v>
      </c>
      <c r="AN9" s="46">
        <v>33108</v>
      </c>
      <c r="AO9" s="46">
        <v>38666</v>
      </c>
      <c r="AP9" s="46">
        <v>50706</v>
      </c>
      <c r="AQ9" s="46">
        <v>59381</v>
      </c>
      <c r="AR9" s="61">
        <v>69669.5</v>
      </c>
      <c r="AS9" s="61">
        <v>72059</v>
      </c>
      <c r="AT9" s="61">
        <v>79905</v>
      </c>
      <c r="AU9" s="61">
        <v>80747</v>
      </c>
      <c r="AV9" s="61">
        <v>81094</v>
      </c>
      <c r="AW9" s="156">
        <v>82833</v>
      </c>
      <c r="AX9" s="156">
        <v>79746</v>
      </c>
      <c r="AY9" s="61">
        <v>83918</v>
      </c>
      <c r="AZ9" s="61">
        <v>101180</v>
      </c>
      <c r="BA9" s="47">
        <v>7013</v>
      </c>
      <c r="BB9" s="46">
        <v>7583</v>
      </c>
      <c r="BC9" s="46">
        <v>10029</v>
      </c>
      <c r="BD9" s="49">
        <v>13553</v>
      </c>
      <c r="BE9" s="46">
        <v>17721</v>
      </c>
      <c r="BF9" s="46">
        <v>20762</v>
      </c>
      <c r="BG9" s="46">
        <v>7824</v>
      </c>
      <c r="BH9" s="46">
        <v>8996</v>
      </c>
      <c r="BI9" s="61">
        <v>11076</v>
      </c>
      <c r="BJ9" s="61">
        <v>11750</v>
      </c>
      <c r="BK9" s="61">
        <v>930</v>
      </c>
      <c r="BL9" s="61">
        <v>439</v>
      </c>
      <c r="BM9" s="61">
        <v>573</v>
      </c>
      <c r="BN9" s="156">
        <v>431</v>
      </c>
      <c r="BO9" s="156">
        <v>463</v>
      </c>
      <c r="BP9" s="61">
        <v>390</v>
      </c>
      <c r="BQ9" s="61">
        <v>471</v>
      </c>
      <c r="BR9" s="47">
        <v>36</v>
      </c>
      <c r="BS9" s="46">
        <v>90</v>
      </c>
      <c r="BT9" s="46">
        <v>90</v>
      </c>
      <c r="BU9" s="49">
        <v>207</v>
      </c>
      <c r="BV9" s="46">
        <v>1457</v>
      </c>
      <c r="BW9" s="46">
        <v>1398</v>
      </c>
      <c r="BX9" s="153" t="s">
        <v>54</v>
      </c>
      <c r="BY9" s="153" t="s">
        <v>54</v>
      </c>
      <c r="BZ9" s="153" t="s">
        <v>54</v>
      </c>
      <c r="CA9" s="153" t="s">
        <v>54</v>
      </c>
      <c r="CB9" s="153" t="s">
        <v>54</v>
      </c>
      <c r="CC9" s="153" t="s">
        <v>54</v>
      </c>
      <c r="CD9" s="153" t="s">
        <v>54</v>
      </c>
      <c r="CE9" s="153" t="s">
        <v>54</v>
      </c>
      <c r="CF9" s="153" t="s">
        <v>54</v>
      </c>
      <c r="CG9" s="153" t="s">
        <v>54</v>
      </c>
      <c r="CH9" s="153" t="s">
        <v>54</v>
      </c>
      <c r="CI9" s="47" t="s">
        <v>54</v>
      </c>
      <c r="CJ9" s="153" t="s">
        <v>54</v>
      </c>
      <c r="CK9" s="153" t="s">
        <v>54</v>
      </c>
      <c r="CL9" s="153" t="s">
        <v>54</v>
      </c>
      <c r="CM9" s="153" t="s">
        <v>54</v>
      </c>
      <c r="CN9" s="153" t="s">
        <v>54</v>
      </c>
      <c r="CO9" s="153" t="s">
        <v>54</v>
      </c>
      <c r="CP9" s="153" t="s">
        <v>54</v>
      </c>
      <c r="CQ9" s="153" t="s">
        <v>54</v>
      </c>
      <c r="CR9" s="153" t="s">
        <v>54</v>
      </c>
      <c r="CS9" s="153" t="s">
        <v>54</v>
      </c>
      <c r="CT9" s="153" t="s">
        <v>54</v>
      </c>
      <c r="CU9" s="153" t="s">
        <v>54</v>
      </c>
      <c r="CV9" s="153" t="s">
        <v>54</v>
      </c>
      <c r="CW9" s="153" t="s">
        <v>54</v>
      </c>
      <c r="CX9" s="153" t="s">
        <v>54</v>
      </c>
      <c r="CY9" s="153" t="s">
        <v>54</v>
      </c>
      <c r="CZ9" s="47">
        <v>40820.5</v>
      </c>
      <c r="DA9" s="46">
        <v>54939.5</v>
      </c>
      <c r="DB9" s="46">
        <v>45852</v>
      </c>
      <c r="DC9" s="46">
        <v>52642</v>
      </c>
      <c r="DD9" s="46">
        <v>61701</v>
      </c>
      <c r="DE9" s="46">
        <v>73064</v>
      </c>
      <c r="DF9" s="46">
        <v>66858</v>
      </c>
      <c r="DG9" s="61">
        <v>80894</v>
      </c>
      <c r="DH9" s="61">
        <v>96734.5</v>
      </c>
      <c r="DI9" s="97">
        <v>101167</v>
      </c>
      <c r="DJ9" s="97">
        <v>100087</v>
      </c>
      <c r="DK9" s="97">
        <v>104577</v>
      </c>
      <c r="DL9" s="97">
        <v>108837</v>
      </c>
      <c r="DM9" s="156">
        <v>111825</v>
      </c>
      <c r="DN9" s="156">
        <v>114590</v>
      </c>
      <c r="DO9" s="61">
        <v>123137</v>
      </c>
      <c r="DP9" s="61">
        <v>145906.5</v>
      </c>
    </row>
    <row r="10" spans="1:120" x14ac:dyDescent="0.25">
      <c r="A10" s="8" t="s">
        <v>13</v>
      </c>
      <c r="B10" s="153" t="s">
        <v>53</v>
      </c>
      <c r="C10" s="46">
        <v>2888</v>
      </c>
      <c r="D10" s="46">
        <v>2856</v>
      </c>
      <c r="E10" s="57">
        <f>((F10-D10)/2)+D10</f>
        <v>2430</v>
      </c>
      <c r="F10" s="46">
        <v>2004</v>
      </c>
      <c r="G10" s="153" t="s">
        <v>53</v>
      </c>
      <c r="H10" s="153" t="s">
        <v>53</v>
      </c>
      <c r="I10" s="153" t="s">
        <v>53</v>
      </c>
      <c r="J10" s="153" t="s">
        <v>53</v>
      </c>
      <c r="K10" s="153" t="s">
        <v>53</v>
      </c>
      <c r="L10" s="153" t="s">
        <v>53</v>
      </c>
      <c r="M10" s="153">
        <v>0</v>
      </c>
      <c r="N10" s="153">
        <v>3414.6819091796874</v>
      </c>
      <c r="O10" s="153">
        <v>5569.1396780303003</v>
      </c>
      <c r="P10" s="153">
        <v>5784.9334241775396</v>
      </c>
      <c r="Q10" s="153">
        <v>8064.9970708845904</v>
      </c>
      <c r="R10" s="153">
        <v>10564.768295056399</v>
      </c>
      <c r="S10" s="154" t="s">
        <v>53</v>
      </c>
      <c r="T10" s="46">
        <v>5612</v>
      </c>
      <c r="U10" s="46">
        <v>5065</v>
      </c>
      <c r="V10" s="49">
        <v>5295</v>
      </c>
      <c r="W10" s="46">
        <v>4437</v>
      </c>
      <c r="X10" s="153" t="s">
        <v>53</v>
      </c>
      <c r="Y10" s="153" t="s">
        <v>53</v>
      </c>
      <c r="Z10" s="153" t="s">
        <v>53</v>
      </c>
      <c r="AA10" s="153" t="s">
        <v>53</v>
      </c>
      <c r="AB10" s="153" t="s">
        <v>53</v>
      </c>
      <c r="AC10" s="153" t="s">
        <v>53</v>
      </c>
      <c r="AD10" s="153" t="s">
        <v>53</v>
      </c>
      <c r="AE10" s="153">
        <v>11307.615077944967</v>
      </c>
      <c r="AF10" s="153">
        <v>11235.47600866102</v>
      </c>
      <c r="AG10" s="153">
        <v>12530.648206970331</v>
      </c>
      <c r="AH10" s="153">
        <v>13916.998361045331</v>
      </c>
      <c r="AI10" s="153">
        <v>17434.372462848209</v>
      </c>
      <c r="AJ10" s="154" t="s">
        <v>53</v>
      </c>
      <c r="AK10" s="46">
        <v>711</v>
      </c>
      <c r="AL10" s="46">
        <v>3504</v>
      </c>
      <c r="AM10" s="49">
        <v>4009</v>
      </c>
      <c r="AN10" s="46">
        <v>4478</v>
      </c>
      <c r="AO10" s="46" t="s">
        <v>53</v>
      </c>
      <c r="AP10" s="46" t="s">
        <v>53</v>
      </c>
      <c r="AQ10" s="46" t="s">
        <v>53</v>
      </c>
      <c r="AR10" s="46" t="s">
        <v>53</v>
      </c>
      <c r="AS10" s="46" t="s">
        <v>53</v>
      </c>
      <c r="AT10" s="46" t="s">
        <v>53</v>
      </c>
      <c r="AU10" s="46">
        <v>0</v>
      </c>
      <c r="AV10" s="46">
        <v>22378.470779454248</v>
      </c>
      <c r="AW10" s="153">
        <v>22313.82080448691</v>
      </c>
      <c r="AX10" s="153">
        <v>30440.624580015541</v>
      </c>
      <c r="AY10" s="153">
        <v>32347.08339375833</v>
      </c>
      <c r="AZ10" s="153">
        <v>36810.681119204557</v>
      </c>
      <c r="BA10" s="154" t="s">
        <v>53</v>
      </c>
      <c r="BB10" s="46">
        <v>12456</v>
      </c>
      <c r="BC10" s="49">
        <v>11898</v>
      </c>
      <c r="BD10" s="49">
        <v>11766</v>
      </c>
      <c r="BE10" s="46">
        <v>12008</v>
      </c>
      <c r="BF10" s="153" t="s">
        <v>53</v>
      </c>
      <c r="BG10" s="153" t="s">
        <v>53</v>
      </c>
      <c r="BH10" s="153" t="s">
        <v>53</v>
      </c>
      <c r="BI10" s="153" t="s">
        <v>53</v>
      </c>
      <c r="BJ10" s="153" t="s">
        <v>53</v>
      </c>
      <c r="BK10" s="153" t="s">
        <v>53</v>
      </c>
      <c r="BL10" s="153" t="s">
        <v>53</v>
      </c>
      <c r="BM10" s="153">
        <v>35975.242203375943</v>
      </c>
      <c r="BN10" s="153">
        <v>48297.229875119592</v>
      </c>
      <c r="BO10" s="153">
        <v>51785.834989833449</v>
      </c>
      <c r="BP10" s="153">
        <v>63984.011587648456</v>
      </c>
      <c r="BQ10" s="153">
        <v>96493.805965943029</v>
      </c>
      <c r="BR10" s="154" t="s">
        <v>53</v>
      </c>
      <c r="BS10" s="46" t="s">
        <v>53</v>
      </c>
      <c r="BT10" s="46" t="s">
        <v>53</v>
      </c>
      <c r="BU10" s="46" t="s">
        <v>53</v>
      </c>
      <c r="BV10" s="46" t="s">
        <v>53</v>
      </c>
      <c r="BW10" s="46" t="s">
        <v>53</v>
      </c>
      <c r="BX10" s="46" t="s">
        <v>53</v>
      </c>
      <c r="BY10" s="46" t="s">
        <v>53</v>
      </c>
      <c r="BZ10" s="46" t="s">
        <v>53</v>
      </c>
      <c r="CA10" s="46" t="s">
        <v>53</v>
      </c>
      <c r="CB10" s="46" t="s">
        <v>53</v>
      </c>
      <c r="CC10" s="46" t="s">
        <v>53</v>
      </c>
      <c r="CD10" s="46">
        <v>454.62616822429908</v>
      </c>
      <c r="CE10" s="153">
        <v>1757.07772020725</v>
      </c>
      <c r="CF10" s="153">
        <v>1327.5</v>
      </c>
      <c r="CG10" s="153">
        <v>1267.5258620689699</v>
      </c>
      <c r="CH10" s="153">
        <v>2386.8000000000002</v>
      </c>
      <c r="CI10" s="154" t="s">
        <v>54</v>
      </c>
      <c r="CJ10" s="153" t="s">
        <v>54</v>
      </c>
      <c r="CK10" s="153" t="s">
        <v>54</v>
      </c>
      <c r="CL10" s="153" t="s">
        <v>54</v>
      </c>
      <c r="CM10" s="153" t="s">
        <v>54</v>
      </c>
      <c r="CN10" s="153" t="s">
        <v>54</v>
      </c>
      <c r="CO10" s="153" t="s">
        <v>54</v>
      </c>
      <c r="CP10" s="153" t="s">
        <v>54</v>
      </c>
      <c r="CQ10" s="153" t="s">
        <v>54</v>
      </c>
      <c r="CR10" s="153" t="s">
        <v>54</v>
      </c>
      <c r="CS10" s="153" t="s">
        <v>54</v>
      </c>
      <c r="CT10" s="153" t="s">
        <v>54</v>
      </c>
      <c r="CU10" s="153" t="s">
        <v>54</v>
      </c>
      <c r="CV10" s="153" t="s">
        <v>54</v>
      </c>
      <c r="CW10" s="153" t="s">
        <v>54</v>
      </c>
      <c r="CX10" s="153" t="s">
        <v>54</v>
      </c>
      <c r="CY10" s="153" t="s">
        <v>54</v>
      </c>
      <c r="CZ10" s="154" t="s">
        <v>53</v>
      </c>
      <c r="DA10" s="46">
        <v>22153</v>
      </c>
      <c r="DB10" s="46">
        <v>23323</v>
      </c>
      <c r="DC10" s="46">
        <v>21070</v>
      </c>
      <c r="DD10" s="46">
        <v>22927</v>
      </c>
      <c r="DE10" s="46" t="s">
        <v>53</v>
      </c>
      <c r="DF10" s="46" t="s">
        <v>53</v>
      </c>
      <c r="DG10" s="46" t="s">
        <v>53</v>
      </c>
      <c r="DH10" s="46" t="s">
        <v>53</v>
      </c>
      <c r="DI10" s="98" t="s">
        <v>53</v>
      </c>
      <c r="DJ10" s="98" t="s">
        <v>53</v>
      </c>
      <c r="DK10" s="98" t="s">
        <v>53</v>
      </c>
      <c r="DL10" s="98">
        <v>73530.63613817915</v>
      </c>
      <c r="DM10" s="153">
        <v>89172.744086505074</v>
      </c>
      <c r="DN10" s="153">
        <v>101869.54120099686</v>
      </c>
      <c r="DO10" s="153">
        <v>119580.61627540569</v>
      </c>
      <c r="DP10" s="153">
        <v>165139.4278430522</v>
      </c>
    </row>
    <row r="11" spans="1:120" ht="15.5" x14ac:dyDescent="0.35">
      <c r="A11" s="8" t="s">
        <v>47</v>
      </c>
      <c r="B11" s="153" t="s">
        <v>53</v>
      </c>
      <c r="C11" s="153" t="s">
        <v>53</v>
      </c>
      <c r="D11" s="46">
        <v>1263</v>
      </c>
      <c r="E11" s="46">
        <v>3212</v>
      </c>
      <c r="F11" s="46">
        <v>4066</v>
      </c>
      <c r="G11" s="46">
        <v>3829</v>
      </c>
      <c r="H11" s="46">
        <v>5827</v>
      </c>
      <c r="I11" s="61">
        <v>6383</v>
      </c>
      <c r="J11" s="61">
        <v>6723</v>
      </c>
      <c r="K11" s="61">
        <v>7695</v>
      </c>
      <c r="L11" s="61">
        <v>7528</v>
      </c>
      <c r="M11" s="61">
        <v>8095</v>
      </c>
      <c r="N11" s="61">
        <v>9857</v>
      </c>
      <c r="O11" s="61">
        <v>11885</v>
      </c>
      <c r="P11" s="61">
        <v>15852</v>
      </c>
      <c r="Q11" s="61">
        <v>19734</v>
      </c>
      <c r="R11" s="61">
        <v>20019</v>
      </c>
      <c r="S11" s="47">
        <v>2736</v>
      </c>
      <c r="T11" s="46">
        <v>2805</v>
      </c>
      <c r="U11" s="46">
        <v>2657</v>
      </c>
      <c r="V11" s="49">
        <v>3235</v>
      </c>
      <c r="W11" s="46">
        <v>3058</v>
      </c>
      <c r="X11" s="46">
        <v>3483</v>
      </c>
      <c r="Y11" s="46">
        <v>5429</v>
      </c>
      <c r="Z11" s="61">
        <v>6576</v>
      </c>
      <c r="AA11" s="61">
        <v>7231</v>
      </c>
      <c r="AB11" s="61">
        <v>10096</v>
      </c>
      <c r="AC11" s="61">
        <v>10170</v>
      </c>
      <c r="AD11" s="61">
        <v>8960</v>
      </c>
      <c r="AE11" s="61">
        <v>11068</v>
      </c>
      <c r="AF11" s="61">
        <v>12354</v>
      </c>
      <c r="AG11" s="61">
        <v>12780</v>
      </c>
      <c r="AH11" s="61">
        <v>12853</v>
      </c>
      <c r="AI11" s="61">
        <v>13416</v>
      </c>
      <c r="AJ11" s="47">
        <v>51</v>
      </c>
      <c r="AK11" s="46">
        <v>273</v>
      </c>
      <c r="AL11" s="46">
        <v>957</v>
      </c>
      <c r="AM11" s="49">
        <v>2278</v>
      </c>
      <c r="AN11" s="46">
        <v>3231</v>
      </c>
      <c r="AO11" s="46">
        <v>3651</v>
      </c>
      <c r="AP11" s="46">
        <v>4693</v>
      </c>
      <c r="AQ11" s="61">
        <v>6239</v>
      </c>
      <c r="AR11" s="61">
        <v>8059</v>
      </c>
      <c r="AS11" s="61">
        <v>9416</v>
      </c>
      <c r="AT11" s="61">
        <v>9929</v>
      </c>
      <c r="AU11" s="61">
        <v>10969.5</v>
      </c>
      <c r="AV11" s="61">
        <v>11743.5</v>
      </c>
      <c r="AW11" s="61">
        <v>19839</v>
      </c>
      <c r="AX11" s="61">
        <v>20633</v>
      </c>
      <c r="AY11" s="61">
        <v>13229</v>
      </c>
      <c r="AZ11" s="61">
        <v>21001.5</v>
      </c>
      <c r="BA11" s="47">
        <v>5673</v>
      </c>
      <c r="BB11" s="46">
        <v>5613</v>
      </c>
      <c r="BC11" s="46">
        <v>6275</v>
      </c>
      <c r="BD11" s="49">
        <v>8311</v>
      </c>
      <c r="BE11" s="46">
        <v>10982</v>
      </c>
      <c r="BF11" s="46">
        <v>12622</v>
      </c>
      <c r="BG11" s="46">
        <v>15138</v>
      </c>
      <c r="BH11" s="61">
        <v>97724</v>
      </c>
      <c r="BI11" s="61">
        <v>20550</v>
      </c>
      <c r="BJ11" s="61">
        <v>23425</v>
      </c>
      <c r="BK11" s="61">
        <v>24822</v>
      </c>
      <c r="BL11" s="61">
        <v>26138.5</v>
      </c>
      <c r="BM11" s="61">
        <v>27851.5</v>
      </c>
      <c r="BN11" s="61">
        <v>21473</v>
      </c>
      <c r="BO11" s="61">
        <v>20734</v>
      </c>
      <c r="BP11" s="61">
        <v>29617</v>
      </c>
      <c r="BQ11" s="61">
        <v>23567</v>
      </c>
      <c r="BR11" s="47" t="s">
        <v>53</v>
      </c>
      <c r="BS11" s="153" t="s">
        <v>53</v>
      </c>
      <c r="BT11" s="46" t="s">
        <v>53</v>
      </c>
      <c r="BU11" s="46" t="s">
        <v>53</v>
      </c>
      <c r="BV11" s="46" t="s">
        <v>53</v>
      </c>
      <c r="BW11" s="46" t="s">
        <v>53</v>
      </c>
      <c r="BX11" s="46" t="s">
        <v>53</v>
      </c>
      <c r="BY11" s="46" t="s">
        <v>53</v>
      </c>
      <c r="BZ11" s="46" t="s">
        <v>53</v>
      </c>
      <c r="CA11" s="46">
        <v>482</v>
      </c>
      <c r="CB11" s="46">
        <v>515</v>
      </c>
      <c r="CC11" s="46">
        <v>501</v>
      </c>
      <c r="CD11" s="46">
        <v>600</v>
      </c>
      <c r="CE11" s="61">
        <v>798</v>
      </c>
      <c r="CF11" s="61">
        <v>641</v>
      </c>
      <c r="CG11" s="61">
        <v>676</v>
      </c>
      <c r="CH11" s="61">
        <v>624</v>
      </c>
      <c r="CI11" s="47" t="s">
        <v>53</v>
      </c>
      <c r="CJ11" s="153" t="s">
        <v>53</v>
      </c>
      <c r="CK11" s="153" t="s">
        <v>53</v>
      </c>
      <c r="CL11" s="153" t="s">
        <v>53</v>
      </c>
      <c r="CM11" s="153" t="s">
        <v>53</v>
      </c>
      <c r="CN11" s="153" t="s">
        <v>53</v>
      </c>
      <c r="CO11" s="153" t="s">
        <v>53</v>
      </c>
      <c r="CP11" s="153" t="s">
        <v>53</v>
      </c>
      <c r="CQ11" s="153" t="s">
        <v>53</v>
      </c>
      <c r="CR11" s="153" t="s">
        <v>53</v>
      </c>
      <c r="CS11" s="153" t="s">
        <v>53</v>
      </c>
      <c r="CT11" s="153" t="s">
        <v>53</v>
      </c>
      <c r="CU11" s="153" t="s">
        <v>53</v>
      </c>
      <c r="CV11" s="153" t="s">
        <v>53</v>
      </c>
      <c r="CW11" s="153" t="s">
        <v>53</v>
      </c>
      <c r="CX11" s="153" t="s">
        <v>54</v>
      </c>
      <c r="CY11" s="153" t="s">
        <v>54</v>
      </c>
      <c r="CZ11" s="47">
        <v>73751</v>
      </c>
      <c r="DA11" s="46">
        <v>85039</v>
      </c>
      <c r="DB11" s="46">
        <v>93026</v>
      </c>
      <c r="DC11" s="49">
        <v>110394</v>
      </c>
      <c r="DD11" s="46">
        <v>131302</v>
      </c>
      <c r="DE11" s="46">
        <v>126893</v>
      </c>
      <c r="DF11" s="46">
        <v>185502</v>
      </c>
      <c r="DG11" s="61">
        <v>290797</v>
      </c>
      <c r="DH11" s="61">
        <v>232480</v>
      </c>
      <c r="DI11" s="97">
        <v>255297</v>
      </c>
      <c r="DJ11" s="97">
        <v>241767</v>
      </c>
      <c r="DK11" s="97">
        <v>236570</v>
      </c>
      <c r="DL11" s="97">
        <v>249606</v>
      </c>
      <c r="DM11" s="61">
        <v>268642</v>
      </c>
      <c r="DN11" s="61">
        <v>291285</v>
      </c>
      <c r="DO11" s="61">
        <v>301312</v>
      </c>
      <c r="DP11" s="61">
        <v>286746.5</v>
      </c>
    </row>
    <row r="12" spans="1:120" ht="15.5" x14ac:dyDescent="0.35">
      <c r="A12" s="8" t="s">
        <v>48</v>
      </c>
      <c r="B12" s="46">
        <v>6103</v>
      </c>
      <c r="C12" s="46">
        <v>6611</v>
      </c>
      <c r="D12" s="46">
        <v>6199</v>
      </c>
      <c r="E12" s="46">
        <v>16516</v>
      </c>
      <c r="F12" s="46">
        <v>17562</v>
      </c>
      <c r="G12" s="46">
        <v>20741</v>
      </c>
      <c r="H12" s="46">
        <v>24277</v>
      </c>
      <c r="I12" s="61">
        <v>30146</v>
      </c>
      <c r="J12" s="61">
        <v>32391</v>
      </c>
      <c r="K12" s="61">
        <v>30420</v>
      </c>
      <c r="L12" s="61">
        <v>29998</v>
      </c>
      <c r="M12" s="61">
        <v>30306</v>
      </c>
      <c r="N12" s="61">
        <v>29162</v>
      </c>
      <c r="O12" s="61">
        <v>30282</v>
      </c>
      <c r="P12" s="61">
        <v>31902</v>
      </c>
      <c r="Q12" s="61">
        <v>41866</v>
      </c>
      <c r="R12" s="61">
        <v>41965</v>
      </c>
      <c r="S12" s="47">
        <v>6040</v>
      </c>
      <c r="T12" s="46">
        <v>9404</v>
      </c>
      <c r="U12" s="46">
        <v>12544</v>
      </c>
      <c r="V12" s="49">
        <v>1479</v>
      </c>
      <c r="W12" s="46">
        <v>2790</v>
      </c>
      <c r="X12" s="46">
        <v>3144</v>
      </c>
      <c r="Y12" s="46">
        <v>3679</v>
      </c>
      <c r="Z12" s="61">
        <v>3482</v>
      </c>
      <c r="AA12" s="61">
        <v>5663</v>
      </c>
      <c r="AB12" s="61">
        <v>10438</v>
      </c>
      <c r="AC12" s="61">
        <v>12827</v>
      </c>
      <c r="AD12" s="61">
        <v>15504</v>
      </c>
      <c r="AE12" s="61">
        <v>18050</v>
      </c>
      <c r="AF12" s="61">
        <v>20431</v>
      </c>
      <c r="AG12" s="61">
        <v>21628</v>
      </c>
      <c r="AH12" s="61">
        <v>14173</v>
      </c>
      <c r="AI12" s="61">
        <v>16064</v>
      </c>
      <c r="AJ12" s="47">
        <v>66</v>
      </c>
      <c r="AK12" s="153" t="s">
        <v>53</v>
      </c>
      <c r="AL12" s="46" t="s">
        <v>53</v>
      </c>
      <c r="AM12" s="46" t="s">
        <v>53</v>
      </c>
      <c r="AN12" s="46" t="s">
        <v>53</v>
      </c>
      <c r="AO12" s="46" t="s">
        <v>53</v>
      </c>
      <c r="AP12" s="46" t="s">
        <v>53</v>
      </c>
      <c r="AQ12" s="46" t="s">
        <v>53</v>
      </c>
      <c r="AR12" s="46" t="s">
        <v>53</v>
      </c>
      <c r="AS12" s="46" t="s">
        <v>53</v>
      </c>
      <c r="AT12" s="46" t="s">
        <v>53</v>
      </c>
      <c r="AU12" s="46" t="s">
        <v>53</v>
      </c>
      <c r="AV12" s="46" t="s">
        <v>53</v>
      </c>
      <c r="AW12" s="46" t="s">
        <v>53</v>
      </c>
      <c r="AX12" s="46" t="s">
        <v>53</v>
      </c>
      <c r="AY12" s="153" t="s">
        <v>54</v>
      </c>
      <c r="AZ12" s="153" t="s">
        <v>54</v>
      </c>
      <c r="BA12" s="47">
        <v>1669</v>
      </c>
      <c r="BB12" s="46">
        <v>1919</v>
      </c>
      <c r="BC12" s="46">
        <v>2314</v>
      </c>
      <c r="BD12" s="49">
        <v>1683</v>
      </c>
      <c r="BE12" s="46">
        <v>1454</v>
      </c>
      <c r="BF12" s="46">
        <v>7128</v>
      </c>
      <c r="BG12" s="46">
        <v>11082</v>
      </c>
      <c r="BH12" s="61">
        <v>15119</v>
      </c>
      <c r="BI12" s="61">
        <v>18018</v>
      </c>
      <c r="BJ12" s="61">
        <v>22218</v>
      </c>
      <c r="BK12" s="61">
        <v>24704</v>
      </c>
      <c r="BL12" s="61">
        <v>33078</v>
      </c>
      <c r="BM12" s="61">
        <v>29167</v>
      </c>
      <c r="BN12" s="61">
        <v>30699</v>
      </c>
      <c r="BO12" s="61">
        <v>30658</v>
      </c>
      <c r="BP12" s="61">
        <v>28299</v>
      </c>
      <c r="BQ12" s="61">
        <v>24830</v>
      </c>
      <c r="BR12" s="47">
        <v>129</v>
      </c>
      <c r="BS12" s="46">
        <v>456</v>
      </c>
      <c r="BT12" s="46">
        <v>369</v>
      </c>
      <c r="BU12" s="49">
        <v>813</v>
      </c>
      <c r="BV12" s="46">
        <v>786</v>
      </c>
      <c r="BW12" s="46">
        <v>819</v>
      </c>
      <c r="BX12" s="46">
        <v>1221</v>
      </c>
      <c r="BY12" s="61">
        <v>1239</v>
      </c>
      <c r="BZ12" s="61">
        <v>1189</v>
      </c>
      <c r="CA12" s="61">
        <v>1142</v>
      </c>
      <c r="CB12" s="61">
        <v>1171</v>
      </c>
      <c r="CC12" s="61">
        <v>1257</v>
      </c>
      <c r="CD12" s="61">
        <v>1363</v>
      </c>
      <c r="CE12" s="61">
        <v>1814</v>
      </c>
      <c r="CF12" s="61">
        <v>1585</v>
      </c>
      <c r="CG12" s="61">
        <v>1700</v>
      </c>
      <c r="CH12" s="153" t="s">
        <v>54</v>
      </c>
      <c r="CI12" s="47" t="s">
        <v>53</v>
      </c>
      <c r="CJ12" s="153" t="s">
        <v>53</v>
      </c>
      <c r="CK12" s="153" t="s">
        <v>53</v>
      </c>
      <c r="CL12" s="153" t="s">
        <v>53</v>
      </c>
      <c r="CM12" s="153" t="s">
        <v>53</v>
      </c>
      <c r="CN12" s="153" t="s">
        <v>53</v>
      </c>
      <c r="CO12" s="153" t="s">
        <v>53</v>
      </c>
      <c r="CP12" s="153" t="s">
        <v>53</v>
      </c>
      <c r="CQ12" s="153" t="s">
        <v>53</v>
      </c>
      <c r="CR12" s="153" t="s">
        <v>53</v>
      </c>
      <c r="CS12" s="153" t="s">
        <v>53</v>
      </c>
      <c r="CT12" s="153" t="s">
        <v>53</v>
      </c>
      <c r="CU12" s="153" t="s">
        <v>53</v>
      </c>
      <c r="CV12" s="153" t="s">
        <v>53</v>
      </c>
      <c r="CW12" s="153" t="s">
        <v>53</v>
      </c>
      <c r="CX12" s="153" t="s">
        <v>54</v>
      </c>
      <c r="CY12" s="153" t="s">
        <v>54</v>
      </c>
      <c r="CZ12" s="47">
        <v>14007</v>
      </c>
      <c r="DA12" s="46">
        <v>18390</v>
      </c>
      <c r="DB12" s="46">
        <v>21426</v>
      </c>
      <c r="DC12" s="46">
        <v>20491</v>
      </c>
      <c r="DD12" s="46">
        <v>22592</v>
      </c>
      <c r="DE12" s="46">
        <v>31832</v>
      </c>
      <c r="DF12" s="46">
        <v>40259</v>
      </c>
      <c r="DG12" s="61">
        <v>49986</v>
      </c>
      <c r="DH12" s="61">
        <v>57261</v>
      </c>
      <c r="DI12" s="97">
        <v>64218</v>
      </c>
      <c r="DJ12" s="97">
        <v>68700</v>
      </c>
      <c r="DK12" s="97">
        <v>80145</v>
      </c>
      <c r="DL12" s="97">
        <v>77742</v>
      </c>
      <c r="DM12" s="61">
        <v>83226</v>
      </c>
      <c r="DN12" s="61">
        <v>85773</v>
      </c>
      <c r="DO12" s="61">
        <v>86038</v>
      </c>
      <c r="DP12" s="61">
        <v>82859</v>
      </c>
    </row>
    <row r="13" spans="1:120" ht="14.5" x14ac:dyDescent="0.35">
      <c r="A13" s="8" t="s">
        <v>14</v>
      </c>
      <c r="B13" s="46">
        <v>2978</v>
      </c>
      <c r="C13" s="46">
        <v>2661</v>
      </c>
      <c r="D13" s="46">
        <v>11392</v>
      </c>
      <c r="E13" s="46">
        <v>18405</v>
      </c>
      <c r="F13" s="46">
        <v>16857</v>
      </c>
      <c r="G13" s="46">
        <v>23878</v>
      </c>
      <c r="H13" s="46">
        <v>28205</v>
      </c>
      <c r="I13" s="61">
        <v>44941</v>
      </c>
      <c r="J13" s="61">
        <v>45198</v>
      </c>
      <c r="K13" s="61">
        <v>48338</v>
      </c>
      <c r="L13" s="61">
        <v>66435</v>
      </c>
      <c r="M13" s="61">
        <v>62037</v>
      </c>
      <c r="N13" s="61">
        <v>74364</v>
      </c>
      <c r="O13" s="61">
        <v>91023</v>
      </c>
      <c r="P13" s="61">
        <v>91715</v>
      </c>
      <c r="Q13" s="61">
        <v>97378</v>
      </c>
      <c r="R13" s="61">
        <v>104013.5</v>
      </c>
      <c r="S13" s="47">
        <v>4921</v>
      </c>
      <c r="T13" s="46">
        <v>5470</v>
      </c>
      <c r="U13" s="46">
        <v>8306</v>
      </c>
      <c r="V13" s="49">
        <v>11691</v>
      </c>
      <c r="W13" s="46">
        <v>12341</v>
      </c>
      <c r="X13" s="46">
        <v>11758</v>
      </c>
      <c r="Y13" s="46">
        <v>20516</v>
      </c>
      <c r="Z13" s="61">
        <v>10139</v>
      </c>
      <c r="AA13" s="61">
        <v>10126</v>
      </c>
      <c r="AB13" s="61">
        <v>45611</v>
      </c>
      <c r="AC13" s="61">
        <v>38466</v>
      </c>
      <c r="AD13" s="61">
        <v>38111</v>
      </c>
      <c r="AE13" s="61">
        <v>38896</v>
      </c>
      <c r="AF13" s="61">
        <v>42033</v>
      </c>
      <c r="AG13" s="61">
        <v>44994</v>
      </c>
      <c r="AH13" s="61">
        <v>55009</v>
      </c>
      <c r="AI13" s="61">
        <v>54202</v>
      </c>
      <c r="AJ13" s="47">
        <v>30113</v>
      </c>
      <c r="AK13" s="46">
        <v>27366</v>
      </c>
      <c r="AL13" s="46">
        <v>44978</v>
      </c>
      <c r="AM13" s="49">
        <v>53150</v>
      </c>
      <c r="AN13" s="46">
        <v>63852</v>
      </c>
      <c r="AO13" s="46">
        <v>72497</v>
      </c>
      <c r="AP13" s="46">
        <v>79342</v>
      </c>
      <c r="AQ13" s="61">
        <v>80369</v>
      </c>
      <c r="AR13" s="61">
        <v>76673</v>
      </c>
      <c r="AS13" s="61">
        <v>36345</v>
      </c>
      <c r="AT13" s="61">
        <v>43059</v>
      </c>
      <c r="AU13" s="61">
        <v>42871</v>
      </c>
      <c r="AV13" s="61">
        <v>43857</v>
      </c>
      <c r="AW13" s="61">
        <v>47918</v>
      </c>
      <c r="AX13" s="61">
        <v>55527</v>
      </c>
      <c r="AY13" s="61">
        <v>61740</v>
      </c>
      <c r="AZ13" s="61">
        <v>72713</v>
      </c>
      <c r="BA13" s="47">
        <v>0</v>
      </c>
      <c r="BB13" s="46">
        <v>1520</v>
      </c>
      <c r="BC13" s="46">
        <v>1098</v>
      </c>
      <c r="BD13" s="49">
        <v>3438</v>
      </c>
      <c r="BE13" s="46">
        <v>4670</v>
      </c>
      <c r="BF13" s="46">
        <v>2127</v>
      </c>
      <c r="BG13" s="46">
        <v>1224</v>
      </c>
      <c r="BH13" s="61">
        <v>2298</v>
      </c>
      <c r="BI13" s="61">
        <v>2676</v>
      </c>
      <c r="BJ13" s="61">
        <v>2694</v>
      </c>
      <c r="BK13" s="61">
        <v>3357</v>
      </c>
      <c r="BL13" s="61">
        <v>2194</v>
      </c>
      <c r="BM13" s="61">
        <v>2838</v>
      </c>
      <c r="BN13" s="61">
        <v>5338</v>
      </c>
      <c r="BO13" s="61">
        <v>7852</v>
      </c>
      <c r="BP13" s="61">
        <v>9333</v>
      </c>
      <c r="BQ13" s="61">
        <v>9565</v>
      </c>
      <c r="BR13" s="47">
        <v>264</v>
      </c>
      <c r="BS13" s="46">
        <v>576</v>
      </c>
      <c r="BT13" s="46">
        <v>2727</v>
      </c>
      <c r="BU13" s="49">
        <v>2595</v>
      </c>
      <c r="BV13" s="46">
        <v>3088</v>
      </c>
      <c r="BW13" s="46">
        <v>5292</v>
      </c>
      <c r="BX13" s="46">
        <v>5637</v>
      </c>
      <c r="BY13" s="61">
        <v>6545</v>
      </c>
      <c r="BZ13" s="61">
        <v>7939</v>
      </c>
      <c r="CA13" s="61">
        <v>6056</v>
      </c>
      <c r="CB13" s="61">
        <v>6663</v>
      </c>
      <c r="CC13" s="61">
        <v>6484</v>
      </c>
      <c r="CD13" s="61">
        <v>6568</v>
      </c>
      <c r="CE13" s="61">
        <v>9444</v>
      </c>
      <c r="CF13" s="61">
        <v>9802</v>
      </c>
      <c r="CG13" s="61">
        <v>14034</v>
      </c>
      <c r="CH13" s="61">
        <v>20710</v>
      </c>
      <c r="CI13" s="47">
        <v>6</v>
      </c>
      <c r="CJ13" s="46" t="s">
        <v>53</v>
      </c>
      <c r="CK13" s="46">
        <v>57</v>
      </c>
      <c r="CL13" s="49">
        <v>135</v>
      </c>
      <c r="CM13" s="46">
        <v>120</v>
      </c>
      <c r="CN13" s="46">
        <v>234</v>
      </c>
      <c r="CO13" s="46">
        <v>267</v>
      </c>
      <c r="CP13" s="61">
        <v>365</v>
      </c>
      <c r="CQ13" s="61">
        <v>682</v>
      </c>
      <c r="CR13" s="61">
        <v>908</v>
      </c>
      <c r="CS13" s="61">
        <v>312</v>
      </c>
      <c r="CT13" s="61">
        <v>336</v>
      </c>
      <c r="CU13" s="61">
        <v>249</v>
      </c>
      <c r="CV13" s="61">
        <v>94</v>
      </c>
      <c r="CW13" s="61">
        <v>120</v>
      </c>
      <c r="CX13" s="61">
        <v>144</v>
      </c>
      <c r="CY13" s="61">
        <v>829</v>
      </c>
      <c r="CZ13" s="47">
        <v>38282</v>
      </c>
      <c r="DA13" s="46">
        <v>37593</v>
      </c>
      <c r="DB13" s="46">
        <v>68558</v>
      </c>
      <c r="DC13" s="46">
        <v>89414</v>
      </c>
      <c r="DD13" s="46">
        <v>100928</v>
      </c>
      <c r="DE13" s="46">
        <v>115786</v>
      </c>
      <c r="DF13" s="46">
        <v>135191</v>
      </c>
      <c r="DG13" s="61">
        <v>144657</v>
      </c>
      <c r="DH13" s="61">
        <v>143294</v>
      </c>
      <c r="DI13" s="97">
        <v>139952</v>
      </c>
      <c r="DJ13" s="97">
        <v>158292</v>
      </c>
      <c r="DK13" s="97">
        <v>152033</v>
      </c>
      <c r="DL13" s="97">
        <v>166772</v>
      </c>
      <c r="DM13" s="61">
        <v>195850</v>
      </c>
      <c r="DN13" s="61">
        <v>210010</v>
      </c>
      <c r="DO13" s="61">
        <v>237638</v>
      </c>
      <c r="DP13" s="61">
        <v>262044.5</v>
      </c>
    </row>
    <row r="14" spans="1:120" x14ac:dyDescent="0.25">
      <c r="A14" s="8" t="s">
        <v>15</v>
      </c>
      <c r="B14" s="46">
        <v>7457</v>
      </c>
      <c r="C14" s="46">
        <v>25848</v>
      </c>
      <c r="D14" s="46">
        <v>14221</v>
      </c>
      <c r="E14" s="153">
        <v>41379</v>
      </c>
      <c r="F14" s="153">
        <v>40840</v>
      </c>
      <c r="G14" s="153">
        <v>18076</v>
      </c>
      <c r="H14" s="153">
        <v>19890</v>
      </c>
      <c r="I14" s="153">
        <v>11780</v>
      </c>
      <c r="J14" s="156">
        <v>16558</v>
      </c>
      <c r="K14" s="156">
        <v>39666</v>
      </c>
      <c r="L14" s="156">
        <v>65987</v>
      </c>
      <c r="M14" s="156">
        <v>41232</v>
      </c>
      <c r="N14" s="156">
        <v>56062</v>
      </c>
      <c r="O14" s="156">
        <v>37676</v>
      </c>
      <c r="P14" s="156">
        <v>45051</v>
      </c>
      <c r="Q14" s="156">
        <v>46366</v>
      </c>
      <c r="R14" s="156">
        <v>51271</v>
      </c>
      <c r="S14" s="154" t="s">
        <v>54</v>
      </c>
      <c r="T14" s="153" t="s">
        <v>54</v>
      </c>
      <c r="U14" s="153" t="s">
        <v>54</v>
      </c>
      <c r="V14" s="153" t="s">
        <v>54</v>
      </c>
      <c r="W14" s="153" t="s">
        <v>54</v>
      </c>
      <c r="X14" s="153" t="s">
        <v>54</v>
      </c>
      <c r="Y14" s="153" t="s">
        <v>54</v>
      </c>
      <c r="Z14" s="153" t="s">
        <v>54</v>
      </c>
      <c r="AA14" s="153" t="s">
        <v>54</v>
      </c>
      <c r="AB14" s="153" t="s">
        <v>54</v>
      </c>
      <c r="AC14" s="153" t="s">
        <v>54</v>
      </c>
      <c r="AD14" s="153" t="s">
        <v>54</v>
      </c>
      <c r="AE14" s="153" t="s">
        <v>54</v>
      </c>
      <c r="AF14" s="153" t="s">
        <v>54</v>
      </c>
      <c r="AG14" s="153" t="s">
        <v>54</v>
      </c>
      <c r="AH14" s="153" t="s">
        <v>54</v>
      </c>
      <c r="AI14" s="153" t="s">
        <v>54</v>
      </c>
      <c r="AJ14" s="154">
        <v>1670</v>
      </c>
      <c r="AK14" s="46">
        <v>1144</v>
      </c>
      <c r="AL14" s="153">
        <v>1291</v>
      </c>
      <c r="AM14" s="153">
        <v>3605</v>
      </c>
      <c r="AN14" s="153">
        <v>2889</v>
      </c>
      <c r="AO14" s="153">
        <v>4399</v>
      </c>
      <c r="AP14" s="153">
        <v>4063</v>
      </c>
      <c r="AQ14" s="153">
        <v>3677</v>
      </c>
      <c r="AR14" s="156">
        <v>5660</v>
      </c>
      <c r="AS14" s="156">
        <v>6294</v>
      </c>
      <c r="AT14" s="156">
        <v>6587</v>
      </c>
      <c r="AU14" s="156">
        <v>7105</v>
      </c>
      <c r="AV14" s="156">
        <v>7791</v>
      </c>
      <c r="AW14" s="156">
        <v>8843</v>
      </c>
      <c r="AX14" s="156">
        <v>9407</v>
      </c>
      <c r="AY14" s="156">
        <v>10327</v>
      </c>
      <c r="AZ14" s="156">
        <v>11651</v>
      </c>
      <c r="BA14" s="154">
        <v>147</v>
      </c>
      <c r="BB14" s="46">
        <v>873</v>
      </c>
      <c r="BC14" s="46">
        <v>318</v>
      </c>
      <c r="BD14" s="153" t="s">
        <v>54</v>
      </c>
      <c r="BE14" s="153" t="s">
        <v>54</v>
      </c>
      <c r="BF14" s="153" t="s">
        <v>54</v>
      </c>
      <c r="BG14" s="153" t="s">
        <v>54</v>
      </c>
      <c r="BH14" s="153" t="s">
        <v>54</v>
      </c>
      <c r="BI14" s="153" t="s">
        <v>54</v>
      </c>
      <c r="BJ14" s="153">
        <v>2782</v>
      </c>
      <c r="BK14" s="153">
        <v>2767</v>
      </c>
      <c r="BL14" s="153">
        <v>2843</v>
      </c>
      <c r="BM14" s="153">
        <v>4725</v>
      </c>
      <c r="BN14" s="156">
        <v>5646</v>
      </c>
      <c r="BO14" s="156">
        <v>16812</v>
      </c>
      <c r="BP14" s="156">
        <v>27847</v>
      </c>
      <c r="BQ14" s="156">
        <v>31877</v>
      </c>
      <c r="BR14" s="154">
        <v>3848</v>
      </c>
      <c r="BS14" s="46">
        <v>8207</v>
      </c>
      <c r="BT14" s="46">
        <v>4796</v>
      </c>
      <c r="BU14" s="49">
        <v>15956</v>
      </c>
      <c r="BV14" s="153">
        <v>16222</v>
      </c>
      <c r="BW14" s="153">
        <v>15170</v>
      </c>
      <c r="BX14" s="153">
        <v>18335</v>
      </c>
      <c r="BY14" s="153">
        <v>22579</v>
      </c>
      <c r="BZ14" s="156">
        <v>22174</v>
      </c>
      <c r="CA14" s="156">
        <v>21434</v>
      </c>
      <c r="CB14" s="156">
        <v>22252</v>
      </c>
      <c r="CC14" s="156">
        <v>21423</v>
      </c>
      <c r="CD14" s="156">
        <v>20336</v>
      </c>
      <c r="CE14" s="156">
        <v>23022</v>
      </c>
      <c r="CF14" s="156">
        <v>13243</v>
      </c>
      <c r="CG14" s="156">
        <v>14076</v>
      </c>
      <c r="CH14" s="156">
        <v>12905</v>
      </c>
      <c r="CI14" s="154">
        <v>66</v>
      </c>
      <c r="CJ14" s="46" t="s">
        <v>53</v>
      </c>
      <c r="CK14" s="46" t="s">
        <v>53</v>
      </c>
      <c r="CL14" s="46" t="s">
        <v>53</v>
      </c>
      <c r="CM14" s="46" t="s">
        <v>53</v>
      </c>
      <c r="CN14" s="46" t="s">
        <v>53</v>
      </c>
      <c r="CO14" s="46" t="s">
        <v>53</v>
      </c>
      <c r="CP14" s="46" t="s">
        <v>53</v>
      </c>
      <c r="CQ14" s="46" t="s">
        <v>53</v>
      </c>
      <c r="CR14" s="46" t="s">
        <v>53</v>
      </c>
      <c r="CS14" s="46" t="s">
        <v>53</v>
      </c>
      <c r="CT14" s="46" t="s">
        <v>53</v>
      </c>
      <c r="CU14" s="46" t="s">
        <v>53</v>
      </c>
      <c r="CV14" s="46" t="s">
        <v>53</v>
      </c>
      <c r="CW14" s="156">
        <v>45</v>
      </c>
      <c r="CX14" s="156">
        <v>24</v>
      </c>
      <c r="CY14" s="156">
        <v>24</v>
      </c>
      <c r="CZ14" s="154">
        <v>13188</v>
      </c>
      <c r="DA14" s="46">
        <v>36072</v>
      </c>
      <c r="DB14" s="46">
        <v>20308</v>
      </c>
      <c r="DC14" s="46">
        <v>60940</v>
      </c>
      <c r="DD14" s="153">
        <v>59951</v>
      </c>
      <c r="DE14" s="153">
        <v>37645</v>
      </c>
      <c r="DF14" s="153">
        <v>42288</v>
      </c>
      <c r="DG14" s="153">
        <v>38036</v>
      </c>
      <c r="DH14" s="156">
        <v>44392</v>
      </c>
      <c r="DI14" s="97">
        <v>70176</v>
      </c>
      <c r="DJ14" s="97">
        <v>97593</v>
      </c>
      <c r="DK14" s="97">
        <v>72603</v>
      </c>
      <c r="DL14" s="97">
        <v>88914</v>
      </c>
      <c r="DM14" s="156">
        <v>75187</v>
      </c>
      <c r="DN14" s="156">
        <v>84558</v>
      </c>
      <c r="DO14" s="156">
        <v>98640</v>
      </c>
      <c r="DP14" s="156">
        <v>107728</v>
      </c>
    </row>
    <row r="15" spans="1:120" ht="14.5" x14ac:dyDescent="0.35">
      <c r="A15" s="8" t="s">
        <v>16</v>
      </c>
      <c r="B15" s="153" t="s">
        <v>53</v>
      </c>
      <c r="C15" s="153" t="s">
        <v>53</v>
      </c>
      <c r="D15" s="153" t="s">
        <v>53</v>
      </c>
      <c r="E15" s="153" t="s">
        <v>53</v>
      </c>
      <c r="F15" s="153">
        <v>16937</v>
      </c>
      <c r="G15" s="153">
        <v>27031</v>
      </c>
      <c r="H15" s="153">
        <v>34229</v>
      </c>
      <c r="I15" s="61">
        <v>37640</v>
      </c>
      <c r="J15" s="61">
        <v>38628</v>
      </c>
      <c r="K15" s="61">
        <v>36360</v>
      </c>
      <c r="L15" s="61">
        <v>37005</v>
      </c>
      <c r="M15" s="61">
        <v>46707</v>
      </c>
      <c r="N15" s="61">
        <v>64556</v>
      </c>
      <c r="O15" s="156">
        <v>62798</v>
      </c>
      <c r="P15" s="156">
        <v>58692</v>
      </c>
      <c r="Q15" s="61">
        <v>63064</v>
      </c>
      <c r="R15" s="61">
        <v>65672</v>
      </c>
      <c r="S15" s="154" t="s">
        <v>54</v>
      </c>
      <c r="T15" s="153" t="s">
        <v>54</v>
      </c>
      <c r="U15" s="153" t="s">
        <v>54</v>
      </c>
      <c r="V15" s="153" t="s">
        <v>54</v>
      </c>
      <c r="W15" s="153" t="s">
        <v>54</v>
      </c>
      <c r="X15" s="153" t="s">
        <v>54</v>
      </c>
      <c r="Y15" s="153" t="s">
        <v>54</v>
      </c>
      <c r="Z15" s="153" t="s">
        <v>54</v>
      </c>
      <c r="AA15" s="153" t="s">
        <v>54</v>
      </c>
      <c r="AB15" s="153" t="s">
        <v>54</v>
      </c>
      <c r="AC15" s="153" t="s">
        <v>54</v>
      </c>
      <c r="AD15" s="153" t="s">
        <v>54</v>
      </c>
      <c r="AE15" s="153" t="s">
        <v>54</v>
      </c>
      <c r="AF15" s="153" t="s">
        <v>54</v>
      </c>
      <c r="AG15" s="153" t="s">
        <v>54</v>
      </c>
      <c r="AH15" s="153" t="s">
        <v>54</v>
      </c>
      <c r="AI15" s="153" t="s">
        <v>54</v>
      </c>
      <c r="AJ15" s="154" t="s">
        <v>53</v>
      </c>
      <c r="AK15" s="153" t="s">
        <v>53</v>
      </c>
      <c r="AL15" s="153" t="s">
        <v>53</v>
      </c>
      <c r="AM15" s="153" t="s">
        <v>53</v>
      </c>
      <c r="AN15" s="153">
        <v>132</v>
      </c>
      <c r="AO15" s="153">
        <v>288</v>
      </c>
      <c r="AP15" s="153">
        <v>93</v>
      </c>
      <c r="AQ15" s="61">
        <v>491</v>
      </c>
      <c r="AR15" s="61">
        <v>2569</v>
      </c>
      <c r="AS15" s="61">
        <v>5253</v>
      </c>
      <c r="AT15" s="61">
        <v>5079</v>
      </c>
      <c r="AU15" s="61">
        <v>5366</v>
      </c>
      <c r="AV15" s="61">
        <v>6164.5</v>
      </c>
      <c r="AW15" s="156">
        <v>7003</v>
      </c>
      <c r="AX15" s="156">
        <v>11294</v>
      </c>
      <c r="AY15" s="61">
        <v>13998</v>
      </c>
      <c r="AZ15" s="61">
        <v>17398</v>
      </c>
      <c r="BA15" s="154" t="s">
        <v>53</v>
      </c>
      <c r="BB15" s="153" t="s">
        <v>53</v>
      </c>
      <c r="BC15" s="153" t="s">
        <v>53</v>
      </c>
      <c r="BD15" s="153" t="s">
        <v>53</v>
      </c>
      <c r="BE15" s="153" t="s">
        <v>53</v>
      </c>
      <c r="BF15" s="153">
        <v>581</v>
      </c>
      <c r="BG15" s="153">
        <v>579</v>
      </c>
      <c r="BH15" s="61">
        <v>237</v>
      </c>
      <c r="BI15" s="61">
        <v>1530</v>
      </c>
      <c r="BJ15" s="153" t="s">
        <v>53</v>
      </c>
      <c r="BK15" s="153" t="s">
        <v>53</v>
      </c>
      <c r="BL15" s="153" t="s">
        <v>53</v>
      </c>
      <c r="BM15" s="153" t="s">
        <v>53</v>
      </c>
      <c r="BN15" s="153" t="s">
        <v>53</v>
      </c>
      <c r="BO15" s="153" t="s">
        <v>53</v>
      </c>
      <c r="BP15" s="61">
        <v>7065</v>
      </c>
      <c r="BQ15" s="61">
        <v>6044</v>
      </c>
      <c r="BR15" s="154" t="s">
        <v>53</v>
      </c>
      <c r="BS15" s="153" t="s">
        <v>53</v>
      </c>
      <c r="BT15" s="153" t="s">
        <v>53</v>
      </c>
      <c r="BU15" s="153" t="s">
        <v>53</v>
      </c>
      <c r="BV15" s="153">
        <v>2160</v>
      </c>
      <c r="BW15" s="153">
        <v>2373</v>
      </c>
      <c r="BX15" s="153">
        <v>4947</v>
      </c>
      <c r="BY15" s="61">
        <v>3057</v>
      </c>
      <c r="BZ15" s="61">
        <v>3836</v>
      </c>
      <c r="CA15" s="61">
        <v>3643</v>
      </c>
      <c r="CB15" s="61">
        <v>6379</v>
      </c>
      <c r="CC15" s="61">
        <v>7112</v>
      </c>
      <c r="CD15" s="61">
        <v>8038</v>
      </c>
      <c r="CE15" s="156">
        <v>9378</v>
      </c>
      <c r="CF15" s="156">
        <v>10237</v>
      </c>
      <c r="CG15" s="61">
        <v>3334</v>
      </c>
      <c r="CH15" s="61">
        <v>3901</v>
      </c>
      <c r="CI15" s="154" t="s">
        <v>53</v>
      </c>
      <c r="CJ15" s="153" t="s">
        <v>53</v>
      </c>
      <c r="CK15" s="153" t="s">
        <v>53</v>
      </c>
      <c r="CL15" s="153" t="s">
        <v>53</v>
      </c>
      <c r="CM15" s="153">
        <v>195</v>
      </c>
      <c r="CN15" s="153">
        <v>597</v>
      </c>
      <c r="CO15" s="153">
        <v>963</v>
      </c>
      <c r="CP15" s="61">
        <v>1458</v>
      </c>
      <c r="CQ15" s="61">
        <v>1212</v>
      </c>
      <c r="CR15" s="61">
        <v>1836</v>
      </c>
      <c r="CS15" s="61">
        <v>2238</v>
      </c>
      <c r="CT15" s="61">
        <v>3534</v>
      </c>
      <c r="CU15" s="61">
        <v>15654</v>
      </c>
      <c r="CV15" s="156">
        <v>3050</v>
      </c>
      <c r="CW15" s="156">
        <v>4236</v>
      </c>
      <c r="CX15" s="61">
        <v>3621</v>
      </c>
      <c r="CY15" s="61">
        <v>7544</v>
      </c>
      <c r="CZ15" s="154" t="s">
        <v>53</v>
      </c>
      <c r="DA15" s="153" t="s">
        <v>53</v>
      </c>
      <c r="DB15" s="46" t="s">
        <v>53</v>
      </c>
      <c r="DC15" s="46" t="s">
        <v>53</v>
      </c>
      <c r="DD15" s="153">
        <v>19424</v>
      </c>
      <c r="DE15" s="153">
        <v>30870</v>
      </c>
      <c r="DF15" s="153">
        <v>40811</v>
      </c>
      <c r="DG15" s="61">
        <v>42883</v>
      </c>
      <c r="DH15" s="61">
        <v>47775</v>
      </c>
      <c r="DI15" s="97">
        <v>47092</v>
      </c>
      <c r="DJ15" s="97">
        <v>50701</v>
      </c>
      <c r="DK15" s="97">
        <v>62719</v>
      </c>
      <c r="DL15" s="97">
        <v>94412.5</v>
      </c>
      <c r="DM15" s="156">
        <v>82229</v>
      </c>
      <c r="DN15" s="156">
        <v>84459</v>
      </c>
      <c r="DO15" s="61">
        <v>91082</v>
      </c>
      <c r="DP15" s="61">
        <v>100559</v>
      </c>
    </row>
    <row r="16" spans="1:120" ht="14.5" x14ac:dyDescent="0.35">
      <c r="A16" s="8" t="s">
        <v>17</v>
      </c>
      <c r="B16" s="153" t="s">
        <v>53</v>
      </c>
      <c r="C16" s="153" t="s">
        <v>53</v>
      </c>
      <c r="D16" s="153" t="s">
        <v>53</v>
      </c>
      <c r="E16" s="153" t="s">
        <v>53</v>
      </c>
      <c r="F16" s="153" t="s">
        <v>53</v>
      </c>
      <c r="G16" s="153">
        <v>26026</v>
      </c>
      <c r="H16" s="153">
        <v>31554</v>
      </c>
      <c r="I16" s="61">
        <v>30851</v>
      </c>
      <c r="J16" s="61">
        <v>33483.300000000003</v>
      </c>
      <c r="K16" s="61">
        <v>35406</v>
      </c>
      <c r="L16" s="61">
        <v>34924</v>
      </c>
      <c r="M16" s="61">
        <v>34051</v>
      </c>
      <c r="N16" s="61">
        <v>33393</v>
      </c>
      <c r="O16" s="61">
        <v>36500</v>
      </c>
      <c r="P16" s="61">
        <v>38360</v>
      </c>
      <c r="Q16" s="61">
        <v>41606</v>
      </c>
      <c r="R16" s="61">
        <v>46443</v>
      </c>
      <c r="S16" s="154" t="s">
        <v>53</v>
      </c>
      <c r="T16" s="153" t="s">
        <v>53</v>
      </c>
      <c r="U16" s="153" t="s">
        <v>53</v>
      </c>
      <c r="V16" s="153" t="s">
        <v>53</v>
      </c>
      <c r="W16" s="153" t="s">
        <v>53</v>
      </c>
      <c r="X16" s="153" t="s">
        <v>53</v>
      </c>
      <c r="Y16" s="153" t="s">
        <v>53</v>
      </c>
      <c r="Z16" s="153">
        <v>1975</v>
      </c>
      <c r="AA16" s="61">
        <v>5253</v>
      </c>
      <c r="AB16" s="61">
        <v>6921</v>
      </c>
      <c r="AC16" s="61">
        <v>8159</v>
      </c>
      <c r="AD16" s="61">
        <v>7312</v>
      </c>
      <c r="AE16" s="61">
        <v>27808</v>
      </c>
      <c r="AF16" s="61">
        <v>27595</v>
      </c>
      <c r="AG16" s="61">
        <v>37947</v>
      </c>
      <c r="AH16" s="61">
        <v>41013</v>
      </c>
      <c r="AI16" s="61">
        <v>44492</v>
      </c>
      <c r="AJ16" s="154" t="s">
        <v>53</v>
      </c>
      <c r="AK16" s="153" t="s">
        <v>53</v>
      </c>
      <c r="AL16" s="153" t="s">
        <v>53</v>
      </c>
      <c r="AM16" s="153" t="s">
        <v>53</v>
      </c>
      <c r="AN16" s="153" t="s">
        <v>53</v>
      </c>
      <c r="AO16" s="153">
        <v>30455</v>
      </c>
      <c r="AP16" s="153">
        <v>46918</v>
      </c>
      <c r="AQ16" s="153">
        <v>33829</v>
      </c>
      <c r="AR16" s="61">
        <v>46526</v>
      </c>
      <c r="AS16" s="61">
        <v>52179</v>
      </c>
      <c r="AT16" s="61">
        <v>58222</v>
      </c>
      <c r="AU16" s="61">
        <v>58921</v>
      </c>
      <c r="AV16" s="61">
        <v>38396</v>
      </c>
      <c r="AW16" s="61">
        <v>39969</v>
      </c>
      <c r="AX16" s="61">
        <v>30054</v>
      </c>
      <c r="AY16" s="61">
        <v>33686</v>
      </c>
      <c r="AZ16" s="61">
        <v>36562</v>
      </c>
      <c r="BA16" s="154" t="s">
        <v>53</v>
      </c>
      <c r="BB16" s="153" t="s">
        <v>53</v>
      </c>
      <c r="BC16" s="153" t="s">
        <v>53</v>
      </c>
      <c r="BD16" s="153" t="s">
        <v>53</v>
      </c>
      <c r="BE16" s="153" t="s">
        <v>53</v>
      </c>
      <c r="BF16" s="153">
        <v>6932</v>
      </c>
      <c r="BG16" s="153" t="s">
        <v>54</v>
      </c>
      <c r="BH16" s="153" t="s">
        <v>54</v>
      </c>
      <c r="BI16" s="153" t="s">
        <v>54</v>
      </c>
      <c r="BJ16" s="153" t="s">
        <v>54</v>
      </c>
      <c r="BK16" s="153" t="s">
        <v>54</v>
      </c>
      <c r="BL16" s="153" t="s">
        <v>54</v>
      </c>
      <c r="BM16" s="153" t="s">
        <v>54</v>
      </c>
      <c r="BN16" s="153" t="s">
        <v>54</v>
      </c>
      <c r="BO16" s="153" t="s">
        <v>54</v>
      </c>
      <c r="BP16" s="153" t="s">
        <v>54</v>
      </c>
      <c r="BQ16" s="153" t="s">
        <v>54</v>
      </c>
      <c r="BR16" s="154" t="s">
        <v>53</v>
      </c>
      <c r="BS16" s="153" t="s">
        <v>53</v>
      </c>
      <c r="BT16" s="153" t="s">
        <v>53</v>
      </c>
      <c r="BU16" s="153" t="s">
        <v>53</v>
      </c>
      <c r="BV16" s="153" t="s">
        <v>53</v>
      </c>
      <c r="BW16" s="153">
        <v>3896</v>
      </c>
      <c r="BX16" s="153">
        <v>5204</v>
      </c>
      <c r="BY16" s="61">
        <v>3896</v>
      </c>
      <c r="BZ16" s="61">
        <v>5048</v>
      </c>
      <c r="CA16" s="61">
        <v>4859</v>
      </c>
      <c r="CB16" s="61">
        <v>5328</v>
      </c>
      <c r="CC16" s="61">
        <v>4909</v>
      </c>
      <c r="CD16" s="61">
        <v>5132</v>
      </c>
      <c r="CE16" s="61">
        <v>5449</v>
      </c>
      <c r="CF16" s="61">
        <v>5877</v>
      </c>
      <c r="CG16" s="61">
        <v>4778</v>
      </c>
      <c r="CH16" s="61">
        <v>6111</v>
      </c>
      <c r="CI16" s="154" t="s">
        <v>53</v>
      </c>
      <c r="CJ16" s="153" t="s">
        <v>53</v>
      </c>
      <c r="CK16" s="153" t="s">
        <v>53</v>
      </c>
      <c r="CL16" s="153" t="s">
        <v>53</v>
      </c>
      <c r="CM16" s="46" t="s">
        <v>53</v>
      </c>
      <c r="CN16" s="46" t="s">
        <v>53</v>
      </c>
      <c r="CO16" s="46" t="s">
        <v>53</v>
      </c>
      <c r="CP16" s="46" t="s">
        <v>53</v>
      </c>
      <c r="CQ16" s="46" t="s">
        <v>53</v>
      </c>
      <c r="CR16" s="46" t="s">
        <v>53</v>
      </c>
      <c r="CS16" s="46" t="s">
        <v>53</v>
      </c>
      <c r="CT16" s="46" t="s">
        <v>53</v>
      </c>
      <c r="CU16" s="46" t="s">
        <v>53</v>
      </c>
      <c r="CV16" s="46" t="s">
        <v>53</v>
      </c>
      <c r="CW16" s="46" t="s">
        <v>53</v>
      </c>
      <c r="CX16" s="153" t="s">
        <v>54</v>
      </c>
      <c r="CY16" s="153" t="s">
        <v>54</v>
      </c>
      <c r="CZ16" s="154" t="s">
        <v>53</v>
      </c>
      <c r="DA16" s="153" t="s">
        <v>53</v>
      </c>
      <c r="DB16" s="46" t="s">
        <v>53</v>
      </c>
      <c r="DC16" s="46" t="s">
        <v>53</v>
      </c>
      <c r="DD16" s="46" t="s">
        <v>53</v>
      </c>
      <c r="DE16" s="46">
        <v>67309</v>
      </c>
      <c r="DF16" s="46">
        <v>83676</v>
      </c>
      <c r="DG16" s="61">
        <v>70551</v>
      </c>
      <c r="DH16" s="61">
        <v>90310.3</v>
      </c>
      <c r="DI16" s="97">
        <v>99365</v>
      </c>
      <c r="DJ16" s="97">
        <v>106633</v>
      </c>
      <c r="DK16" s="97">
        <v>105193</v>
      </c>
      <c r="DL16" s="97">
        <v>104729</v>
      </c>
      <c r="DM16" s="61">
        <v>109513</v>
      </c>
      <c r="DN16" s="61">
        <v>112238</v>
      </c>
      <c r="DO16" s="61">
        <v>121083</v>
      </c>
      <c r="DP16" s="61">
        <v>133608</v>
      </c>
    </row>
    <row r="17" spans="1:121" ht="14.5" x14ac:dyDescent="0.35">
      <c r="A17" s="8" t="s">
        <v>18</v>
      </c>
      <c r="B17" s="46">
        <v>41659</v>
      </c>
      <c r="C17" s="46">
        <v>41659</v>
      </c>
      <c r="D17" s="46">
        <v>42418</v>
      </c>
      <c r="E17" s="46">
        <v>55419</v>
      </c>
      <c r="F17" s="46">
        <v>68746</v>
      </c>
      <c r="G17" s="46">
        <v>79570</v>
      </c>
      <c r="H17" s="46">
        <v>84205</v>
      </c>
      <c r="I17" s="61">
        <v>118870</v>
      </c>
      <c r="J17" s="61">
        <v>138497</v>
      </c>
      <c r="K17" s="61">
        <v>137903</v>
      </c>
      <c r="L17" s="61">
        <v>139337</v>
      </c>
      <c r="M17" s="61">
        <v>159042</v>
      </c>
      <c r="N17" s="61">
        <v>184780</v>
      </c>
      <c r="O17" s="61">
        <v>225246</v>
      </c>
      <c r="P17" s="61">
        <v>268632</v>
      </c>
      <c r="Q17" s="61">
        <v>284525</v>
      </c>
      <c r="R17" s="153" t="s">
        <v>53</v>
      </c>
      <c r="S17" s="47">
        <v>28917</v>
      </c>
      <c r="T17" s="46">
        <v>28917</v>
      </c>
      <c r="U17" s="46">
        <v>48840</v>
      </c>
      <c r="V17" s="49">
        <v>49131</v>
      </c>
      <c r="W17" s="46">
        <v>43307</v>
      </c>
      <c r="X17" s="46">
        <v>44697</v>
      </c>
      <c r="Y17" s="46">
        <v>51851</v>
      </c>
      <c r="Z17" s="61">
        <v>62151</v>
      </c>
      <c r="AA17" s="61">
        <v>68386</v>
      </c>
      <c r="AB17" s="61">
        <v>67376</v>
      </c>
      <c r="AC17" s="61">
        <v>73329</v>
      </c>
      <c r="AD17" s="61">
        <v>70995</v>
      </c>
      <c r="AE17" s="61">
        <v>67967</v>
      </c>
      <c r="AF17" s="61">
        <v>77760</v>
      </c>
      <c r="AG17" s="61">
        <v>84347</v>
      </c>
      <c r="AH17" s="61">
        <v>86446</v>
      </c>
      <c r="AI17" s="153" t="s">
        <v>53</v>
      </c>
      <c r="AJ17" s="47">
        <v>40155</v>
      </c>
      <c r="AK17" s="46">
        <v>40155</v>
      </c>
      <c r="AL17" s="46">
        <v>64125</v>
      </c>
      <c r="AM17" s="49">
        <v>80422</v>
      </c>
      <c r="AN17" s="46">
        <v>90519</v>
      </c>
      <c r="AO17" s="46">
        <v>162295</v>
      </c>
      <c r="AP17" s="46">
        <v>196921</v>
      </c>
      <c r="AQ17" s="46">
        <v>228591</v>
      </c>
      <c r="AR17" s="61">
        <v>240872</v>
      </c>
      <c r="AS17" s="61">
        <v>280876</v>
      </c>
      <c r="AT17" s="61">
        <v>318337</v>
      </c>
      <c r="AU17" s="61">
        <v>331666</v>
      </c>
      <c r="AV17" s="61">
        <v>374265</v>
      </c>
      <c r="AW17" s="61">
        <v>385525</v>
      </c>
      <c r="AX17" s="61">
        <v>424867</v>
      </c>
      <c r="AY17" s="61">
        <v>433005</v>
      </c>
      <c r="AZ17" s="46" t="s">
        <v>53</v>
      </c>
      <c r="BA17" s="47">
        <v>4531</v>
      </c>
      <c r="BB17" s="46">
        <v>4531</v>
      </c>
      <c r="BC17" s="46">
        <v>6329</v>
      </c>
      <c r="BD17" s="49">
        <v>7433</v>
      </c>
      <c r="BE17" s="46">
        <v>9274</v>
      </c>
      <c r="BF17" s="46">
        <v>23706</v>
      </c>
      <c r="BG17" s="46">
        <v>24063</v>
      </c>
      <c r="BH17" s="46">
        <v>23394</v>
      </c>
      <c r="BI17" s="61">
        <v>23799</v>
      </c>
      <c r="BJ17" s="61">
        <v>28761</v>
      </c>
      <c r="BK17" s="61">
        <v>28089</v>
      </c>
      <c r="BL17" s="61">
        <v>25755</v>
      </c>
      <c r="BM17" s="61">
        <v>23541</v>
      </c>
      <c r="BN17" s="61">
        <v>24038</v>
      </c>
      <c r="BO17" s="61">
        <v>24747</v>
      </c>
      <c r="BP17" s="61">
        <v>24728</v>
      </c>
      <c r="BQ17" s="153" t="s">
        <v>53</v>
      </c>
      <c r="BR17" s="47">
        <v>12366</v>
      </c>
      <c r="BS17" s="46">
        <v>12366</v>
      </c>
      <c r="BT17" s="46">
        <v>12417</v>
      </c>
      <c r="BU17" s="49">
        <v>13041</v>
      </c>
      <c r="BV17" s="46">
        <v>14751</v>
      </c>
      <c r="BW17" s="46">
        <v>552</v>
      </c>
      <c r="BX17" s="46">
        <v>1014</v>
      </c>
      <c r="BY17" s="61">
        <v>1632</v>
      </c>
      <c r="BZ17" s="61">
        <v>1920</v>
      </c>
      <c r="CA17" s="61">
        <v>14360</v>
      </c>
      <c r="CB17" s="61">
        <v>16508</v>
      </c>
      <c r="CC17" s="61">
        <v>15106</v>
      </c>
      <c r="CD17" s="61">
        <v>21172</v>
      </c>
      <c r="CE17" s="61">
        <v>25872</v>
      </c>
      <c r="CF17" s="61">
        <v>36271</v>
      </c>
      <c r="CG17" s="61">
        <v>38720</v>
      </c>
      <c r="CH17" s="46" t="s">
        <v>53</v>
      </c>
      <c r="CI17" s="47">
        <v>12</v>
      </c>
      <c r="CJ17" s="46">
        <v>12</v>
      </c>
      <c r="CK17" s="46" t="s">
        <v>53</v>
      </c>
      <c r="CL17" s="46" t="s">
        <v>53</v>
      </c>
      <c r="CM17" s="46" t="s">
        <v>53</v>
      </c>
      <c r="CN17" s="46" t="s">
        <v>53</v>
      </c>
      <c r="CO17" s="46">
        <v>36</v>
      </c>
      <c r="CP17" s="46">
        <v>63</v>
      </c>
      <c r="CQ17" s="61">
        <v>97</v>
      </c>
      <c r="CR17" s="61">
        <v>102</v>
      </c>
      <c r="CS17" s="61">
        <v>280</v>
      </c>
      <c r="CT17" s="61">
        <v>387</v>
      </c>
      <c r="CU17" s="61">
        <v>229</v>
      </c>
      <c r="CV17" s="46" t="s">
        <v>53</v>
      </c>
      <c r="CW17" s="46" t="s">
        <v>53</v>
      </c>
      <c r="CX17" s="46" t="s">
        <v>53</v>
      </c>
      <c r="CY17" s="46" t="s">
        <v>53</v>
      </c>
      <c r="CZ17" s="47">
        <v>127640</v>
      </c>
      <c r="DA17" s="46">
        <v>127640</v>
      </c>
      <c r="DB17" s="46">
        <v>174129</v>
      </c>
      <c r="DC17" s="46">
        <v>205446</v>
      </c>
      <c r="DD17" s="46">
        <v>226597</v>
      </c>
      <c r="DE17" s="46">
        <v>310820</v>
      </c>
      <c r="DF17" s="46">
        <v>358090</v>
      </c>
      <c r="DG17" s="61">
        <v>436928</v>
      </c>
      <c r="DH17" s="61">
        <v>485689</v>
      </c>
      <c r="DI17" s="97">
        <v>529651</v>
      </c>
      <c r="DJ17" s="97">
        <v>575880</v>
      </c>
      <c r="DK17" s="97">
        <v>602951</v>
      </c>
      <c r="DL17" s="97">
        <v>671954</v>
      </c>
      <c r="DM17" s="61">
        <v>738441</v>
      </c>
      <c r="DN17" s="61">
        <v>838864</v>
      </c>
      <c r="DO17" s="61">
        <v>867424</v>
      </c>
      <c r="DP17" s="46" t="s">
        <v>53</v>
      </c>
    </row>
    <row r="18" spans="1:121" ht="14.5" x14ac:dyDescent="0.35">
      <c r="A18" s="8" t="s">
        <v>19</v>
      </c>
      <c r="B18" s="153" t="s">
        <v>53</v>
      </c>
      <c r="C18" s="153" t="s">
        <v>53</v>
      </c>
      <c r="D18" s="153" t="s">
        <v>53</v>
      </c>
      <c r="E18" s="153" t="s">
        <v>53</v>
      </c>
      <c r="F18" s="153" t="s">
        <v>53</v>
      </c>
      <c r="G18" s="153" t="s">
        <v>53</v>
      </c>
      <c r="H18" s="153" t="s">
        <v>53</v>
      </c>
      <c r="I18" s="61">
        <v>55509</v>
      </c>
      <c r="J18" s="61">
        <v>52604.5</v>
      </c>
      <c r="K18" s="61">
        <v>55975.5</v>
      </c>
      <c r="L18" s="61">
        <v>61059</v>
      </c>
      <c r="M18" s="61">
        <v>64721.8</v>
      </c>
      <c r="N18" s="61">
        <v>81187</v>
      </c>
      <c r="O18" s="61">
        <v>86700</v>
      </c>
      <c r="P18" s="61">
        <v>98658.5</v>
      </c>
      <c r="Q18" s="61">
        <v>109110.5</v>
      </c>
      <c r="R18" s="61">
        <v>120563</v>
      </c>
      <c r="S18" s="154" t="s">
        <v>53</v>
      </c>
      <c r="T18" s="153" t="s">
        <v>53</v>
      </c>
      <c r="U18" s="153" t="s">
        <v>53</v>
      </c>
      <c r="V18" s="153" t="s">
        <v>53</v>
      </c>
      <c r="W18" s="153" t="s">
        <v>53</v>
      </c>
      <c r="X18" s="153" t="s">
        <v>53</v>
      </c>
      <c r="Y18" s="153" t="s">
        <v>53</v>
      </c>
      <c r="Z18" s="61">
        <v>8050</v>
      </c>
      <c r="AA18" s="61">
        <v>9871</v>
      </c>
      <c r="AB18" s="61">
        <v>8915</v>
      </c>
      <c r="AC18" s="61">
        <v>9025</v>
      </c>
      <c r="AD18" s="61">
        <v>9908</v>
      </c>
      <c r="AE18" s="61">
        <v>646</v>
      </c>
      <c r="AF18" s="61">
        <v>2408</v>
      </c>
      <c r="AG18" s="61">
        <v>5751</v>
      </c>
      <c r="AH18" s="61">
        <v>7617</v>
      </c>
      <c r="AI18" s="61">
        <v>9473.5</v>
      </c>
      <c r="AJ18" s="154" t="s">
        <v>53</v>
      </c>
      <c r="AK18" s="153" t="s">
        <v>53</v>
      </c>
      <c r="AL18" s="153" t="s">
        <v>53</v>
      </c>
      <c r="AM18" s="153" t="s">
        <v>53</v>
      </c>
      <c r="AN18" s="153" t="s">
        <v>53</v>
      </c>
      <c r="AO18" s="153" t="s">
        <v>53</v>
      </c>
      <c r="AP18" s="153" t="s">
        <v>53</v>
      </c>
      <c r="AQ18" s="61">
        <v>4189</v>
      </c>
      <c r="AR18" s="61">
        <v>5795</v>
      </c>
      <c r="AS18" s="61">
        <v>10773</v>
      </c>
      <c r="AT18" s="61">
        <v>12306</v>
      </c>
      <c r="AU18" s="61">
        <v>17260.400000000001</v>
      </c>
      <c r="AV18" s="61">
        <v>16475.400000000001</v>
      </c>
      <c r="AW18" s="61">
        <v>16868.400000000001</v>
      </c>
      <c r="AX18" s="61">
        <v>20562.8</v>
      </c>
      <c r="AY18" s="61">
        <v>23525</v>
      </c>
      <c r="AZ18" s="61">
        <v>31188.6</v>
      </c>
      <c r="BA18" s="154" t="s">
        <v>53</v>
      </c>
      <c r="BB18" s="153" t="s">
        <v>53</v>
      </c>
      <c r="BC18" s="153" t="s">
        <v>53</v>
      </c>
      <c r="BD18" s="153" t="s">
        <v>53</v>
      </c>
      <c r="BE18" s="153" t="s">
        <v>53</v>
      </c>
      <c r="BF18" s="153" t="s">
        <v>53</v>
      </c>
      <c r="BG18" s="153" t="s">
        <v>53</v>
      </c>
      <c r="BH18" s="61">
        <v>2398</v>
      </c>
      <c r="BI18" s="61">
        <v>1733</v>
      </c>
      <c r="BJ18" s="153" t="s">
        <v>53</v>
      </c>
      <c r="BK18" s="153" t="s">
        <v>53</v>
      </c>
      <c r="BL18" s="153" t="s">
        <v>53</v>
      </c>
      <c r="BM18" s="153" t="s">
        <v>53</v>
      </c>
      <c r="BN18" s="153" t="s">
        <v>53</v>
      </c>
      <c r="BO18" s="153" t="s">
        <v>53</v>
      </c>
      <c r="BP18" s="153" t="s">
        <v>54</v>
      </c>
      <c r="BQ18" s="153" t="s">
        <v>54</v>
      </c>
      <c r="BR18" s="154" t="s">
        <v>53</v>
      </c>
      <c r="BS18" s="153" t="s">
        <v>53</v>
      </c>
      <c r="BT18" s="153" t="s">
        <v>53</v>
      </c>
      <c r="BU18" s="153" t="s">
        <v>53</v>
      </c>
      <c r="BV18" s="153" t="s">
        <v>53</v>
      </c>
      <c r="BW18" s="153" t="s">
        <v>53</v>
      </c>
      <c r="BX18" s="153" t="s">
        <v>53</v>
      </c>
      <c r="BY18" s="61">
        <v>1687</v>
      </c>
      <c r="BZ18" s="61">
        <v>3379</v>
      </c>
      <c r="CA18" s="46" t="s">
        <v>53</v>
      </c>
      <c r="CB18" s="46" t="s">
        <v>53</v>
      </c>
      <c r="CC18" s="46" t="s">
        <v>53</v>
      </c>
      <c r="CD18" s="46" t="s">
        <v>53</v>
      </c>
      <c r="CE18" s="46" t="s">
        <v>53</v>
      </c>
      <c r="CF18" s="46" t="s">
        <v>53</v>
      </c>
      <c r="CG18" s="153" t="s">
        <v>54</v>
      </c>
      <c r="CH18" s="153" t="s">
        <v>54</v>
      </c>
      <c r="CI18" s="154" t="s">
        <v>53</v>
      </c>
      <c r="CJ18" s="153" t="s">
        <v>53</v>
      </c>
      <c r="CK18" s="153" t="s">
        <v>53</v>
      </c>
      <c r="CL18" s="153" t="s">
        <v>53</v>
      </c>
      <c r="CM18" s="46" t="s">
        <v>53</v>
      </c>
      <c r="CN18" s="46" t="s">
        <v>53</v>
      </c>
      <c r="CO18" s="46" t="s">
        <v>53</v>
      </c>
      <c r="CP18" s="46" t="s">
        <v>53</v>
      </c>
      <c r="CQ18" s="46" t="s">
        <v>53</v>
      </c>
      <c r="CR18" s="46" t="s">
        <v>53</v>
      </c>
      <c r="CS18" s="46" t="s">
        <v>53</v>
      </c>
      <c r="CT18" s="46" t="s">
        <v>53</v>
      </c>
      <c r="CU18" s="46" t="s">
        <v>53</v>
      </c>
      <c r="CV18" s="46" t="s">
        <v>53</v>
      </c>
      <c r="CW18" s="46" t="s">
        <v>53</v>
      </c>
      <c r="CX18" s="153" t="s">
        <v>54</v>
      </c>
      <c r="CY18" s="153" t="s">
        <v>54</v>
      </c>
      <c r="CZ18" s="154" t="s">
        <v>53</v>
      </c>
      <c r="DA18" s="153" t="s">
        <v>53</v>
      </c>
      <c r="DB18" s="46" t="s">
        <v>53</v>
      </c>
      <c r="DC18" s="46" t="s">
        <v>53</v>
      </c>
      <c r="DD18" s="46" t="s">
        <v>53</v>
      </c>
      <c r="DE18" s="46" t="s">
        <v>53</v>
      </c>
      <c r="DF18" s="46" t="s">
        <v>53</v>
      </c>
      <c r="DG18" s="61">
        <v>71833</v>
      </c>
      <c r="DH18" s="61">
        <v>73382.5</v>
      </c>
      <c r="DI18" s="97">
        <v>75663.5</v>
      </c>
      <c r="DJ18" s="97">
        <v>82390</v>
      </c>
      <c r="DK18" s="97">
        <v>91890.2</v>
      </c>
      <c r="DL18" s="97">
        <v>98308.4</v>
      </c>
      <c r="DM18" s="61">
        <v>105976.4</v>
      </c>
      <c r="DN18" s="61">
        <v>124972.3</v>
      </c>
      <c r="DO18" s="61">
        <v>140252.5</v>
      </c>
      <c r="DP18" s="61">
        <v>161225.1</v>
      </c>
    </row>
    <row r="19" spans="1:121" ht="15.5" x14ac:dyDescent="0.35">
      <c r="A19" s="9" t="s">
        <v>49</v>
      </c>
      <c r="B19" s="50">
        <v>7749</v>
      </c>
      <c r="C19" s="157">
        <f>((D19-B19)/2)+B19</f>
        <v>9673.5</v>
      </c>
      <c r="D19" s="50">
        <v>11598</v>
      </c>
      <c r="E19" s="160">
        <v>14591</v>
      </c>
      <c r="F19" s="160">
        <v>19837</v>
      </c>
      <c r="G19" s="160">
        <v>23396</v>
      </c>
      <c r="H19" s="160">
        <v>26455</v>
      </c>
      <c r="I19" s="71">
        <v>27334</v>
      </c>
      <c r="J19" s="158">
        <v>28493</v>
      </c>
      <c r="K19" s="158">
        <v>30063</v>
      </c>
      <c r="L19" s="158">
        <v>30125</v>
      </c>
      <c r="M19" s="158">
        <v>28352</v>
      </c>
      <c r="N19" s="158">
        <v>28819</v>
      </c>
      <c r="O19" s="158">
        <v>29020</v>
      </c>
      <c r="P19" s="158">
        <v>26755</v>
      </c>
      <c r="Q19" s="158">
        <v>24648</v>
      </c>
      <c r="R19" s="158">
        <v>25482</v>
      </c>
      <c r="S19" s="159" t="s">
        <v>54</v>
      </c>
      <c r="T19" s="160" t="s">
        <v>54</v>
      </c>
      <c r="U19" s="160" t="s">
        <v>54</v>
      </c>
      <c r="V19" s="160" t="s">
        <v>54</v>
      </c>
      <c r="W19" s="160" t="s">
        <v>54</v>
      </c>
      <c r="X19" s="160" t="s">
        <v>54</v>
      </c>
      <c r="Y19" s="160" t="s">
        <v>54</v>
      </c>
      <c r="Z19" s="160" t="s">
        <v>54</v>
      </c>
      <c r="AA19" s="160" t="s">
        <v>54</v>
      </c>
      <c r="AB19" s="160" t="s">
        <v>54</v>
      </c>
      <c r="AC19" s="160" t="s">
        <v>54</v>
      </c>
      <c r="AD19" s="160" t="s">
        <v>54</v>
      </c>
      <c r="AE19" s="160" t="s">
        <v>54</v>
      </c>
      <c r="AF19" s="160" t="s">
        <v>54</v>
      </c>
      <c r="AG19" s="160" t="s">
        <v>54</v>
      </c>
      <c r="AH19" s="160" t="s">
        <v>54</v>
      </c>
      <c r="AI19" s="160" t="s">
        <v>54</v>
      </c>
      <c r="AJ19" s="159">
        <v>11795</v>
      </c>
      <c r="AK19" s="157">
        <f>((AL19-AJ19)/2)+AJ19</f>
        <v>11290</v>
      </c>
      <c r="AL19" s="160">
        <v>10785</v>
      </c>
      <c r="AM19" s="160">
        <v>12069</v>
      </c>
      <c r="AN19" s="160">
        <v>13631</v>
      </c>
      <c r="AO19" s="160">
        <v>13454</v>
      </c>
      <c r="AP19" s="160">
        <v>12956</v>
      </c>
      <c r="AQ19" s="74">
        <v>12407</v>
      </c>
      <c r="AR19" s="158">
        <v>11127</v>
      </c>
      <c r="AS19" s="158">
        <v>16209</v>
      </c>
      <c r="AT19" s="158">
        <v>16370</v>
      </c>
      <c r="AU19" s="158">
        <v>17921</v>
      </c>
      <c r="AV19" s="158">
        <v>16102</v>
      </c>
      <c r="AW19" s="158">
        <v>15885</v>
      </c>
      <c r="AX19" s="158">
        <v>16372</v>
      </c>
      <c r="AY19" s="158">
        <v>21772</v>
      </c>
      <c r="AZ19" s="158">
        <v>21210</v>
      </c>
      <c r="BA19" s="159" t="s">
        <v>54</v>
      </c>
      <c r="BB19" s="160" t="s">
        <v>54</v>
      </c>
      <c r="BC19" s="160" t="s">
        <v>54</v>
      </c>
      <c r="BD19" s="160" t="s">
        <v>54</v>
      </c>
      <c r="BE19" s="160" t="s">
        <v>54</v>
      </c>
      <c r="BF19" s="160" t="s">
        <v>54</v>
      </c>
      <c r="BG19" s="160" t="s">
        <v>54</v>
      </c>
      <c r="BH19" s="160" t="s">
        <v>54</v>
      </c>
      <c r="BI19" s="160" t="s">
        <v>54</v>
      </c>
      <c r="BJ19" s="160" t="s">
        <v>54</v>
      </c>
      <c r="BK19" s="160" t="s">
        <v>54</v>
      </c>
      <c r="BL19" s="160" t="s">
        <v>54</v>
      </c>
      <c r="BM19" s="160" t="s">
        <v>54</v>
      </c>
      <c r="BN19" s="160" t="s">
        <v>54</v>
      </c>
      <c r="BO19" s="160" t="s">
        <v>54</v>
      </c>
      <c r="BP19" s="160" t="s">
        <v>54</v>
      </c>
      <c r="BQ19" s="163" t="s">
        <v>54</v>
      </c>
      <c r="BR19" s="159" t="s">
        <v>54</v>
      </c>
      <c r="BS19" s="160" t="s">
        <v>54</v>
      </c>
      <c r="BT19" s="160" t="s">
        <v>54</v>
      </c>
      <c r="BU19" s="160" t="s">
        <v>54</v>
      </c>
      <c r="BV19" s="160" t="s">
        <v>54</v>
      </c>
      <c r="BW19" s="160">
        <v>4802</v>
      </c>
      <c r="BX19" s="160">
        <v>4037</v>
      </c>
      <c r="BY19" s="160">
        <v>4160</v>
      </c>
      <c r="BZ19" s="158">
        <v>4348</v>
      </c>
      <c r="CA19" s="158">
        <v>4504</v>
      </c>
      <c r="CB19" s="158">
        <v>3777</v>
      </c>
      <c r="CC19" s="158">
        <v>3991</v>
      </c>
      <c r="CD19" s="158">
        <v>3952</v>
      </c>
      <c r="CE19" s="158">
        <v>10522</v>
      </c>
      <c r="CF19" s="158">
        <v>10678</v>
      </c>
      <c r="CG19" s="158">
        <v>11989</v>
      </c>
      <c r="CH19" s="158">
        <v>13227</v>
      </c>
      <c r="CI19" s="159">
        <v>0</v>
      </c>
      <c r="CJ19" s="157">
        <f>((CK19-CI19)/2)+CI19</f>
        <v>898.5</v>
      </c>
      <c r="CK19" s="50">
        <v>1797</v>
      </c>
      <c r="CL19" s="56">
        <v>4690</v>
      </c>
      <c r="CM19" s="160">
        <v>4898</v>
      </c>
      <c r="CN19" s="160">
        <v>909</v>
      </c>
      <c r="CO19" s="160">
        <v>1548</v>
      </c>
      <c r="CP19" s="160">
        <v>2391</v>
      </c>
      <c r="CQ19" s="158">
        <v>3345</v>
      </c>
      <c r="CR19" s="158">
        <v>3033</v>
      </c>
      <c r="CS19" s="158">
        <v>4383</v>
      </c>
      <c r="CT19" s="158">
        <v>4779</v>
      </c>
      <c r="CU19" s="158">
        <v>6984</v>
      </c>
      <c r="CV19" s="158">
        <v>312</v>
      </c>
      <c r="CW19" s="158">
        <v>507</v>
      </c>
      <c r="CX19" s="158">
        <v>666</v>
      </c>
      <c r="CY19" s="158">
        <v>627</v>
      </c>
      <c r="CZ19" s="159">
        <v>19544</v>
      </c>
      <c r="DA19" s="157">
        <f>((DB19-CZ19)/2)+CZ19</f>
        <v>21862</v>
      </c>
      <c r="DB19" s="50">
        <v>24180</v>
      </c>
      <c r="DC19" s="50">
        <v>31350</v>
      </c>
      <c r="DD19" s="160">
        <v>38366</v>
      </c>
      <c r="DE19" s="160">
        <v>42561</v>
      </c>
      <c r="DF19" s="160">
        <v>44996</v>
      </c>
      <c r="DG19" s="74">
        <v>46292</v>
      </c>
      <c r="DH19" s="158">
        <v>47313</v>
      </c>
      <c r="DI19" s="99">
        <v>53809</v>
      </c>
      <c r="DJ19" s="99">
        <v>54655</v>
      </c>
      <c r="DK19" s="99">
        <v>55043</v>
      </c>
      <c r="DL19" s="99">
        <v>55857</v>
      </c>
      <c r="DM19" s="158">
        <v>55739</v>
      </c>
      <c r="DN19" s="158">
        <v>54312</v>
      </c>
      <c r="DO19" s="158">
        <v>59075</v>
      </c>
      <c r="DP19" s="158">
        <v>60546</v>
      </c>
    </row>
    <row r="21" spans="1:121" x14ac:dyDescent="0.25">
      <c r="A21" s="8" t="s">
        <v>55</v>
      </c>
      <c r="B21" s="8" t="s">
        <v>56</v>
      </c>
      <c r="C21" s="8" t="s">
        <v>57</v>
      </c>
      <c r="D21" s="8" t="s">
        <v>58</v>
      </c>
      <c r="E21" s="8" t="s">
        <v>59</v>
      </c>
      <c r="F21" s="8" t="s">
        <v>60</v>
      </c>
      <c r="G21" s="8" t="s">
        <v>61</v>
      </c>
      <c r="H21" s="8" t="s">
        <v>61</v>
      </c>
      <c r="I21" s="8" t="s">
        <v>63</v>
      </c>
      <c r="J21" s="8" t="s">
        <v>63</v>
      </c>
      <c r="K21" s="8" t="s">
        <v>64</v>
      </c>
      <c r="L21" s="8" t="s">
        <v>65</v>
      </c>
      <c r="M21" s="8" t="s">
        <v>64</v>
      </c>
      <c r="P21" s="8" t="s">
        <v>67</v>
      </c>
      <c r="Q21" s="8" t="s">
        <v>68</v>
      </c>
      <c r="R21" s="8" t="s">
        <v>69</v>
      </c>
      <c r="S21" s="8" t="s">
        <v>56</v>
      </c>
      <c r="T21" s="8" t="s">
        <v>57</v>
      </c>
      <c r="U21" s="8" t="s">
        <v>58</v>
      </c>
      <c r="V21" s="8" t="s">
        <v>59</v>
      </c>
      <c r="W21" s="8" t="s">
        <v>60</v>
      </c>
      <c r="X21" s="8" t="s">
        <v>61</v>
      </c>
      <c r="Y21" s="8" t="s">
        <v>61</v>
      </c>
      <c r="Z21" s="8" t="s">
        <v>62</v>
      </c>
      <c r="AA21" s="8" t="s">
        <v>70</v>
      </c>
      <c r="AB21" s="8" t="s">
        <v>64</v>
      </c>
      <c r="AC21" s="8" t="s">
        <v>65</v>
      </c>
      <c r="AD21" s="8" t="s">
        <v>65</v>
      </c>
      <c r="AG21" s="8" t="s">
        <v>67</v>
      </c>
      <c r="AH21" s="8" t="s">
        <v>68</v>
      </c>
      <c r="AI21" s="8" t="s">
        <v>69</v>
      </c>
      <c r="AJ21" s="8" t="s">
        <v>56</v>
      </c>
      <c r="AK21" s="8" t="s">
        <v>57</v>
      </c>
      <c r="AL21" s="8" t="s">
        <v>58</v>
      </c>
      <c r="AM21" s="8" t="s">
        <v>59</v>
      </c>
      <c r="AN21" s="8" t="s">
        <v>60</v>
      </c>
      <c r="AO21" s="8" t="s">
        <v>61</v>
      </c>
      <c r="AP21" s="8" t="s">
        <v>61</v>
      </c>
      <c r="AQ21" s="8" t="s">
        <v>62</v>
      </c>
      <c r="AR21" s="8" t="s">
        <v>70</v>
      </c>
      <c r="AS21" s="8" t="s">
        <v>64</v>
      </c>
      <c r="AT21" s="8" t="s">
        <v>65</v>
      </c>
      <c r="AU21" s="8" t="s">
        <v>65</v>
      </c>
      <c r="AX21" s="8" t="s">
        <v>67</v>
      </c>
      <c r="AY21" s="8" t="s">
        <v>68</v>
      </c>
      <c r="AZ21" s="8" t="s">
        <v>69</v>
      </c>
      <c r="BA21" s="8" t="s">
        <v>56</v>
      </c>
      <c r="BB21" s="8" t="s">
        <v>57</v>
      </c>
      <c r="BC21" s="8" t="s">
        <v>58</v>
      </c>
      <c r="BD21" s="8" t="s">
        <v>59</v>
      </c>
      <c r="BE21" s="8" t="s">
        <v>60</v>
      </c>
      <c r="BF21" s="8" t="s">
        <v>61</v>
      </c>
      <c r="BG21" s="8" t="s">
        <v>61</v>
      </c>
      <c r="BH21" s="8" t="s">
        <v>62</v>
      </c>
      <c r="BI21" s="8" t="s">
        <v>70</v>
      </c>
      <c r="BJ21" s="8" t="s">
        <v>64</v>
      </c>
      <c r="BK21" s="8" t="s">
        <v>65</v>
      </c>
      <c r="BL21" s="8" t="s">
        <v>65</v>
      </c>
      <c r="BO21" s="8" t="s">
        <v>67</v>
      </c>
      <c r="BP21" s="8" t="s">
        <v>68</v>
      </c>
      <c r="BQ21" s="8" t="s">
        <v>69</v>
      </c>
      <c r="BR21" s="8" t="s">
        <v>56</v>
      </c>
      <c r="BS21" s="8" t="s">
        <v>57</v>
      </c>
      <c r="BT21" s="8" t="s">
        <v>58</v>
      </c>
      <c r="BU21" s="8" t="s">
        <v>59</v>
      </c>
      <c r="BV21" s="8" t="s">
        <v>60</v>
      </c>
      <c r="BW21" s="8" t="s">
        <v>61</v>
      </c>
      <c r="BX21" s="8" t="s">
        <v>61</v>
      </c>
      <c r="BY21" s="8" t="s">
        <v>62</v>
      </c>
      <c r="BZ21" s="8" t="s">
        <v>70</v>
      </c>
      <c r="CA21" s="8" t="s">
        <v>64</v>
      </c>
      <c r="CB21" s="8" t="s">
        <v>65</v>
      </c>
      <c r="CC21" s="8" t="s">
        <v>65</v>
      </c>
      <c r="CF21" s="8" t="s">
        <v>67</v>
      </c>
      <c r="CG21" s="8" t="s">
        <v>68</v>
      </c>
      <c r="CH21" s="8" t="s">
        <v>69</v>
      </c>
      <c r="CI21" s="8" t="s">
        <v>56</v>
      </c>
      <c r="CJ21" s="8" t="s">
        <v>57</v>
      </c>
      <c r="CK21" s="8" t="s">
        <v>58</v>
      </c>
      <c r="CL21" s="8" t="s">
        <v>59</v>
      </c>
      <c r="CM21" s="8" t="s">
        <v>60</v>
      </c>
      <c r="CN21" s="8" t="s">
        <v>61</v>
      </c>
      <c r="CO21" s="8" t="s">
        <v>61</v>
      </c>
      <c r="CP21" s="8" t="s">
        <v>62</v>
      </c>
      <c r="CQ21" s="8" t="s">
        <v>70</v>
      </c>
      <c r="CR21" s="8" t="s">
        <v>64</v>
      </c>
      <c r="CS21" s="8" t="s">
        <v>65</v>
      </c>
      <c r="CT21" s="8" t="s">
        <v>65</v>
      </c>
      <c r="CW21" s="8" t="s">
        <v>67</v>
      </c>
      <c r="CX21" s="8" t="s">
        <v>68</v>
      </c>
      <c r="CY21" s="8" t="s">
        <v>69</v>
      </c>
      <c r="CZ21" s="8" t="s">
        <v>56</v>
      </c>
      <c r="DA21" s="8" t="s">
        <v>57</v>
      </c>
      <c r="DB21" s="8" t="s">
        <v>58</v>
      </c>
      <c r="DC21" s="8" t="s">
        <v>59</v>
      </c>
      <c r="DD21" s="8" t="s">
        <v>60</v>
      </c>
      <c r="DE21" s="8" t="s">
        <v>61</v>
      </c>
      <c r="DF21" s="8" t="s">
        <v>61</v>
      </c>
      <c r="DG21" s="8" t="s">
        <v>62</v>
      </c>
      <c r="DH21" s="8" t="s">
        <v>70</v>
      </c>
      <c r="DI21" s="8" t="s">
        <v>64</v>
      </c>
      <c r="DJ21" s="8" t="s">
        <v>65</v>
      </c>
      <c r="DK21" s="8" t="s">
        <v>65</v>
      </c>
      <c r="DN21" s="8" t="s">
        <v>67</v>
      </c>
      <c r="DO21" s="8" t="s">
        <v>68</v>
      </c>
      <c r="DP21" s="8" t="s">
        <v>69</v>
      </c>
      <c r="DQ21" s="8" t="s">
        <v>56</v>
      </c>
    </row>
    <row r="23" spans="1:121" x14ac:dyDescent="0.25">
      <c r="A23" s="69" t="s">
        <v>71</v>
      </c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DG23" s="164"/>
      <c r="DH23" s="164"/>
      <c r="DM23" s="164"/>
      <c r="DN23" s="164"/>
      <c r="DO23" s="164"/>
      <c r="DP23" s="164"/>
    </row>
    <row r="24" spans="1:121" x14ac:dyDescent="0.25">
      <c r="A24" s="69" t="s">
        <v>72</v>
      </c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DG24" s="164"/>
      <c r="DH24" s="164"/>
      <c r="DM24" s="164"/>
      <c r="DN24" s="164"/>
      <c r="DO24" s="164"/>
      <c r="DP24" s="164"/>
    </row>
    <row r="25" spans="1:121" ht="14.5" x14ac:dyDescent="0.25">
      <c r="A25" s="2" t="s">
        <v>79</v>
      </c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DG25" s="165"/>
      <c r="DH25" s="165"/>
      <c r="DM25" s="165"/>
      <c r="DN25" s="165"/>
      <c r="DO25" s="165"/>
      <c r="DP25" s="165"/>
    </row>
    <row r="26" spans="1:121" ht="14.5" x14ac:dyDescent="0.25">
      <c r="A26" s="2" t="s">
        <v>75</v>
      </c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DG26" s="165"/>
      <c r="DH26" s="165"/>
      <c r="DM26" s="165"/>
      <c r="DN26" s="165"/>
      <c r="DO26" s="165"/>
      <c r="DP26" s="165"/>
    </row>
    <row r="27" spans="1:121" ht="14.5" x14ac:dyDescent="0.25">
      <c r="A27" s="15" t="s">
        <v>77</v>
      </c>
      <c r="I27" s="165"/>
      <c r="J27" s="69"/>
      <c r="K27" s="69"/>
      <c r="L27" s="69"/>
      <c r="M27" s="69"/>
      <c r="N27" s="69"/>
      <c r="O27" s="69"/>
      <c r="P27" s="69"/>
      <c r="Q27" s="69"/>
      <c r="R27" s="69"/>
      <c r="Z27" s="165"/>
      <c r="AA27" s="69"/>
      <c r="AB27" s="69"/>
      <c r="AC27" s="69"/>
      <c r="AD27" s="69"/>
      <c r="AE27" s="69"/>
      <c r="AF27" s="69"/>
      <c r="AG27" s="69"/>
      <c r="AH27" s="69"/>
      <c r="AI27" s="69"/>
      <c r="AQ27" s="165"/>
      <c r="AR27" s="69"/>
      <c r="AS27" s="69"/>
      <c r="AT27" s="69"/>
      <c r="AU27" s="69"/>
      <c r="AV27" s="69"/>
      <c r="AW27" s="69"/>
      <c r="AX27" s="69"/>
      <c r="AY27" s="69"/>
      <c r="AZ27" s="69"/>
      <c r="BH27" s="165"/>
      <c r="BI27" s="69"/>
      <c r="BJ27" s="69"/>
      <c r="BK27" s="69"/>
      <c r="BL27" s="69"/>
      <c r="BM27" s="69"/>
      <c r="BN27" s="69"/>
      <c r="BO27" s="69"/>
      <c r="BP27" s="69"/>
      <c r="BQ27" s="69"/>
      <c r="BY27" s="165"/>
      <c r="BZ27" s="69"/>
      <c r="CA27" s="69"/>
      <c r="CB27" s="69"/>
      <c r="CC27" s="69"/>
      <c r="CD27" s="69"/>
      <c r="CE27" s="69"/>
      <c r="CF27" s="69"/>
      <c r="CG27" s="69"/>
      <c r="CH27" s="69"/>
      <c r="CP27" s="165"/>
      <c r="CQ27" s="69"/>
      <c r="CR27" s="69"/>
      <c r="CS27" s="69"/>
      <c r="CT27" s="69"/>
      <c r="CU27" s="69"/>
      <c r="CV27" s="69"/>
      <c r="CW27" s="69"/>
      <c r="CX27" s="69"/>
      <c r="CY27" s="69"/>
      <c r="DG27" s="165"/>
      <c r="DH27" s="69"/>
      <c r="DM27" s="69"/>
      <c r="DN27" s="69"/>
      <c r="DO27" s="69"/>
      <c r="DP27" s="69"/>
    </row>
    <row r="28" spans="1:121" x14ac:dyDescent="0.25">
      <c r="I28" s="69"/>
      <c r="Z28" s="69"/>
      <c r="AQ28" s="69"/>
      <c r="BH28" s="69"/>
      <c r="BY28" s="69"/>
      <c r="CP28" s="69"/>
      <c r="DG28" s="69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2f2499-f938-4cc0-a2cd-f3e7b3a200ae">
      <UserInfo>
        <DisplayName>Lety Jones</DisplayName>
        <AccountId>37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5DE44D-6C5C-4712-8F74-29BDBF30E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0D3666-FA8B-414C-B14D-39FE53F473F7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3553cee-4ecc-4eb5-80d8-f24f98131822"/>
    <ds:schemaRef ds:uri="fc2f2499-f938-4cc0-a2cd-f3e7b3a200a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14B7BE-C7FB-4AD8-B970-EBB9DF582B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Table 43</vt:lpstr>
      <vt:lpstr>% of Instruction by E-Learning</vt:lpstr>
      <vt:lpstr>Total UG SCH</vt:lpstr>
      <vt:lpstr>E-Learning UG SCH</vt:lpstr>
      <vt:lpstr>Total G SCH</vt:lpstr>
      <vt:lpstr>E-Learning G SCH</vt:lpstr>
      <vt:lpstr>iq</vt:lpstr>
      <vt:lpstr>'Table 43'!Print_Area</vt:lpstr>
    </vt:vector>
  </TitlesOfParts>
  <Manager/>
  <Company>Southern Regional Education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JLM</dc:creator>
  <cp:keywords/>
  <dc:description/>
  <cp:lastModifiedBy>Christiana Datubo-Brown</cp:lastModifiedBy>
  <cp:revision/>
  <dcterms:created xsi:type="dcterms:W3CDTF">2007-04-19T18:36:31Z</dcterms:created>
  <dcterms:modified xsi:type="dcterms:W3CDTF">2021-09-24T15:02:03Z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2019-04-12T21:53:36.7099173Z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