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3_Completion/"/>
    </mc:Choice>
  </mc:AlternateContent>
  <xr:revisionPtr revIDLastSave="181" documentId="8_{BAF5CD62-7C33-458D-9B15-25FA3B7F8E76}" xr6:coauthVersionLast="47" xr6:coauthVersionMax="47" xr10:uidLastSave="{3F4A2300-3452-4F64-93FF-D4274C4EBAC6}"/>
  <bookViews>
    <workbookView xWindow="15890" yWindow="-110" windowWidth="19420" windowHeight="10420" tabRatio="680" xr2:uid="{00000000-000D-0000-FFFF-FFFF00000000}"/>
  </bookViews>
  <sheets>
    <sheet name="TABLE 48" sheetId="2" r:id="rId1"/>
    <sheet name="Awards at Online-Only Cols" sheetId="7" r:id="rId2"/>
  </sheets>
  <definedNames>
    <definedName name="__123Graph_A" hidden="1">#REF!</definedName>
    <definedName name="__123Graph_LBL_A" hidden="1">#REF!</definedName>
    <definedName name="__123Graph_X" hidden="1">#REF!</definedName>
    <definedName name="_1__123Graph_AASSO" hidden="1">#REF!</definedName>
    <definedName name="_2__123Graph_AASSO" hidden="1">#REF!</definedName>
    <definedName name="_3__123Graph_LBL_AASSO" hidden="1">#REF!</definedName>
    <definedName name="_4__123Graph_LBL_AASSO" hidden="1">#REF!</definedName>
    <definedName name="_5__123Graph_XASSO" hidden="1">#REF!</definedName>
    <definedName name="_6__123Graph_XASSO" hidden="1">#REF!</definedName>
    <definedName name="_xlnm._FilterDatabase" localSheetId="0" hidden="1">'TABLE 48'!$A$6:$P$65</definedName>
    <definedName name="DATA">#REF!</definedName>
    <definedName name="_xlnm.Print_Area" localSheetId="0">'TABLE 48'!$A$1:$I$68</definedName>
    <definedName name="T_1">'TABLE 48'!$A$1:$D$5</definedName>
    <definedName name="T_2">#REF!</definedName>
    <definedName name="T_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2" l="1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BH39" i="7"/>
  <c r="BI39" i="7"/>
  <c r="BH53" i="7"/>
  <c r="BI53" i="7"/>
  <c r="BS39" i="7"/>
  <c r="BR39" i="7"/>
  <c r="BS24" i="7"/>
  <c r="BR24" i="7"/>
  <c r="BS6" i="7"/>
  <c r="BR6" i="7"/>
  <c r="BI24" i="7"/>
  <c r="BH24" i="7"/>
  <c r="BI6" i="7"/>
  <c r="BH6" i="7"/>
  <c r="AX39" i="7"/>
  <c r="AY39" i="7"/>
  <c r="AX24" i="7"/>
  <c r="AY24" i="7"/>
  <c r="AX6" i="7"/>
  <c r="AY6" i="7"/>
  <c r="AO53" i="7"/>
  <c r="AN53" i="7"/>
  <c r="AO39" i="7"/>
  <c r="AN39" i="7"/>
  <c r="AO24" i="7"/>
  <c r="AN24" i="7"/>
  <c r="AO6" i="7"/>
  <c r="AN6" i="7"/>
  <c r="AE53" i="7"/>
  <c r="AD53" i="7"/>
  <c r="AE39" i="7"/>
  <c r="AD39" i="7"/>
  <c r="AE24" i="7"/>
  <c r="AD24" i="7"/>
  <c r="AD6" i="7"/>
  <c r="U53" i="7"/>
  <c r="T53" i="7"/>
  <c r="U39" i="7"/>
  <c r="T39" i="7"/>
  <c r="U24" i="7"/>
  <c r="T24" i="7"/>
  <c r="U6" i="7"/>
  <c r="T6" i="7"/>
  <c r="J53" i="7"/>
  <c r="K53" i="7"/>
  <c r="J39" i="7"/>
  <c r="K39" i="7"/>
  <c r="J24" i="7"/>
  <c r="K24" i="7"/>
  <c r="J6" i="7"/>
  <c r="K6" i="7"/>
  <c r="BI5" i="7" l="1"/>
  <c r="BI25" i="7" s="1"/>
  <c r="AE6" i="7"/>
  <c r="AE5" i="7" s="1"/>
  <c r="AE54" i="7" s="1"/>
  <c r="BR5" i="7"/>
  <c r="BR7" i="7" s="1"/>
  <c r="BS5" i="7"/>
  <c r="BS7" i="7" s="1"/>
  <c r="BH5" i="7"/>
  <c r="BH40" i="7" s="1"/>
  <c r="AN5" i="7"/>
  <c r="AN25" i="7" s="1"/>
  <c r="AY5" i="7"/>
  <c r="AY25" i="7" s="1"/>
  <c r="AX5" i="7"/>
  <c r="AX25" i="7" s="1"/>
  <c r="AD5" i="7"/>
  <c r="AD40" i="7" s="1"/>
  <c r="AO5" i="7"/>
  <c r="AO7" i="7" s="1"/>
  <c r="T5" i="7"/>
  <c r="T54" i="7" s="1"/>
  <c r="U5" i="7"/>
  <c r="U7" i="7" s="1"/>
  <c r="K5" i="7"/>
  <c r="K7" i="7" s="1"/>
  <c r="J5" i="7"/>
  <c r="I39" i="7"/>
  <c r="H53" i="7"/>
  <c r="I53" i="7"/>
  <c r="BQ53" i="7"/>
  <c r="BP53" i="7"/>
  <c r="BQ39" i="7"/>
  <c r="BP39" i="7"/>
  <c r="BQ24" i="7"/>
  <c r="BP24" i="7"/>
  <c r="BQ6" i="7"/>
  <c r="BP6" i="7"/>
  <c r="BG53" i="7"/>
  <c r="BF53" i="7"/>
  <c r="BG39" i="7"/>
  <c r="BF39" i="7"/>
  <c r="BG24" i="7"/>
  <c r="BF24" i="7"/>
  <c r="BG6" i="7"/>
  <c r="BF6" i="7"/>
  <c r="AW53" i="7"/>
  <c r="AV53" i="7"/>
  <c r="AW39" i="7"/>
  <c r="AV39" i="7"/>
  <c r="AW24" i="7"/>
  <c r="AV24" i="7"/>
  <c r="AW6" i="7"/>
  <c r="AV6" i="7"/>
  <c r="AM53" i="7"/>
  <c r="AL53" i="7"/>
  <c r="AM39" i="7"/>
  <c r="AL39" i="7"/>
  <c r="AM24" i="7"/>
  <c r="AL24" i="7"/>
  <c r="AM6" i="7"/>
  <c r="AL6" i="7"/>
  <c r="AC53" i="7"/>
  <c r="AB53" i="7"/>
  <c r="AC39" i="7"/>
  <c r="AB39" i="7"/>
  <c r="AC24" i="7"/>
  <c r="AB24" i="7"/>
  <c r="AC6" i="7"/>
  <c r="AB6" i="7"/>
  <c r="S53" i="7"/>
  <c r="R53" i="7"/>
  <c r="S39" i="7"/>
  <c r="R39" i="7"/>
  <c r="S24" i="7"/>
  <c r="R24" i="7"/>
  <c r="S6" i="7"/>
  <c r="R6" i="7"/>
  <c r="H39" i="7"/>
  <c r="H24" i="7"/>
  <c r="I24" i="7"/>
  <c r="H6" i="7"/>
  <c r="I6" i="7"/>
  <c r="AG6" i="7"/>
  <c r="AG24" i="7"/>
  <c r="AG39" i="7"/>
  <c r="AG53" i="7"/>
  <c r="BI40" i="7" l="1"/>
  <c r="BH25" i="7"/>
  <c r="BH54" i="7"/>
  <c r="BI7" i="7"/>
  <c r="BI54" i="7"/>
  <c r="BH7" i="7"/>
  <c r="AY40" i="7"/>
  <c r="AN7" i="7"/>
  <c r="AE25" i="7"/>
  <c r="AE7" i="7"/>
  <c r="AE40" i="7"/>
  <c r="AN54" i="7"/>
  <c r="AN40" i="7"/>
  <c r="BS40" i="7"/>
  <c r="BR40" i="7"/>
  <c r="BS25" i="7"/>
  <c r="BR25" i="7"/>
  <c r="AX40" i="7"/>
  <c r="AY7" i="7"/>
  <c r="AX7" i="7"/>
  <c r="AD54" i="7"/>
  <c r="T7" i="7"/>
  <c r="AD25" i="7"/>
  <c r="AD7" i="7"/>
  <c r="AO54" i="7"/>
  <c r="AO40" i="7"/>
  <c r="T40" i="7"/>
  <c r="AO25" i="7"/>
  <c r="T25" i="7"/>
  <c r="U54" i="7"/>
  <c r="U40" i="7"/>
  <c r="U25" i="7"/>
  <c r="J25" i="7"/>
  <c r="J54" i="7"/>
  <c r="J40" i="7"/>
  <c r="K54" i="7"/>
  <c r="K40" i="7"/>
  <c r="J7" i="7"/>
  <c r="K25" i="7"/>
  <c r="AG5" i="7"/>
  <c r="AG54" i="7" s="1"/>
  <c r="BQ5" i="7"/>
  <c r="BP5" i="7"/>
  <c r="BP54" i="7" s="1"/>
  <c r="BG5" i="7"/>
  <c r="BG54" i="7" s="1"/>
  <c r="BF5" i="7"/>
  <c r="BF25" i="7" s="1"/>
  <c r="AW5" i="7"/>
  <c r="AV5" i="7"/>
  <c r="AV40" i="7" s="1"/>
  <c r="AM5" i="7"/>
  <c r="AM7" i="7" s="1"/>
  <c r="AL5" i="7"/>
  <c r="AL7" i="7" s="1"/>
  <c r="AC5" i="7"/>
  <c r="AB5" i="7"/>
  <c r="AB54" i="7" s="1"/>
  <c r="S5" i="7"/>
  <c r="S40" i="7" s="1"/>
  <c r="R5" i="7"/>
  <c r="R54" i="7" s="1"/>
  <c r="BP40" i="7"/>
  <c r="BP25" i="7"/>
  <c r="BQ7" i="7"/>
  <c r="AM40" i="7"/>
  <c r="H5" i="7"/>
  <c r="H25" i="7" s="1"/>
  <c r="I5" i="7"/>
  <c r="AG40" i="7" l="1"/>
  <c r="AG25" i="7"/>
  <c r="BQ54" i="7"/>
  <c r="BQ25" i="7"/>
  <c r="AG7" i="7"/>
  <c r="BG40" i="7"/>
  <c r="BF54" i="7"/>
  <c r="R7" i="7"/>
  <c r="AB7" i="7"/>
  <c r="AW7" i="7"/>
  <c r="R40" i="7"/>
  <c r="AV54" i="7"/>
  <c r="BP7" i="7"/>
  <c r="S25" i="7"/>
  <c r="I40" i="7"/>
  <c r="AV7" i="7"/>
  <c r="AW54" i="7"/>
  <c r="AV25" i="7"/>
  <c r="BG25" i="7"/>
  <c r="AW40" i="7"/>
  <c r="AC25" i="7"/>
  <c r="AW25" i="7"/>
  <c r="BF7" i="7"/>
  <c r="BQ40" i="7"/>
  <c r="AM54" i="7"/>
  <c r="BG7" i="7"/>
  <c r="BF40" i="7"/>
  <c r="AM25" i="7"/>
  <c r="AL40" i="7"/>
  <c r="AL25" i="7"/>
  <c r="AL54" i="7"/>
  <c r="AC54" i="7"/>
  <c r="AC7" i="7"/>
  <c r="AC40" i="7"/>
  <c r="AB40" i="7"/>
  <c r="AB25" i="7"/>
  <c r="S7" i="7"/>
  <c r="S54" i="7"/>
  <c r="R25" i="7"/>
  <c r="I7" i="7"/>
  <c r="I54" i="7"/>
  <c r="H54" i="7"/>
  <c r="H7" i="7"/>
  <c r="H40" i="7"/>
  <c r="I25" i="7"/>
  <c r="BN6" i="7" l="1"/>
  <c r="BO6" i="7"/>
  <c r="BD39" i="7"/>
  <c r="BE39" i="7"/>
  <c r="BD24" i="7"/>
  <c r="BE24" i="7"/>
  <c r="BD6" i="7"/>
  <c r="BE6" i="7"/>
  <c r="BE5" i="7" l="1"/>
  <c r="BE7" i="7" s="1"/>
  <c r="BD5" i="7"/>
  <c r="BD7" i="7" s="1"/>
  <c r="BD40" i="7" l="1"/>
  <c r="BE40" i="7"/>
  <c r="BD25" i="7"/>
  <c r="BE25" i="7"/>
  <c r="BN24" i="7" l="1"/>
  <c r="BO24" i="7"/>
  <c r="BN53" i="7"/>
  <c r="BO53" i="7"/>
  <c r="AT6" i="7"/>
  <c r="AU6" i="7"/>
  <c r="AT24" i="7"/>
  <c r="AU24" i="7"/>
  <c r="AT39" i="7"/>
  <c r="AU39" i="7"/>
  <c r="AJ6" i="7"/>
  <c r="AK6" i="7"/>
  <c r="AJ24" i="7"/>
  <c r="AK24" i="7"/>
  <c r="AJ39" i="7"/>
  <c r="AK39" i="7"/>
  <c r="AJ53" i="7"/>
  <c r="AK53" i="7"/>
  <c r="Z6" i="7"/>
  <c r="AA6" i="7"/>
  <c r="Z24" i="7"/>
  <c r="AA24" i="7"/>
  <c r="Z39" i="7"/>
  <c r="AA39" i="7"/>
  <c r="Z53" i="7"/>
  <c r="AA53" i="7"/>
  <c r="F53" i="7"/>
  <c r="G53" i="7"/>
  <c r="F39" i="7"/>
  <c r="G39" i="7"/>
  <c r="F24" i="7"/>
  <c r="G24" i="7"/>
  <c r="F6" i="7"/>
  <c r="G6" i="7"/>
  <c r="P53" i="7"/>
  <c r="Q53" i="7"/>
  <c r="Q39" i="7"/>
  <c r="P39" i="7"/>
  <c r="P24" i="7"/>
  <c r="Q24" i="7"/>
  <c r="P6" i="7"/>
  <c r="Q6" i="7"/>
  <c r="BN5" i="7" l="1"/>
  <c r="BN54" i="7" s="1"/>
  <c r="AU5" i="7"/>
  <c r="AU7" i="7" s="1"/>
  <c r="AT5" i="7"/>
  <c r="AT7" i="7" s="1"/>
  <c r="Z5" i="7"/>
  <c r="Z7" i="7" s="1"/>
  <c r="AJ5" i="7"/>
  <c r="AJ40" i="7" s="1"/>
  <c r="AK5" i="7"/>
  <c r="AK7" i="7" s="1"/>
  <c r="AA5" i="7"/>
  <c r="AA7" i="7" s="1"/>
  <c r="BO5" i="7"/>
  <c r="G5" i="7"/>
  <c r="F5" i="7"/>
  <c r="Q5" i="7"/>
  <c r="P5" i="7"/>
  <c r="BN25" i="7" l="1"/>
  <c r="Z54" i="7"/>
  <c r="Z40" i="7"/>
  <c r="Z25" i="7"/>
  <c r="AA54" i="7"/>
  <c r="BN7" i="7"/>
  <c r="AU40" i="7"/>
  <c r="AU25" i="7"/>
  <c r="AA25" i="7"/>
  <c r="AJ25" i="7"/>
  <c r="AT40" i="7"/>
  <c r="AT25" i="7"/>
  <c r="AJ7" i="7"/>
  <c r="AK25" i="7"/>
  <c r="AK54" i="7"/>
  <c r="AJ54" i="7"/>
  <c r="BO54" i="7"/>
  <c r="BO7" i="7"/>
  <c r="AK40" i="7"/>
  <c r="AA40" i="7"/>
  <c r="Q54" i="7"/>
  <c r="G7" i="7"/>
  <c r="BO25" i="7"/>
  <c r="F40" i="7"/>
  <c r="F54" i="7"/>
  <c r="G54" i="7"/>
  <c r="G40" i="7"/>
  <c r="F7" i="7"/>
  <c r="F25" i="7"/>
  <c r="G25" i="7"/>
  <c r="P40" i="7"/>
  <c r="P54" i="7"/>
  <c r="Q7" i="7"/>
  <c r="Q40" i="7"/>
  <c r="Q25" i="7"/>
  <c r="P7" i="7"/>
  <c r="P25" i="7"/>
  <c r="BM53" i="7" l="1"/>
  <c r="BM39" i="7"/>
  <c r="BM24" i="7"/>
  <c r="BM6" i="7"/>
  <c r="BC39" i="7"/>
  <c r="BC24" i="7"/>
  <c r="BC6" i="7"/>
  <c r="AS53" i="7"/>
  <c r="AS39" i="7"/>
  <c r="AS24" i="7"/>
  <c r="AS6" i="7"/>
  <c r="AI53" i="7"/>
  <c r="AI39" i="7"/>
  <c r="AI24" i="7"/>
  <c r="AI6" i="7"/>
  <c r="Y53" i="7"/>
  <c r="Y39" i="7"/>
  <c r="Y24" i="7"/>
  <c r="Y6" i="7"/>
  <c r="O53" i="7"/>
  <c r="O39" i="7"/>
  <c r="O24" i="7"/>
  <c r="O6" i="7"/>
  <c r="E53" i="7"/>
  <c r="E39" i="7"/>
  <c r="E24" i="7"/>
  <c r="E6" i="7"/>
  <c r="BM5" i="7" l="1"/>
  <c r="BM54" i="7" s="1"/>
  <c r="E5" i="7"/>
  <c r="E40" i="7" s="1"/>
  <c r="Y5" i="7"/>
  <c r="Y25" i="7" s="1"/>
  <c r="AS5" i="7"/>
  <c r="AI5" i="7"/>
  <c r="AI40" i="7" s="1"/>
  <c r="BC5" i="7"/>
  <c r="BC40" i="7" s="1"/>
  <c r="O5" i="7"/>
  <c r="O54" i="7" s="1"/>
  <c r="BL53" i="7"/>
  <c r="N53" i="7"/>
  <c r="N39" i="7"/>
  <c r="N24" i="7"/>
  <c r="N6" i="7"/>
  <c r="X53" i="7"/>
  <c r="X39" i="7"/>
  <c r="X24" i="7"/>
  <c r="X6" i="7"/>
  <c r="AH53" i="7"/>
  <c r="AH39" i="7"/>
  <c r="AH24" i="7"/>
  <c r="AH6" i="7"/>
  <c r="AR53" i="7"/>
  <c r="AR39" i="7"/>
  <c r="AR24" i="7"/>
  <c r="AR6" i="7"/>
  <c r="BB53" i="7"/>
  <c r="BB39" i="7"/>
  <c r="BB24" i="7"/>
  <c r="BB6" i="7"/>
  <c r="BL39" i="7"/>
  <c r="BL24" i="7"/>
  <c r="BL6" i="7"/>
  <c r="D53" i="7"/>
  <c r="D39" i="7"/>
  <c r="D24" i="7"/>
  <c r="D6" i="7"/>
  <c r="BM40" i="7" l="1"/>
  <c r="BM25" i="7"/>
  <c r="Y54" i="7"/>
  <c r="E25" i="7"/>
  <c r="E54" i="7"/>
  <c r="Y40" i="7"/>
  <c r="AI25" i="7"/>
  <c r="BC25" i="7"/>
  <c r="O25" i="7"/>
  <c r="O40" i="7"/>
  <c r="BC7" i="7"/>
  <c r="AI7" i="7"/>
  <c r="AI54" i="7"/>
  <c r="AS7" i="7"/>
  <c r="AS25" i="7"/>
  <c r="O7" i="7"/>
  <c r="Y7" i="7"/>
  <c r="AS40" i="7"/>
  <c r="E7" i="7"/>
  <c r="AS54" i="7"/>
  <c r="BM7" i="7"/>
  <c r="BB5" i="7"/>
  <c r="BB7" i="7" s="1"/>
  <c r="N5" i="7"/>
  <c r="N7" i="7" s="1"/>
  <c r="X5" i="7"/>
  <c r="X54" i="7" s="1"/>
  <c r="AH5" i="7"/>
  <c r="AH40" i="7" s="1"/>
  <c r="AR5" i="7"/>
  <c r="BL5" i="7"/>
  <c r="D5" i="7"/>
  <c r="D54" i="7" s="1"/>
  <c r="BL54" i="7" l="1"/>
  <c r="AR54" i="7"/>
  <c r="BB25" i="7"/>
  <c r="BB40" i="7"/>
  <c r="BB54" i="7"/>
  <c r="N25" i="7"/>
  <c r="N40" i="7"/>
  <c r="N54" i="7"/>
  <c r="X7" i="7"/>
  <c r="X40" i="7"/>
  <c r="X25" i="7"/>
  <c r="AH25" i="7"/>
  <c r="AH54" i="7"/>
  <c r="AH7" i="7"/>
  <c r="AR7" i="7"/>
  <c r="AR40" i="7"/>
  <c r="AR25" i="7"/>
  <c r="BL7" i="7"/>
  <c r="BL40" i="7"/>
  <c r="BL25" i="7"/>
  <c r="D7" i="7"/>
  <c r="D40" i="7"/>
  <c r="D25" i="7"/>
  <c r="M6" i="7"/>
  <c r="W6" i="7"/>
  <c r="AQ6" i="7"/>
  <c r="BA6" i="7"/>
  <c r="BK6" i="7"/>
  <c r="M24" i="7"/>
  <c r="W24" i="7"/>
  <c r="AQ24" i="7"/>
  <c r="BA24" i="7"/>
  <c r="BK24" i="7"/>
  <c r="M39" i="7"/>
  <c r="W39" i="7"/>
  <c r="AQ39" i="7"/>
  <c r="BA39" i="7"/>
  <c r="BK39" i="7"/>
  <c r="M53" i="7"/>
  <c r="W53" i="7"/>
  <c r="AQ53" i="7"/>
  <c r="BA53" i="7"/>
  <c r="BK53" i="7"/>
  <c r="C53" i="7"/>
  <c r="C39" i="7"/>
  <c r="C24" i="7"/>
  <c r="C6" i="7"/>
  <c r="C5" i="7" l="1"/>
  <c r="C7" i="7" s="1"/>
  <c r="BK5" i="7"/>
  <c r="BK40" i="7" s="1"/>
  <c r="BA5" i="7"/>
  <c r="BA7" i="7" s="1"/>
  <c r="AQ5" i="7"/>
  <c r="AQ25" i="7" s="1"/>
  <c r="W5" i="7"/>
  <c r="M5" i="7"/>
  <c r="M40" i="7" s="1"/>
  <c r="BA40" i="7" l="1"/>
  <c r="AQ40" i="7"/>
  <c r="BK25" i="7"/>
  <c r="AQ54" i="7"/>
  <c r="AQ7" i="7"/>
  <c r="BK7" i="7"/>
  <c r="BK54" i="7"/>
  <c r="BA25" i="7"/>
  <c r="BA54" i="7"/>
  <c r="W54" i="7"/>
  <c r="W25" i="7"/>
  <c r="W40" i="7"/>
  <c r="W7" i="7"/>
  <c r="M25" i="7"/>
  <c r="M54" i="7"/>
  <c r="M7" i="7"/>
  <c r="C54" i="7"/>
  <c r="C40" i="7"/>
  <c r="C2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C5" authorId="0" shapeId="0" xr:uid="{00000000-0006-0000-0100-000001000000}">
      <text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<sst xmlns="http://schemas.openxmlformats.org/spreadsheetml/2006/main" count="217" uniqueCount="92">
  <si>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</si>
  <si>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</si>
  <si>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</si>
  <si>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</si>
  <si>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</si>
  <si>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</si>
  <si>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</si>
  <si>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</si>
  <si>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</si>
  <si>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</si>
  <si>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</si>
  <si>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</si>
  <si>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</si>
  <si>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</si>
  <si>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</si>
  <si>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Delaware</t>
  </si>
  <si>
    <t>Washington</t>
  </si>
  <si>
    <t>SREB States</t>
  </si>
  <si>
    <t xml:space="preserve"> </t>
  </si>
  <si>
    <t>Alaska</t>
  </si>
  <si>
    <t>Arizona</t>
  </si>
  <si>
    <t>California</t>
  </si>
  <si>
    <t>Colorado</t>
  </si>
  <si>
    <t>Connecticut</t>
  </si>
  <si>
    <t>Hawaii</t>
  </si>
  <si>
    <t>Iowa</t>
  </si>
  <si>
    <t>Idaho</t>
  </si>
  <si>
    <t>Illinois</t>
  </si>
  <si>
    <t>Indiana</t>
  </si>
  <si>
    <t>Kansas</t>
  </si>
  <si>
    <t>Massachusetts</t>
  </si>
  <si>
    <t>Maine</t>
  </si>
  <si>
    <t>Michigan</t>
  </si>
  <si>
    <t>Minnesota</t>
  </si>
  <si>
    <t>Missouri</t>
  </si>
  <si>
    <t>Montana</t>
  </si>
  <si>
    <t>District of Columbia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</si>
  <si>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</si>
  <si>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</si>
  <si>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</si>
  <si>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</si>
  <si>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</si>
  <si>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</si>
  <si>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</si>
  <si>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</si>
  <si>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Oregon</t>
  </si>
  <si>
    <t>Pennsylvania</t>
  </si>
  <si>
    <t>Rhode Island</t>
  </si>
  <si>
    <t>South Dakota</t>
  </si>
  <si>
    <t>Utah</t>
  </si>
  <si>
    <t>Vermont</t>
  </si>
  <si>
    <t>Wisconsin</t>
  </si>
  <si>
    <t>Wyoming</t>
  </si>
  <si>
    <t>West</t>
  </si>
  <si>
    <t>Midwest</t>
  </si>
  <si>
    <t>Northeast</t>
  </si>
  <si>
    <t>50 States and D.C.</t>
  </si>
  <si>
    <t xml:space="preserve">   as a percent of U.S.</t>
  </si>
  <si>
    <t>SREB analysis of National Center for Education Statistics completions surveys — (www.nces.ed.gov/ipeds).</t>
  </si>
  <si>
    <t>Certificates</t>
  </si>
  <si>
    <t>Percent of Total Sub-Bachelor's Certificates Awarded</t>
  </si>
  <si>
    <t>2010-11</t>
  </si>
  <si>
    <t>Bachelor's</t>
  </si>
  <si>
    <t>Master's</t>
  </si>
  <si>
    <t>Doctorates</t>
  </si>
  <si>
    <t>Professional Practice</t>
  </si>
  <si>
    <t>Other</t>
  </si>
  <si>
    <t>Online-Only</t>
  </si>
  <si>
    <t>Research Scholarship</t>
  </si>
  <si>
    <t>2005-06</t>
  </si>
  <si>
    <t>Research/ Scholarship</t>
  </si>
  <si>
    <t>Doctoral</t>
  </si>
  <si>
    <t>50 states and D.C.</t>
  </si>
  <si>
    <t>SREB states</t>
  </si>
  <si>
    <t>2011-12</t>
  </si>
  <si>
    <t>2011-13</t>
  </si>
  <si>
    <t>2012-13</t>
  </si>
  <si>
    <t>Source: SREB analysis of National Center for Education Statistics completions surveys — www.nces.ed.gov/ipeds.</t>
  </si>
  <si>
    <t>Associates</t>
  </si>
  <si>
    <t>2013-14</t>
  </si>
  <si>
    <t>2014-15</t>
  </si>
  <si>
    <t>2015-16</t>
  </si>
  <si>
    <t>2016-17</t>
  </si>
  <si>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Table includes one- but less than two-year certificates and two- but less than four-year certificates. Less than one-year certificates are not included.</t>
    </r>
  </si>
  <si>
    <t>Table 48</t>
  </si>
  <si>
    <r>
      <t>Awards Earned at Online-Only Colleges and Universities, 2018-19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</si>
  <si>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Table shows awards (in the first major) conferred by all degree-granting, online-only institutions eligible for federal Title IV student financial aid in the 50 states and D.C., excluding service schools.</t>
    </r>
  </si>
  <si>
    <t>2017-18</t>
  </si>
  <si>
    <t>2018-19</t>
  </si>
  <si>
    <t xml:space="preserve">  Apr 2021</t>
  </si>
  <si>
    <t>Associate</t>
  </si>
  <si>
    <r>
      <t>Certificates</t>
    </r>
    <r>
      <rPr>
        <vertAlign val="superscript"/>
        <sz val="10"/>
        <rFont val="Calibri"/>
        <family val="2"/>
      </rPr>
      <t>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</si>
</sst>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3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Helv"/>
    </font>
    <font>
      <sz val="10"/>
      <name val="Helv"/>
    </font>
    <font>
      <sz val="10"/>
      <color rgb="FF0000FF"/>
      <name val="Arial"/>
      <family val="2"/>
    </font>
    <font>
      <sz val="10"/>
      <color indexed="81"/>
      <name val="Tahoma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vertAlign val="superscript"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4">
    <xf numFmtId="37" fontId="0" fillId="0" borderId="0"/>
    <xf numFmtId="0" fontId="7" fillId="0" borderId="0">
      <alignment horizontal="left" wrapText="1"/>
    </xf>
    <xf numFmtId="0" fontId="2" fillId="0" borderId="0"/>
    <xf numFmtId="43" fontId="1" fillId="0" borderId="0" applyFont="0" applyFill="0" applyBorder="0" applyAlignment="0" applyProtection="0"/>
  </cellStyleXfs>
  <cellXfs count="103">
    <xf numFmtId="37" fontId="0" fillId="0" borderId="0" xfId="0"/>
    <xf numFmtId="37" fontId="2" fillId="0" borderId="0" xfId="0" applyFont="1"/>
    <xf numFmtId="37" fontId="2" fillId="0" borderId="0" xfId="0" applyFont="1" applyAlignment="1">
      <alignment horizontal="left"/>
    </xf>
    <xf numFmtId="37" fontId="2" fillId="0" borderId="0" xfId="0" applyFont="1" applyAlignment="1">
      <alignment horizontal="right"/>
    </xf>
    <xf numFmtId="37" fontId="2" fillId="0" borderId="0" xfId="0" applyFont="1" applyAlignment="1">
      <alignment horizontal="centerContinuous"/>
    </xf>
    <xf numFmtId="3" fontId="2" fillId="0" borderId="0" xfId="0" applyNumberFormat="1" applyFont="1"/>
    <xf numFmtId="37" fontId="4" fillId="0" borderId="0" xfId="0" applyFont="1"/>
    <xf numFmtId="37" fontId="2" fillId="0" borderId="0" xfId="0" applyFont="1" applyAlignment="1">
      <alignment horizontal="center"/>
    </xf>
    <xf numFmtId="37" fontId="2" fillId="0" borderId="1" xfId="0" applyFont="1" applyBorder="1" applyAlignment="1">
      <alignment horizontal="center"/>
    </xf>
    <xf numFmtId="3" fontId="2" fillId="2" borderId="0" xfId="1" applyNumberFormat="1" applyFont="1" applyFill="1" applyAlignment="1"/>
    <xf numFmtId="3" fontId="2" fillId="0" borderId="0" xfId="1" applyNumberFormat="1" applyFont="1" applyAlignment="1"/>
    <xf numFmtId="3" fontId="2" fillId="0" borderId="3" xfId="1" applyNumberFormat="1" applyFont="1" applyBorder="1" applyAlignment="1"/>
    <xf numFmtId="3" fontId="2" fillId="2" borderId="3" xfId="1" applyNumberFormat="1" applyFont="1" applyFill="1" applyBorder="1" applyAlignment="1"/>
    <xf numFmtId="3" fontId="2" fillId="0" borderId="6" xfId="1" applyNumberFormat="1" applyFont="1" applyBorder="1" applyAlignment="1"/>
    <xf numFmtId="3" fontId="2" fillId="2" borderId="5" xfId="1" applyNumberFormat="1" applyFont="1" applyFill="1" applyBorder="1" applyAlignment="1"/>
    <xf numFmtId="0" fontId="2" fillId="0" borderId="0" xfId="2"/>
    <xf numFmtId="37" fontId="2" fillId="0" borderId="5" xfId="1" applyNumberFormat="1" applyFont="1" applyBorder="1" applyAlignment="1"/>
    <xf numFmtId="37" fontId="2" fillId="0" borderId="0" xfId="1" applyNumberFormat="1" applyFont="1" applyAlignment="1"/>
    <xf numFmtId="164" fontId="2" fillId="0" borderId="0" xfId="1" applyNumberFormat="1" applyFont="1" applyAlignment="1"/>
    <xf numFmtId="37" fontId="4" fillId="0" borderId="5" xfId="0" applyFont="1" applyBorder="1"/>
    <xf numFmtId="3" fontId="8" fillId="0" borderId="5" xfId="1" applyNumberFormat="1" applyFont="1" applyBorder="1" applyAlignment="1"/>
    <xf numFmtId="164" fontId="8" fillId="0" borderId="0" xfId="1" applyNumberFormat="1" applyFont="1" applyAlignment="1"/>
    <xf numFmtId="3" fontId="8" fillId="0" borderId="6" xfId="3" applyNumberFormat="1" applyFont="1" applyBorder="1"/>
    <xf numFmtId="3" fontId="2" fillId="0" borderId="5" xfId="3" applyNumberFormat="1" applyFont="1" applyBorder="1"/>
    <xf numFmtId="3" fontId="2" fillId="0" borderId="0" xfId="3" applyNumberFormat="1" applyFont="1"/>
    <xf numFmtId="3" fontId="2" fillId="0" borderId="3" xfId="3" applyNumberFormat="1" applyFont="1" applyBorder="1"/>
    <xf numFmtId="3" fontId="2" fillId="0" borderId="5" xfId="1" applyNumberFormat="1" applyFont="1" applyBorder="1" applyAlignment="1"/>
    <xf numFmtId="37" fontId="2" fillId="0" borderId="3" xfId="0" applyFont="1" applyBorder="1"/>
    <xf numFmtId="164" fontId="2" fillId="0" borderId="4" xfId="1" applyNumberFormat="1" applyFont="1" applyBorder="1" applyAlignment="1"/>
    <xf numFmtId="49" fontId="2" fillId="0" borderId="0" xfId="0" applyNumberFormat="1" applyFont="1" applyAlignment="1">
      <alignment horizontal="right"/>
    </xf>
    <xf numFmtId="3" fontId="2" fillId="2" borderId="4" xfId="1" applyNumberFormat="1" applyFont="1" applyFill="1" applyBorder="1" applyAlignment="1">
      <alignment horizontal="right"/>
    </xf>
    <xf numFmtId="3" fontId="2" fillId="0" borderId="4" xfId="1" applyNumberFormat="1" applyFont="1" applyBorder="1" applyAlignment="1">
      <alignment horizontal="right"/>
    </xf>
    <xf numFmtId="164" fontId="2" fillId="0" borderId="13" xfId="1" applyNumberFormat="1" applyFont="1" applyBorder="1" applyAlignment="1"/>
    <xf numFmtId="37" fontId="3" fillId="0" borderId="0" xfId="0" applyFont="1" applyAlignment="1">
      <alignment wrapText="1"/>
    </xf>
    <xf numFmtId="37" fontId="4" fillId="0" borderId="5" xfId="0" applyFont="1" applyBorder="1" applyAlignment="1">
      <alignment horizontal="right"/>
    </xf>
    <xf numFmtId="37" fontId="2" fillId="0" borderId="0" xfId="0" applyFont="1" applyAlignment="1">
      <alignment vertical="center"/>
    </xf>
    <xf numFmtId="3" fontId="8" fillId="0" borderId="17" xfId="1" applyNumberFormat="1" applyFont="1" applyBorder="1" applyAlignment="1"/>
    <xf numFmtId="3" fontId="8" fillId="0" borderId="18" xfId="3" applyNumberFormat="1" applyFont="1" applyBorder="1"/>
    <xf numFmtId="164" fontId="8" fillId="0" borderId="16" xfId="1" applyNumberFormat="1" applyFont="1" applyBorder="1" applyAlignment="1"/>
    <xf numFmtId="37" fontId="4" fillId="0" borderId="17" xfId="0" applyFont="1" applyBorder="1" applyAlignment="1">
      <alignment horizontal="right"/>
    </xf>
    <xf numFmtId="37" fontId="2" fillId="0" borderId="4" xfId="0" applyFont="1" applyBorder="1"/>
    <xf numFmtId="37" fontId="4" fillId="0" borderId="0" xfId="0" applyFont="1" applyAlignment="1">
      <alignment horizontal="center"/>
    </xf>
    <xf numFmtId="37" fontId="0" fillId="0" borderId="0" xfId="0" applyAlignment="1">
      <alignment vertical="top" wrapText="1"/>
    </xf>
    <xf numFmtId="37" fontId="4" fillId="0" borderId="3" xfId="0" applyFont="1" applyBorder="1"/>
    <xf numFmtId="37" fontId="4" fillId="0" borderId="0" xfId="0" applyFont="1" applyAlignment="1">
      <alignment horizontal="right"/>
    </xf>
    <xf numFmtId="37" fontId="4" fillId="0" borderId="3" xfId="0" applyFont="1" applyBorder="1" applyAlignment="1">
      <alignment horizontal="right"/>
    </xf>
    <xf numFmtId="37" fontId="4" fillId="0" borderId="3" xfId="0" applyFont="1" applyBorder="1" applyAlignment="1">
      <alignment vertical="center"/>
    </xf>
    <xf numFmtId="37" fontId="4" fillId="0" borderId="17" xfId="0" applyFont="1" applyBorder="1" applyAlignment="1">
      <alignment horizontal="centerContinuous"/>
    </xf>
    <xf numFmtId="37" fontId="4" fillId="0" borderId="5" xfId="0" applyFont="1" applyBorder="1" applyAlignment="1">
      <alignment horizontal="centerContinuous"/>
    </xf>
    <xf numFmtId="37" fontId="4" fillId="0" borderId="18" xfId="0" applyFont="1" applyBorder="1" applyAlignment="1">
      <alignment horizontal="center"/>
    </xf>
    <xf numFmtId="37" fontId="4" fillId="0" borderId="19" xfId="0" applyFont="1" applyBorder="1" applyAlignment="1">
      <alignment horizontal="right"/>
    </xf>
    <xf numFmtId="3" fontId="2" fillId="0" borderId="16" xfId="3" applyNumberFormat="1" applyFont="1" applyBorder="1"/>
    <xf numFmtId="3" fontId="2" fillId="0" borderId="19" xfId="3" applyNumberFormat="1" applyFont="1" applyBorder="1"/>
    <xf numFmtId="3" fontId="2" fillId="0" borderId="17" xfId="3" applyNumberFormat="1" applyFont="1" applyBorder="1"/>
    <xf numFmtId="37" fontId="4" fillId="0" borderId="18" xfId="0" applyFont="1" applyBorder="1" applyAlignment="1">
      <alignment horizontal="right"/>
    </xf>
    <xf numFmtId="37" fontId="4" fillId="0" borderId="19" xfId="0" applyFont="1" applyBorder="1" applyAlignment="1">
      <alignment horizontal="centerContinuous" wrapText="1"/>
    </xf>
    <xf numFmtId="37" fontId="4" fillId="0" borderId="3" xfId="0" applyFont="1" applyBorder="1" applyAlignment="1">
      <alignment horizontal="centerContinuous" wrapText="1"/>
    </xf>
    <xf numFmtId="37" fontId="4" fillId="0" borderId="17" xfId="0" applyFont="1" applyBorder="1" applyAlignment="1">
      <alignment horizontal="centerContinuous" wrapText="1"/>
    </xf>
    <xf numFmtId="37" fontId="4" fillId="0" borderId="0" xfId="0" applyFont="1" applyAlignment="1">
      <alignment horizontal="centerContinuous"/>
    </xf>
    <xf numFmtId="37" fontId="10" fillId="0" borderId="0" xfId="0" applyFont="1" applyAlignment="1">
      <alignment horizontal="left"/>
    </xf>
    <xf numFmtId="37" fontId="2" fillId="0" borderId="13" xfId="0" applyFont="1" applyBorder="1" applyAlignment="1">
      <alignment horizontal="centerContinuous"/>
    </xf>
    <xf numFmtId="37" fontId="2" fillId="0" borderId="3" xfId="0" applyFont="1" applyBorder="1" applyAlignment="1">
      <alignment horizontal="left"/>
    </xf>
    <xf numFmtId="37" fontId="2" fillId="0" borderId="3" xfId="0" applyFont="1" applyBorder="1" applyAlignment="1">
      <alignment horizontal="centerContinuous"/>
    </xf>
    <xf numFmtId="37" fontId="2" fillId="0" borderId="7" xfId="0" applyFont="1" applyBorder="1"/>
    <xf numFmtId="37" fontId="5" fillId="0" borderId="17" xfId="0" quotePrefix="1" applyFont="1" applyBorder="1" applyAlignment="1">
      <alignment horizontal="centerContinuous"/>
    </xf>
    <xf numFmtId="3" fontId="2" fillId="2" borderId="4" xfId="1" applyNumberFormat="1" applyFont="1" applyFill="1" applyBorder="1" applyAlignment="1"/>
    <xf numFmtId="3" fontId="2" fillId="2" borderId="13" xfId="1" applyNumberFormat="1" applyFont="1" applyFill="1" applyBorder="1" applyAlignment="1"/>
    <xf numFmtId="3" fontId="2" fillId="0" borderId="4" xfId="1" applyNumberFormat="1" applyFont="1" applyBorder="1" applyAlignment="1"/>
    <xf numFmtId="3" fontId="2" fillId="0" borderId="13" xfId="1" applyNumberFormat="1" applyFont="1" applyBorder="1" applyAlignment="1"/>
    <xf numFmtId="3" fontId="2" fillId="0" borderId="2" xfId="1" applyNumberFormat="1" applyFont="1" applyBorder="1" applyAlignment="1"/>
    <xf numFmtId="3" fontId="2" fillId="0" borderId="12" xfId="1" applyNumberFormat="1" applyFont="1" applyBorder="1" applyAlignment="1"/>
    <xf numFmtId="3" fontId="2" fillId="0" borderId="8" xfId="1" applyNumberFormat="1" applyFont="1" applyBorder="1" applyAlignment="1"/>
    <xf numFmtId="3" fontId="2" fillId="0" borderId="20" xfId="1" applyNumberFormat="1" applyFont="1" applyBorder="1" applyAlignment="1"/>
    <xf numFmtId="3" fontId="2" fillId="2" borderId="2" xfId="1" applyNumberFormat="1" applyFont="1" applyFill="1" applyBorder="1" applyAlignment="1"/>
    <xf numFmtId="3" fontId="2" fillId="2" borderId="12" xfId="1" applyNumberFormat="1" applyFont="1" applyFill="1" applyBorder="1" applyAlignment="1"/>
    <xf numFmtId="3" fontId="2" fillId="0" borderId="7" xfId="1" applyNumberFormat="1" applyFont="1" applyBorder="1" applyAlignment="1"/>
    <xf numFmtId="3" fontId="2" fillId="0" borderId="14" xfId="1" applyNumberFormat="1" applyFont="1" applyBorder="1" applyAlignment="1"/>
    <xf numFmtId="3" fontId="2" fillId="2" borderId="9" xfId="1" applyNumberFormat="1" applyFont="1" applyFill="1" applyBorder="1" applyAlignment="1"/>
    <xf numFmtId="3" fontId="2" fillId="2" borderId="15" xfId="1" applyNumberFormat="1" applyFont="1" applyFill="1" applyBorder="1" applyAlignment="1"/>
    <xf numFmtId="37" fontId="4" fillId="0" borderId="0" xfId="0" applyFont="1" applyAlignment="1">
      <alignment vertical="center"/>
    </xf>
    <xf numFmtId="0" fontId="0" fillId="0" borderId="0" xfId="0" applyNumberFormat="1"/>
    <xf numFmtId="3" fontId="11" fillId="0" borderId="0" xfId="0" applyNumberFormat="1" applyFont="1"/>
    <xf numFmtId="3" fontId="11" fillId="0" borderId="3" xfId="0" applyNumberFormat="1" applyFont="1" applyBorder="1"/>
    <xf numFmtId="3" fontId="2" fillId="0" borderId="12" xfId="1" applyNumberFormat="1" applyFont="1" applyBorder="1" applyAlignment="1">
      <alignment horizontal="right"/>
    </xf>
    <xf numFmtId="3" fontId="2" fillId="2" borderId="13" xfId="1" applyNumberFormat="1" applyFont="1" applyFill="1" applyBorder="1" applyAlignment="1">
      <alignment horizontal="right"/>
    </xf>
    <xf numFmtId="3" fontId="2" fillId="0" borderId="13" xfId="1" applyNumberFormat="1" applyFont="1" applyBorder="1" applyAlignment="1">
      <alignment horizontal="right"/>
    </xf>
    <xf numFmtId="3" fontId="2" fillId="2" borderId="12" xfId="1" applyNumberFormat="1" applyFont="1" applyFill="1" applyBorder="1" applyAlignment="1">
      <alignment horizontal="right"/>
    </xf>
    <xf numFmtId="37" fontId="2" fillId="0" borderId="9" xfId="0" applyFont="1" applyBorder="1" applyAlignment="1">
      <alignment horizontal="centerContinuous"/>
    </xf>
    <xf numFmtId="37" fontId="2" fillId="0" borderId="1" xfId="0" applyFont="1" applyFill="1" applyBorder="1" applyAlignment="1">
      <alignment horizontal="centerContinuous"/>
    </xf>
    <xf numFmtId="37" fontId="2" fillId="0" borderId="11" xfId="0" applyFont="1" applyFill="1" applyBorder="1" applyAlignment="1">
      <alignment horizontal="centerContinuous"/>
    </xf>
    <xf numFmtId="37" fontId="2" fillId="0" borderId="10" xfId="0" applyFont="1" applyFill="1" applyBorder="1" applyAlignment="1">
      <alignment horizontal="centerContinuous"/>
    </xf>
    <xf numFmtId="37" fontId="2" fillId="0" borderId="11" xfId="0" applyFont="1" applyFill="1" applyBorder="1" applyAlignment="1">
      <alignment horizontal="center"/>
    </xf>
    <xf numFmtId="37" fontId="5" fillId="0" borderId="21" xfId="0" applyFont="1" applyFill="1" applyBorder="1" applyAlignment="1">
      <alignment horizontal="center" wrapText="1"/>
    </xf>
    <xf numFmtId="37" fontId="2" fillId="0" borderId="22" xfId="0" applyFont="1" applyFill="1" applyBorder="1" applyAlignment="1">
      <alignment horizontal="centerContinuous"/>
    </xf>
    <xf numFmtId="37" fontId="4" fillId="3" borderId="5" xfId="0" applyFont="1" applyFill="1" applyBorder="1" applyAlignment="1">
      <alignment horizontal="right"/>
    </xf>
    <xf numFmtId="37" fontId="2" fillId="0" borderId="0" xfId="0" applyFont="1" applyAlignment="1">
      <alignment vertical="top" wrapText="1"/>
    </xf>
    <xf numFmtId="37" fontId="0" fillId="0" borderId="0" xfId="0" applyAlignment="1">
      <alignment vertical="top" wrapText="1"/>
    </xf>
    <xf numFmtId="37" fontId="2" fillId="0" borderId="6" xfId="0" applyFont="1" applyBorder="1" applyAlignment="1">
      <alignment horizontal="left" vertical="top" wrapText="1"/>
    </xf>
    <xf numFmtId="37" fontId="0" fillId="0" borderId="6" xfId="0" applyBorder="1" applyAlignment="1">
      <alignment horizontal="left" vertical="top" wrapText="1"/>
    </xf>
    <xf numFmtId="37" fontId="2" fillId="0" borderId="0" xfId="0" applyFont="1" applyFill="1" applyAlignment="1">
      <alignment horizontal="left" vertical="top" wrapText="1"/>
    </xf>
    <xf numFmtId="37" fontId="0" fillId="0" borderId="0" xfId="0" applyFill="1" applyAlignment="1">
      <alignment horizontal="left" vertical="top" wrapText="1"/>
    </xf>
    <xf numFmtId="37" fontId="2" fillId="0" borderId="0" xfId="0" applyFont="1" applyAlignment="1">
      <alignment wrapText="1"/>
    </xf>
    <xf numFmtId="37" fontId="0" fillId="0" borderId="0" xfId="0" applyAlignment="1">
      <alignment wrapText="1"/>
    </xf>
  </cellXfs>
  <cellStyles count="4">
    <cellStyle name="Comma 2" xfId="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9" defaultPivotStyle="PivotStyleLight16"/>
  <colors>
    <mruColors>
      <color rgb="FF003399"/>
      <color rgb="FF0000FF"/>
      <color rgb="FF990033"/>
      <color rgb="FF006600"/>
      <color rgb="FFFF99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65370237811183"/>
          <c:y val="0.1904133858267717"/>
          <c:w val="0.75078064105623166"/>
          <c:h val="0.726253280839895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48'!$A$6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F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48'!$C$5</c:f>
              <c:strCache>
                <c:ptCount val="1"/>
                <c:pt idx="0">
                  <c:v>Certificates₂</c:v>
                </c:pt>
              </c:strCache>
            </c:strRef>
          </c:cat>
          <c:val>
            <c:numRef>
              <c:f>'TABLE 48'!$C$6</c:f>
              <c:numCache>
                <c:formatCode>#,##0</c:formatCode>
                <c:ptCount val="1"/>
                <c:pt idx="0">
                  <c:v>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5E-48E3-AF19-26092E074FCD}"/>
            </c:ext>
          </c:extLst>
        </c:ser>
        <c:ser>
          <c:idx val="1"/>
          <c:order val="1"/>
          <c:tx>
            <c:strRef>
              <c:f>'TABLE 48'!$A$7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48'!$C$5</c:f>
              <c:strCache>
                <c:ptCount val="1"/>
                <c:pt idx="0">
                  <c:v>Certificates₂</c:v>
                </c:pt>
              </c:strCache>
            </c:strRef>
          </c:cat>
          <c:val>
            <c:numRef>
              <c:f>'TABLE 48'!$C$7</c:f>
              <c:numCache>
                <c:formatCode>#,##0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5E-48E3-AF19-26092E074FCD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48'!$C$5</c:f>
              <c:strCache>
                <c:ptCount val="1"/>
                <c:pt idx="0">
                  <c:v>Certificates₂</c:v>
                </c:pt>
              </c:strCache>
            </c:strRef>
          </c:cat>
          <c:val>
            <c:numRef>
              <c:f>'TABLE 48'!$C$14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5E-48E3-AF19-26092E074F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0174336"/>
        <c:axId val="130184320"/>
      </c:barChart>
      <c:catAx>
        <c:axId val="1301743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30184320"/>
        <c:crosses val="autoZero"/>
        <c:auto val="1"/>
        <c:lblAlgn val="ctr"/>
        <c:lblOffset val="100"/>
        <c:noMultiLvlLbl val="0"/>
      </c:catAx>
      <c:valAx>
        <c:axId val="130184320"/>
        <c:scaling>
          <c:orientation val="minMax"/>
          <c:max val="100"/>
        </c:scaling>
        <c:delete val="1"/>
        <c:axPos val="t"/>
        <c:numFmt formatCode="#,##0" sourceLinked="1"/>
        <c:majorTickMark val="out"/>
        <c:minorTickMark val="none"/>
        <c:tickLblPos val="none"/>
        <c:crossAx val="13017433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10824783265728"/>
          <c:y val="5.3030303030303032E-2"/>
          <c:w val="0.75411397438956496"/>
          <c:h val="0.863636363636363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48'!$A$6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F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48'!$D$5</c:f>
              <c:strCache>
                <c:ptCount val="1"/>
                <c:pt idx="0">
                  <c:v>Associate</c:v>
                </c:pt>
              </c:strCache>
            </c:strRef>
          </c:cat>
          <c:val>
            <c:numRef>
              <c:f>'TABLE 48'!$D$6</c:f>
              <c:numCache>
                <c:formatCode>#,##0</c:formatCode>
                <c:ptCount val="1"/>
                <c:pt idx="0">
                  <c:v>10478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4-4526-A6B2-E7094A01272B}"/>
            </c:ext>
          </c:extLst>
        </c:ser>
        <c:ser>
          <c:idx val="1"/>
          <c:order val="1"/>
          <c:tx>
            <c:strRef>
              <c:f>'TABLE 48'!$A$7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48'!$D$5</c:f>
              <c:strCache>
                <c:ptCount val="1"/>
                <c:pt idx="0">
                  <c:v>Associate</c:v>
                </c:pt>
              </c:strCache>
            </c:strRef>
          </c:cat>
          <c:val>
            <c:numRef>
              <c:f>'TABLE 48'!$D$7</c:f>
              <c:numCache>
                <c:formatCode>#,##0</c:formatCode>
                <c:ptCount val="1"/>
                <c:pt idx="0">
                  <c:v>5107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F4-4526-A6B2-E7094A01272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48'!$D$5</c:f>
              <c:strCache>
                <c:ptCount val="1"/>
                <c:pt idx="0">
                  <c:v>Associate</c:v>
                </c:pt>
              </c:strCache>
            </c:strRef>
          </c:cat>
          <c:val>
            <c:numRef>
              <c:f>'TABLE 48'!$D$14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F4-4526-A6B2-E7094A0127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0211840"/>
        <c:axId val="130213376"/>
      </c:barChart>
      <c:catAx>
        <c:axId val="1302118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30213376"/>
        <c:crosses val="autoZero"/>
        <c:auto val="1"/>
        <c:lblAlgn val="ctr"/>
        <c:lblOffset val="100"/>
        <c:noMultiLvlLbl val="0"/>
      </c:catAx>
      <c:valAx>
        <c:axId val="130213376"/>
        <c:scaling>
          <c:orientation val="minMax"/>
          <c:max val="100"/>
          <c:min val="0"/>
        </c:scaling>
        <c:delete val="1"/>
        <c:axPos val="t"/>
        <c:numFmt formatCode="#,##0" sourceLinked="1"/>
        <c:majorTickMark val="out"/>
        <c:minorTickMark val="none"/>
        <c:tickLblPos val="none"/>
        <c:crossAx val="130211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48'!$A$6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F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48'!$E$5</c:f>
              <c:strCache>
                <c:ptCount val="1"/>
                <c:pt idx="0">
                  <c:v>Bachelor's</c:v>
                </c:pt>
              </c:strCache>
            </c:strRef>
          </c:cat>
          <c:val>
            <c:numRef>
              <c:f>'TABLE 48'!$E$6</c:f>
              <c:numCache>
                <c:formatCode>#,##0</c:formatCode>
                <c:ptCount val="1"/>
                <c:pt idx="0">
                  <c:v>53884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E-4957-A1E2-6CF8056209AF}"/>
            </c:ext>
          </c:extLst>
        </c:ser>
        <c:ser>
          <c:idx val="1"/>
          <c:order val="1"/>
          <c:tx>
            <c:strRef>
              <c:f>'TABLE 48'!$A$7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48'!$E$5</c:f>
              <c:strCache>
                <c:ptCount val="1"/>
                <c:pt idx="0">
                  <c:v>Bachelor's</c:v>
                </c:pt>
              </c:strCache>
            </c:strRef>
          </c:cat>
          <c:val>
            <c:numRef>
              <c:f>'TABLE 48'!$E$7</c:f>
              <c:numCache>
                <c:formatCode>#,##0</c:formatCode>
                <c:ptCount val="1"/>
                <c:pt idx="0">
                  <c:v>10870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EE-4957-A1E2-6CF8056209AF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48'!$E$5</c:f>
              <c:strCache>
                <c:ptCount val="1"/>
                <c:pt idx="0">
                  <c:v>Bachelor's</c:v>
                </c:pt>
              </c:strCache>
            </c:strRef>
          </c:cat>
          <c:val>
            <c:numRef>
              <c:f>'TABLE 48'!$E$14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EE-4957-A1E2-6CF8056209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0527232"/>
        <c:axId val="130528768"/>
      </c:barChart>
      <c:catAx>
        <c:axId val="1305272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30528768"/>
        <c:crosses val="autoZero"/>
        <c:auto val="1"/>
        <c:lblAlgn val="ctr"/>
        <c:lblOffset val="100"/>
        <c:noMultiLvlLbl val="0"/>
      </c:catAx>
      <c:valAx>
        <c:axId val="130528768"/>
        <c:scaling>
          <c:orientation val="minMax"/>
          <c:max val="100"/>
        </c:scaling>
        <c:delete val="1"/>
        <c:axPos val="t"/>
        <c:numFmt formatCode="#,##0" sourceLinked="1"/>
        <c:majorTickMark val="out"/>
        <c:minorTickMark val="none"/>
        <c:tickLblPos val="none"/>
        <c:crossAx val="130527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48'!$A$6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F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48'!$F$5</c:f>
              <c:strCache>
                <c:ptCount val="1"/>
                <c:pt idx="0">
                  <c:v>Master's</c:v>
                </c:pt>
              </c:strCache>
            </c:strRef>
          </c:cat>
          <c:val>
            <c:numRef>
              <c:f>'TABLE 48'!$F$6</c:f>
              <c:numCache>
                <c:formatCode>#,##0</c:formatCode>
                <c:ptCount val="1"/>
                <c:pt idx="0">
                  <c:v>46408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68-4FB5-B09D-D7247A3C6D72}"/>
            </c:ext>
          </c:extLst>
        </c:ser>
        <c:ser>
          <c:idx val="1"/>
          <c:order val="1"/>
          <c:tx>
            <c:strRef>
              <c:f>'TABLE 48'!$A$7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48'!$F$5</c:f>
              <c:strCache>
                <c:ptCount val="1"/>
                <c:pt idx="0">
                  <c:v>Master's</c:v>
                </c:pt>
              </c:strCache>
            </c:strRef>
          </c:cat>
          <c:val>
            <c:numRef>
              <c:f>'TABLE 48'!$F$7</c:f>
              <c:numCache>
                <c:formatCode>#,##0</c:formatCode>
                <c:ptCount val="1"/>
                <c:pt idx="0">
                  <c:v>7249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68-4FB5-B09D-D7247A3C6D72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48'!$F$5</c:f>
              <c:strCache>
                <c:ptCount val="1"/>
                <c:pt idx="0">
                  <c:v>Master's</c:v>
                </c:pt>
              </c:strCache>
            </c:strRef>
          </c:cat>
          <c:val>
            <c:numRef>
              <c:f>'TABLE 48'!$F$14</c:f>
              <c:numCache>
                <c:formatCode>#,##0</c:formatCode>
                <c:ptCount val="1"/>
                <c:pt idx="0">
                  <c:v>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68-4FB5-B09D-D7247A3C6D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0899968"/>
        <c:axId val="130901504"/>
      </c:barChart>
      <c:catAx>
        <c:axId val="1308999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30901504"/>
        <c:crosses val="autoZero"/>
        <c:auto val="1"/>
        <c:lblAlgn val="ctr"/>
        <c:lblOffset val="100"/>
        <c:noMultiLvlLbl val="0"/>
      </c:catAx>
      <c:valAx>
        <c:axId val="130901504"/>
        <c:scaling>
          <c:orientation val="minMax"/>
          <c:max val="100"/>
        </c:scaling>
        <c:delete val="1"/>
        <c:axPos val="t"/>
        <c:numFmt formatCode="#,##0" sourceLinked="1"/>
        <c:majorTickMark val="out"/>
        <c:minorTickMark val="none"/>
        <c:tickLblPos val="none"/>
        <c:crossAx val="130899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3</xdr:row>
      <xdr:rowOff>0</xdr:rowOff>
    </xdr:from>
    <xdr:to>
      <xdr:col>18</xdr:col>
      <xdr:colOff>219075</xdr:colOff>
      <xdr:row>11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381000</xdr:colOff>
      <xdr:row>11</xdr:row>
      <xdr:rowOff>57150</xdr:rowOff>
    </xdr:from>
    <xdr:to>
      <xdr:col>18</xdr:col>
      <xdr:colOff>228600</xdr:colOff>
      <xdr:row>20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381000</xdr:colOff>
      <xdr:row>20</xdr:row>
      <xdr:rowOff>28575</xdr:rowOff>
    </xdr:from>
    <xdr:to>
      <xdr:col>18</xdr:col>
      <xdr:colOff>228600</xdr:colOff>
      <xdr:row>29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381000</xdr:colOff>
      <xdr:row>29</xdr:row>
      <xdr:rowOff>57150</xdr:rowOff>
    </xdr:from>
    <xdr:to>
      <xdr:col>18</xdr:col>
      <xdr:colOff>228600</xdr:colOff>
      <xdr:row>38</xdr:row>
      <xdr:rowOff>104775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228600</xdr:colOff>
      <xdr:row>3</xdr:row>
      <xdr:rowOff>104774</xdr:rowOff>
    </xdr:from>
    <xdr:to>
      <xdr:col>20</xdr:col>
      <xdr:colOff>381000</xdr:colOff>
      <xdr:row>15</xdr:row>
      <xdr:rowOff>0</xdr:rowOff>
    </xdr:to>
    <xdr:sp macro="" textlink="">
      <xdr:nvSpPr>
        <xdr:cNvPr id="8" name="Oval Callou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4687550" y="1000124"/>
          <a:ext cx="1447800" cy="2047876"/>
        </a:xfrm>
        <a:prstGeom prst="wedgeEllipseCallout">
          <a:avLst>
            <a:gd name="adj1" fmla="val -166107"/>
            <a:gd name="adj2" fmla="val -3131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  <pageSetUpPr fitToPage="1"/>
  </sheetPr>
  <dimension ref="A1:P71"/>
  <sheetViews>
    <sheetView showGridLines="0" showZeros="0" tabSelected="1" view="pageBreakPreview" zoomScaleNormal="80" zoomScaleSheetLayoutView="100" workbookViewId="0">
      <selection activeCell="C6" sqref="C6"/>
    </sheetView>
  </sheetViews>
  <sheetFormatPr defaultColWidth="9.77734375" defaultRowHeight="13.2"/>
  <cols>
    <col min="1" max="1" width="7.44140625" style="1" customWidth="1"/>
    <col min="2" max="2" width="11.77734375" style="1" customWidth="1"/>
    <col min="3" max="3" width="12.77734375" style="1" customWidth="1"/>
    <col min="4" max="4" width="11" style="1" customWidth="1"/>
    <col min="5" max="5" width="10.5546875" style="1" customWidth="1"/>
    <col min="6" max="6" width="9.21875" style="1" customWidth="1"/>
    <col min="7" max="7" width="13.5546875" style="1" customWidth="1"/>
    <col min="8" max="8" width="11.44140625" style="1" customWidth="1"/>
    <col min="9" max="9" width="8.21875" style="1" customWidth="1"/>
    <col min="10" max="16384" width="9.77734375" style="1"/>
  </cols>
  <sheetData>
    <row r="1" spans="1:12" ht="12.75" customHeight="1">
      <c r="A1" s="2" t="s">
        <v>84</v>
      </c>
      <c r="B1" s="4"/>
      <c r="C1" s="4"/>
    </row>
    <row r="2" spans="1:12" ht="15" customHeight="1">
      <c r="A2" s="2" t="s">
        <v>85</v>
      </c>
      <c r="B2" s="4"/>
      <c r="C2" s="4"/>
    </row>
    <row r="3" spans="1:12" ht="12.75" customHeight="1">
      <c r="A3" s="61"/>
      <c r="B3" s="62"/>
      <c r="C3" s="62"/>
      <c r="D3" s="27"/>
      <c r="E3" s="27"/>
      <c r="F3" s="27"/>
      <c r="G3" s="27"/>
      <c r="H3" s="27"/>
      <c r="I3" s="27"/>
      <c r="L3" s="59" t="s">
        <v>60</v>
      </c>
    </row>
    <row r="4" spans="1:12" ht="15" customHeight="1">
      <c r="A4" s="7"/>
      <c r="B4" s="7"/>
      <c r="C4" s="63"/>
      <c r="D4" s="40"/>
      <c r="E4" s="40"/>
      <c r="F4" s="60" t="s">
        <v>18</v>
      </c>
      <c r="G4" s="64" t="s">
        <v>71</v>
      </c>
      <c r="H4" s="62"/>
      <c r="I4" s="87"/>
      <c r="J4" s="1" t="s">
        <v>18</v>
      </c>
    </row>
    <row r="5" spans="1:12" ht="28.5" customHeight="1">
      <c r="A5" s="8"/>
      <c r="B5" s="8"/>
      <c r="C5" s="88" t="s">
        <v>91</v>
      </c>
      <c r="D5" s="89" t="s">
        <v>90</v>
      </c>
      <c r="E5" s="90" t="s">
        <v>62</v>
      </c>
      <c r="F5" s="91" t="s">
        <v>63</v>
      </c>
      <c r="G5" s="92" t="s">
        <v>70</v>
      </c>
      <c r="H5" s="92" t="s">
        <v>65</v>
      </c>
      <c r="I5" s="93" t="s">
        <v>66</v>
      </c>
    </row>
    <row r="6" spans="1:12" ht="12.75" customHeight="1">
      <c r="A6" s="16" t="s">
        <v>72</v>
      </c>
      <c r="B6" s="27"/>
      <c r="C6" s="71">
        <f>+'Awards at Online-Only Cols'!K5</f>
        <v>638</v>
      </c>
      <c r="D6" s="71">
        <f>+'Awards at Online-Only Cols'!U5</f>
        <v>10478</v>
      </c>
      <c r="E6" s="71">
        <f>+'Awards at Online-Only Cols'!AE5</f>
        <v>53884</v>
      </c>
      <c r="F6" s="72">
        <f>+'Awards at Online-Only Cols'!AO5</f>
        <v>46408</v>
      </c>
      <c r="G6" s="72">
        <f>+'Awards at Online-Only Cols'!AY5</f>
        <v>3900</v>
      </c>
      <c r="H6" s="72">
        <f>+'Awards at Online-Only Cols'!BI5</f>
        <v>249</v>
      </c>
      <c r="I6" s="71">
        <f>+'Awards at Online-Only Cols'!BS5</f>
        <v>22</v>
      </c>
    </row>
    <row r="7" spans="1:12" ht="12.75" customHeight="1">
      <c r="A7" s="17" t="s">
        <v>73</v>
      </c>
      <c r="C7" s="67">
        <f>+'Awards at Online-Only Cols'!K6</f>
        <v>100</v>
      </c>
      <c r="D7" s="67">
        <f>+'Awards at Online-Only Cols'!U6</f>
        <v>5107</v>
      </c>
      <c r="E7" s="67">
        <f>+'Awards at Online-Only Cols'!AE6</f>
        <v>10870</v>
      </c>
      <c r="F7" s="68">
        <f>+'Awards at Online-Only Cols'!AO6</f>
        <v>7249</v>
      </c>
      <c r="G7" s="68">
        <f>+'Awards at Online-Only Cols'!AY6</f>
        <v>38</v>
      </c>
      <c r="H7" s="68">
        <f>+'Awards at Online-Only Cols'!BI6</f>
        <v>184</v>
      </c>
      <c r="I7" s="67">
        <f>+'Awards at Online-Only Cols'!BS6</f>
        <v>0</v>
      </c>
    </row>
    <row r="8" spans="1:12" ht="14.25" customHeight="1">
      <c r="A8" s="18" t="s">
        <v>57</v>
      </c>
      <c r="B8" s="7"/>
      <c r="C8" s="28">
        <f>+'Awards at Online-Only Cols'!K7</f>
        <v>15.673981191222571</v>
      </c>
      <c r="D8" s="28">
        <f>+'Awards at Online-Only Cols'!U7</f>
        <v>48.740217598778393</v>
      </c>
      <c r="E8" s="28">
        <f>+'Awards at Online-Only Cols'!AE7</f>
        <v>20.172964145200805</v>
      </c>
      <c r="F8" s="32">
        <f>+'Awards at Online-Only Cols'!AO7</f>
        <v>15.620151697983106</v>
      </c>
      <c r="G8" s="32">
        <f>+'Awards at Online-Only Cols'!AY7</f>
        <v>0.97435897435897445</v>
      </c>
      <c r="H8" s="32">
        <f>+'Awards at Online-Only Cols'!BI7</f>
        <v>73.895582329317264</v>
      </c>
      <c r="I8" s="28">
        <f>+'Awards at Online-Only Cols'!BS7</f>
        <v>0</v>
      </c>
    </row>
    <row r="9" spans="1:12" ht="14.25" customHeight="1">
      <c r="A9" s="9" t="s">
        <v>0</v>
      </c>
      <c r="B9" s="9"/>
      <c r="C9" s="65">
        <f>+'Awards at Online-Only Cols'!K8</f>
        <v>0</v>
      </c>
      <c r="D9" s="65">
        <f>+'Awards at Online-Only Cols'!U8</f>
        <v>2128</v>
      </c>
      <c r="E9" s="65">
        <f>+'Awards at Online-Only Cols'!AE8</f>
        <v>3381</v>
      </c>
      <c r="F9" s="66">
        <f>+'Awards at Online-Only Cols'!AO8</f>
        <v>2051</v>
      </c>
      <c r="G9" s="66">
        <f>+'Awards at Online-Only Cols'!AY8</f>
        <v>31</v>
      </c>
      <c r="H9" s="66">
        <f>+'Awards at Online-Only Cols'!BI8</f>
        <v>0</v>
      </c>
      <c r="I9" s="65">
        <f>+'Awards at Online-Only Cols'!BS8</f>
        <v>0</v>
      </c>
    </row>
    <row r="10" spans="1:12" ht="14.25" customHeight="1">
      <c r="A10" s="9" t="s">
        <v>1</v>
      </c>
      <c r="B10" s="9"/>
      <c r="C10" s="65">
        <f>+'Awards at Online-Only Cols'!K9</f>
        <v>0</v>
      </c>
      <c r="D10" s="65">
        <f>+'Awards at Online-Only Cols'!U9</f>
        <v>86</v>
      </c>
      <c r="E10" s="65">
        <f>+'Awards at Online-Only Cols'!AE9</f>
        <v>87</v>
      </c>
      <c r="F10" s="66">
        <f>+'Awards at Online-Only Cols'!AO9</f>
        <v>0</v>
      </c>
      <c r="G10" s="66">
        <f>+'Awards at Online-Only Cols'!AY9</f>
        <v>0</v>
      </c>
      <c r="H10" s="66">
        <f>+'Awards at Online-Only Cols'!BI9</f>
        <v>0</v>
      </c>
      <c r="I10" s="65">
        <f>+'Awards at Online-Only Cols'!BS9</f>
        <v>0</v>
      </c>
    </row>
    <row r="11" spans="1:12" ht="14.25" customHeight="1">
      <c r="A11" s="9" t="s">
        <v>15</v>
      </c>
      <c r="B11" s="9"/>
      <c r="C11" s="65">
        <f>+'Awards at Online-Only Cols'!K10</f>
        <v>0</v>
      </c>
      <c r="D11" s="65">
        <f>+'Awards at Online-Only Cols'!U10</f>
        <v>0</v>
      </c>
      <c r="E11" s="65">
        <f>+'Awards at Online-Only Cols'!AE10</f>
        <v>0</v>
      </c>
      <c r="F11" s="66">
        <f>+'Awards at Online-Only Cols'!AO10</f>
        <v>0</v>
      </c>
      <c r="G11" s="66">
        <f>+'Awards at Online-Only Cols'!AY10</f>
        <v>0</v>
      </c>
      <c r="H11" s="66">
        <f>+'Awards at Online-Only Cols'!BI10</f>
        <v>0</v>
      </c>
      <c r="I11" s="65">
        <f>+'Awards at Online-Only Cols'!BS10</f>
        <v>0</v>
      </c>
    </row>
    <row r="12" spans="1:12" ht="14.25" customHeight="1">
      <c r="A12" s="9" t="s">
        <v>2</v>
      </c>
      <c r="B12" s="9"/>
      <c r="C12" s="65">
        <f>+'Awards at Online-Only Cols'!K11</f>
        <v>1</v>
      </c>
      <c r="D12" s="65">
        <f>+'Awards at Online-Only Cols'!U11</f>
        <v>186</v>
      </c>
      <c r="E12" s="65">
        <f>+'Awards at Online-Only Cols'!AE11</f>
        <v>884</v>
      </c>
      <c r="F12" s="66">
        <f>+'Awards at Online-Only Cols'!AO11</f>
        <v>432</v>
      </c>
      <c r="G12" s="66">
        <f>+'Awards at Online-Only Cols'!AY11</f>
        <v>0</v>
      </c>
      <c r="H12" s="66">
        <f>+'Awards at Online-Only Cols'!BI11</f>
        <v>0</v>
      </c>
      <c r="I12" s="65">
        <f>+'Awards at Online-Only Cols'!BS11</f>
        <v>0</v>
      </c>
    </row>
    <row r="13" spans="1:12" ht="14.25" customHeight="1">
      <c r="A13" s="10" t="s">
        <v>3</v>
      </c>
      <c r="B13" s="10"/>
      <c r="C13" s="67">
        <f>+'Awards at Online-Only Cols'!K12</f>
        <v>0</v>
      </c>
      <c r="D13" s="67">
        <f>+'Awards at Online-Only Cols'!U12</f>
        <v>86</v>
      </c>
      <c r="E13" s="67">
        <f>+'Awards at Online-Only Cols'!AE12</f>
        <v>583</v>
      </c>
      <c r="F13" s="68">
        <f>+'Awards at Online-Only Cols'!AO12</f>
        <v>1427</v>
      </c>
      <c r="G13" s="68">
        <f>+'Awards at Online-Only Cols'!AY12</f>
        <v>6</v>
      </c>
      <c r="H13" s="68">
        <f>+'Awards at Online-Only Cols'!BI12</f>
        <v>33</v>
      </c>
      <c r="I13" s="67">
        <f>+'Awards at Online-Only Cols'!BS12</f>
        <v>0</v>
      </c>
    </row>
    <row r="14" spans="1:12" ht="14.25" customHeight="1">
      <c r="A14" s="10" t="s">
        <v>4</v>
      </c>
      <c r="B14" s="10"/>
      <c r="C14" s="67">
        <f>+'Awards at Online-Only Cols'!K13</f>
        <v>0</v>
      </c>
      <c r="D14" s="67">
        <f>+'Awards at Online-Only Cols'!U13</f>
        <v>0</v>
      </c>
      <c r="E14" s="67">
        <f>+'Awards at Online-Only Cols'!AE13</f>
        <v>0</v>
      </c>
      <c r="F14" s="68">
        <f>+'Awards at Online-Only Cols'!AO13</f>
        <v>621</v>
      </c>
      <c r="G14" s="68">
        <f>+'Awards at Online-Only Cols'!AY13</f>
        <v>0</v>
      </c>
      <c r="H14" s="68">
        <f>+'Awards at Online-Only Cols'!BI13</f>
        <v>151</v>
      </c>
      <c r="I14" s="67">
        <f>+'Awards at Online-Only Cols'!BS13</f>
        <v>0</v>
      </c>
    </row>
    <row r="15" spans="1:12" ht="14.25" customHeight="1">
      <c r="A15" s="10" t="s">
        <v>5</v>
      </c>
      <c r="B15" s="10"/>
      <c r="C15" s="67">
        <f>+'Awards at Online-Only Cols'!K14</f>
        <v>0</v>
      </c>
      <c r="D15" s="67">
        <f>+'Awards at Online-Only Cols'!U14</f>
        <v>0</v>
      </c>
      <c r="E15" s="67">
        <f>+'Awards at Online-Only Cols'!AE14</f>
        <v>0</v>
      </c>
      <c r="F15" s="68">
        <f>+'Awards at Online-Only Cols'!AO14</f>
        <v>0</v>
      </c>
      <c r="G15" s="68">
        <f>+'Awards at Online-Only Cols'!AY14</f>
        <v>0</v>
      </c>
      <c r="H15" s="68">
        <f>+'Awards at Online-Only Cols'!BI14</f>
        <v>0</v>
      </c>
      <c r="I15" s="67">
        <f>+'Awards at Online-Only Cols'!BS14</f>
        <v>0</v>
      </c>
    </row>
    <row r="16" spans="1:12" ht="14.25" customHeight="1">
      <c r="A16" s="10" t="s">
        <v>6</v>
      </c>
      <c r="B16" s="10"/>
      <c r="C16" s="67">
        <f>+'Awards at Online-Only Cols'!K15</f>
        <v>0</v>
      </c>
      <c r="D16" s="67">
        <f>+'Awards at Online-Only Cols'!U15</f>
        <v>0</v>
      </c>
      <c r="E16" s="67">
        <f>+'Awards at Online-Only Cols'!AE15</f>
        <v>0</v>
      </c>
      <c r="F16" s="68">
        <f>+'Awards at Online-Only Cols'!AO15</f>
        <v>0</v>
      </c>
      <c r="G16" s="68">
        <f>+'Awards at Online-Only Cols'!AY15</f>
        <v>0</v>
      </c>
      <c r="H16" s="68">
        <f>+'Awards at Online-Only Cols'!BI15</f>
        <v>0</v>
      </c>
      <c r="I16" s="67">
        <f>+'Awards at Online-Only Cols'!BS15</f>
        <v>0</v>
      </c>
    </row>
    <row r="17" spans="1:9" ht="14.25" customHeight="1">
      <c r="A17" s="9" t="s">
        <v>7</v>
      </c>
      <c r="B17" s="9"/>
      <c r="C17" s="65">
        <f>+'Awards at Online-Only Cols'!K16</f>
        <v>0</v>
      </c>
      <c r="D17" s="65">
        <f>+'Awards at Online-Only Cols'!U16</f>
        <v>0</v>
      </c>
      <c r="E17" s="30">
        <f>+'Awards at Online-Only Cols'!AE16</f>
        <v>0</v>
      </c>
      <c r="F17" s="66">
        <f>+'Awards at Online-Only Cols'!AO16</f>
        <v>0</v>
      </c>
      <c r="G17" s="66">
        <f>+'Awards at Online-Only Cols'!AY16</f>
        <v>0</v>
      </c>
      <c r="H17" s="66">
        <f>+'Awards at Online-Only Cols'!BI16</f>
        <v>0</v>
      </c>
      <c r="I17" s="65">
        <f>+'Awards at Online-Only Cols'!BS16</f>
        <v>0</v>
      </c>
    </row>
    <row r="18" spans="1:9" ht="14.25" customHeight="1">
      <c r="A18" s="9" t="s">
        <v>8</v>
      </c>
      <c r="B18" s="9"/>
      <c r="C18" s="65">
        <f>+'Awards at Online-Only Cols'!K17</f>
        <v>0</v>
      </c>
      <c r="D18" s="65">
        <f>+'Awards at Online-Only Cols'!U17</f>
        <v>1</v>
      </c>
      <c r="E18" s="65">
        <f>+'Awards at Online-Only Cols'!AE17</f>
        <v>4</v>
      </c>
      <c r="F18" s="66">
        <f>+'Awards at Online-Only Cols'!AO17</f>
        <v>0</v>
      </c>
      <c r="G18" s="66">
        <f>+'Awards at Online-Only Cols'!AY17</f>
        <v>0</v>
      </c>
      <c r="H18" s="66">
        <f>+'Awards at Online-Only Cols'!BI17</f>
        <v>0</v>
      </c>
      <c r="I18" s="65">
        <f>+'Awards at Online-Only Cols'!BS17</f>
        <v>0</v>
      </c>
    </row>
    <row r="19" spans="1:9" ht="14.25" customHeight="1">
      <c r="A19" s="9" t="s">
        <v>9</v>
      </c>
      <c r="B19" s="9"/>
      <c r="C19" s="65">
        <f>+'Awards at Online-Only Cols'!K18</f>
        <v>0</v>
      </c>
      <c r="D19" s="65">
        <f>+'Awards at Online-Only Cols'!U18</f>
        <v>0</v>
      </c>
      <c r="E19" s="65">
        <f>+'Awards at Online-Only Cols'!AE18</f>
        <v>0</v>
      </c>
      <c r="F19" s="66">
        <f>+'Awards at Online-Only Cols'!AO18</f>
        <v>0</v>
      </c>
      <c r="G19" s="66">
        <f>+'Awards at Online-Only Cols'!AY18</f>
        <v>0</v>
      </c>
      <c r="H19" s="66">
        <f>+'Awards at Online-Only Cols'!BI18</f>
        <v>0</v>
      </c>
      <c r="I19" s="65">
        <f>+'Awards at Online-Only Cols'!BS18</f>
        <v>0</v>
      </c>
    </row>
    <row r="20" spans="1:9" ht="14.25" customHeight="1">
      <c r="A20" s="9" t="s">
        <v>10</v>
      </c>
      <c r="B20" s="9"/>
      <c r="C20" s="65">
        <f>+'Awards at Online-Only Cols'!K19</f>
        <v>0</v>
      </c>
      <c r="D20" s="65">
        <f>+'Awards at Online-Only Cols'!U19</f>
        <v>0</v>
      </c>
      <c r="E20" s="65">
        <f>+'Awards at Online-Only Cols'!AE19</f>
        <v>0</v>
      </c>
      <c r="F20" s="66">
        <f>+'Awards at Online-Only Cols'!AO19</f>
        <v>0</v>
      </c>
      <c r="G20" s="66">
        <f>+'Awards at Online-Only Cols'!AY19</f>
        <v>0</v>
      </c>
      <c r="H20" s="66">
        <f>+'Awards at Online-Only Cols'!BI19</f>
        <v>0</v>
      </c>
      <c r="I20" s="65">
        <f>+'Awards at Online-Only Cols'!BS19</f>
        <v>0</v>
      </c>
    </row>
    <row r="21" spans="1:9" ht="14.25" customHeight="1">
      <c r="A21" s="10" t="s">
        <v>11</v>
      </c>
      <c r="B21" s="10"/>
      <c r="C21" s="67">
        <f>+'Awards at Online-Only Cols'!K20</f>
        <v>0</v>
      </c>
      <c r="D21" s="67">
        <f>+'Awards at Online-Only Cols'!U20</f>
        <v>9</v>
      </c>
      <c r="E21" s="31">
        <f>+'Awards at Online-Only Cols'!AE20</f>
        <v>6</v>
      </c>
      <c r="F21" s="68">
        <f>+'Awards at Online-Only Cols'!AO20</f>
        <v>3</v>
      </c>
      <c r="G21" s="68">
        <f>+'Awards at Online-Only Cols'!AY20</f>
        <v>1</v>
      </c>
      <c r="H21" s="68">
        <f>+'Awards at Online-Only Cols'!BI20</f>
        <v>0</v>
      </c>
      <c r="I21" s="67">
        <f>+'Awards at Online-Only Cols'!BS20</f>
        <v>0</v>
      </c>
    </row>
    <row r="22" spans="1:9" ht="14.25" customHeight="1">
      <c r="A22" s="10" t="s">
        <v>12</v>
      </c>
      <c r="B22" s="10"/>
      <c r="C22" s="67">
        <f>+'Awards at Online-Only Cols'!K21</f>
        <v>90</v>
      </c>
      <c r="D22" s="67">
        <f>+'Awards at Online-Only Cols'!U21</f>
        <v>114</v>
      </c>
      <c r="E22" s="67">
        <f>+'Awards at Online-Only Cols'!AE21</f>
        <v>37</v>
      </c>
      <c r="F22" s="68">
        <f>+'Awards at Online-Only Cols'!AO21</f>
        <v>0</v>
      </c>
      <c r="G22" s="68">
        <f>+'Awards at Online-Only Cols'!AY21</f>
        <v>0</v>
      </c>
      <c r="H22" s="68">
        <f>+'Awards at Online-Only Cols'!BI21</f>
        <v>0</v>
      </c>
      <c r="I22" s="67">
        <f>+'Awards at Online-Only Cols'!BS21</f>
        <v>0</v>
      </c>
    </row>
    <row r="23" spans="1:9" ht="14.25" customHeight="1">
      <c r="A23" s="10" t="s">
        <v>13</v>
      </c>
      <c r="B23" s="10"/>
      <c r="C23" s="67">
        <f>+'Awards at Online-Only Cols'!K22</f>
        <v>0</v>
      </c>
      <c r="D23" s="67">
        <f>+'Awards at Online-Only Cols'!U22</f>
        <v>0</v>
      </c>
      <c r="E23" s="67">
        <f>+'Awards at Online-Only Cols'!AE22</f>
        <v>0</v>
      </c>
      <c r="F23" s="68">
        <f>+'Awards at Online-Only Cols'!AO22</f>
        <v>0</v>
      </c>
      <c r="G23" s="68">
        <f>+'Awards at Online-Only Cols'!AY22</f>
        <v>0</v>
      </c>
      <c r="H23" s="68">
        <f>+'Awards at Online-Only Cols'!BI22</f>
        <v>0</v>
      </c>
      <c r="I23" s="67">
        <f>+'Awards at Online-Only Cols'!BS22</f>
        <v>0</v>
      </c>
    </row>
    <row r="24" spans="1:9" ht="14.25" customHeight="1">
      <c r="A24" s="11" t="s">
        <v>14</v>
      </c>
      <c r="B24" s="11"/>
      <c r="C24" s="69">
        <f>+'Awards at Online-Only Cols'!K23</f>
        <v>9</v>
      </c>
      <c r="D24" s="69">
        <f>+'Awards at Online-Only Cols'!U23</f>
        <v>2497</v>
      </c>
      <c r="E24" s="69">
        <f>+'Awards at Online-Only Cols'!AE23</f>
        <v>5888</v>
      </c>
      <c r="F24" s="70">
        <f>+'Awards at Online-Only Cols'!AO23</f>
        <v>2715</v>
      </c>
      <c r="G24" s="83">
        <f>+'Awards at Online-Only Cols'!AY23</f>
        <v>0</v>
      </c>
      <c r="H24" s="70">
        <f>+'Awards at Online-Only Cols'!BI23</f>
        <v>0</v>
      </c>
      <c r="I24" s="69">
        <f>+'Awards at Online-Only Cols'!BS23</f>
        <v>0</v>
      </c>
    </row>
    <row r="25" spans="1:9" ht="14.25" customHeight="1">
      <c r="A25" s="10" t="s">
        <v>53</v>
      </c>
      <c r="B25" s="10"/>
      <c r="C25" s="67">
        <f>+'Awards at Online-Only Cols'!K24</f>
        <v>249</v>
      </c>
      <c r="D25" s="67">
        <f>+'Awards at Online-Only Cols'!U24</f>
        <v>1844</v>
      </c>
      <c r="E25" s="67">
        <f>+'Awards at Online-Only Cols'!AE24</f>
        <v>31984</v>
      </c>
      <c r="F25" s="68">
        <f>+'Awards at Online-Only Cols'!AO24</f>
        <v>21159</v>
      </c>
      <c r="G25" s="68">
        <f>+'Awards at Online-Only Cols'!AY24</f>
        <v>1139</v>
      </c>
      <c r="H25" s="68">
        <f>+'Awards at Online-Only Cols'!BI24</f>
        <v>55</v>
      </c>
      <c r="I25" s="67">
        <f>+'Awards at Online-Only Cols'!BS24</f>
        <v>22</v>
      </c>
    </row>
    <row r="26" spans="1:9" ht="14.25" customHeight="1">
      <c r="A26" s="18" t="s">
        <v>57</v>
      </c>
      <c r="B26" s="10"/>
      <c r="C26" s="28">
        <f>+'Awards at Online-Only Cols'!K25</f>
        <v>39.028213166144198</v>
      </c>
      <c r="D26" s="28">
        <f>+'Awards at Online-Only Cols'!U25</f>
        <v>17.598778392823057</v>
      </c>
      <c r="E26" s="28">
        <f>+'Awards at Online-Only Cols'!AE25</f>
        <v>59.357137554747233</v>
      </c>
      <c r="F26" s="32">
        <f>+'Awards at Online-Only Cols'!AO25</f>
        <v>45.593432166867778</v>
      </c>
      <c r="G26" s="32">
        <f>+'Awards at Online-Only Cols'!AY25</f>
        <v>29.205128205128204</v>
      </c>
      <c r="H26" s="32">
        <f>+'Awards at Online-Only Cols'!BI25</f>
        <v>22.08835341365462</v>
      </c>
      <c r="I26" s="28">
        <f>+'Awards at Online-Only Cols'!BS25</f>
        <v>100</v>
      </c>
    </row>
    <row r="27" spans="1:9" ht="14.25" customHeight="1">
      <c r="A27" s="9" t="s">
        <v>19</v>
      </c>
      <c r="B27" s="9"/>
      <c r="C27" s="65">
        <f>+'Awards at Online-Only Cols'!K26</f>
        <v>0</v>
      </c>
      <c r="D27" s="65">
        <f>+'Awards at Online-Only Cols'!U26</f>
        <v>0</v>
      </c>
      <c r="E27" s="65">
        <f>+'Awards at Online-Only Cols'!AE26</f>
        <v>0</v>
      </c>
      <c r="F27" s="66">
        <f>+'Awards at Online-Only Cols'!AO26</f>
        <v>0</v>
      </c>
      <c r="G27" s="84">
        <f>+'Awards at Online-Only Cols'!AY26</f>
        <v>0</v>
      </c>
      <c r="H27" s="66">
        <f>+'Awards at Online-Only Cols'!BI26</f>
        <v>0</v>
      </c>
      <c r="I27" s="65">
        <f>+'Awards at Online-Only Cols'!BS26</f>
        <v>0</v>
      </c>
    </row>
    <row r="28" spans="1:9" ht="14.25" customHeight="1">
      <c r="A28" s="9" t="s">
        <v>20</v>
      </c>
      <c r="B28" s="9"/>
      <c r="C28" s="65">
        <f>+'Awards at Online-Only Cols'!K27</f>
        <v>205</v>
      </c>
      <c r="D28" s="65">
        <f>+'Awards at Online-Only Cols'!U27</f>
        <v>1198</v>
      </c>
      <c r="E28" s="65">
        <f>+'Awards at Online-Only Cols'!AE27</f>
        <v>1321</v>
      </c>
      <c r="F28" s="66">
        <f>+'Awards at Online-Only Cols'!AO27</f>
        <v>614</v>
      </c>
      <c r="G28" s="84">
        <f>+'Awards at Online-Only Cols'!AY27</f>
        <v>0</v>
      </c>
      <c r="H28" s="66">
        <f>+'Awards at Online-Only Cols'!BI27</f>
        <v>0</v>
      </c>
      <c r="I28" s="65">
        <f>+'Awards at Online-Only Cols'!BS27</f>
        <v>0</v>
      </c>
    </row>
    <row r="29" spans="1:9" ht="14.25" customHeight="1">
      <c r="A29" s="9" t="s">
        <v>21</v>
      </c>
      <c r="B29" s="9"/>
      <c r="C29" s="65">
        <f>+'Awards at Online-Only Cols'!K28</f>
        <v>6</v>
      </c>
      <c r="D29" s="65">
        <f>+'Awards at Online-Only Cols'!U28</f>
        <v>567</v>
      </c>
      <c r="E29" s="65">
        <f>+'Awards at Online-Only Cols'!AE28</f>
        <v>7786</v>
      </c>
      <c r="F29" s="66">
        <f>+'Awards at Online-Only Cols'!AO28</f>
        <v>5029</v>
      </c>
      <c r="G29" s="66">
        <f>+'Awards at Online-Only Cols'!AY28</f>
        <v>1001</v>
      </c>
      <c r="H29" s="66">
        <f>+'Awards at Online-Only Cols'!BI28</f>
        <v>16</v>
      </c>
      <c r="I29" s="65">
        <f>+'Awards at Online-Only Cols'!BS28</f>
        <v>0</v>
      </c>
    </row>
    <row r="30" spans="1:9" ht="14.25" customHeight="1">
      <c r="A30" s="9" t="s">
        <v>22</v>
      </c>
      <c r="B30" s="9"/>
      <c r="C30" s="65">
        <f>+'Awards at Online-Only Cols'!K29</f>
        <v>0</v>
      </c>
      <c r="D30" s="65">
        <f>+'Awards at Online-Only Cols'!U29</f>
        <v>1</v>
      </c>
      <c r="E30" s="65">
        <f>+'Awards at Online-Only Cols'!AE29</f>
        <v>2658</v>
      </c>
      <c r="F30" s="66">
        <f>+'Awards at Online-Only Cols'!AO29</f>
        <v>1738</v>
      </c>
      <c r="G30" s="84">
        <f>+'Awards at Online-Only Cols'!AY29</f>
        <v>138</v>
      </c>
      <c r="H30" s="66">
        <f>+'Awards at Online-Only Cols'!BI29</f>
        <v>39</v>
      </c>
      <c r="I30" s="65">
        <f>+'Awards at Online-Only Cols'!BS29</f>
        <v>22</v>
      </c>
    </row>
    <row r="31" spans="1:9" ht="14.25" customHeight="1">
      <c r="A31" s="10" t="s">
        <v>24</v>
      </c>
      <c r="B31" s="10"/>
      <c r="C31" s="67">
        <f>+'Awards at Online-Only Cols'!K30</f>
        <v>0</v>
      </c>
      <c r="D31" s="67">
        <f>+'Awards at Online-Only Cols'!U30</f>
        <v>0</v>
      </c>
      <c r="E31" s="67">
        <f>+'Awards at Online-Only Cols'!AE30</f>
        <v>0</v>
      </c>
      <c r="F31" s="68">
        <f>+'Awards at Online-Only Cols'!AO30</f>
        <v>0</v>
      </c>
      <c r="G31" s="85">
        <f>+'Awards at Online-Only Cols'!AY30</f>
        <v>0</v>
      </c>
      <c r="H31" s="68">
        <f>+'Awards at Online-Only Cols'!BI30</f>
        <v>0</v>
      </c>
      <c r="I31" s="67">
        <f>+'Awards at Online-Only Cols'!BS30</f>
        <v>0</v>
      </c>
    </row>
    <row r="32" spans="1:9" ht="14.25" customHeight="1">
      <c r="A32" s="10" t="s">
        <v>26</v>
      </c>
      <c r="B32" s="10"/>
      <c r="C32" s="67">
        <f>+'Awards at Online-Only Cols'!K31</f>
        <v>0</v>
      </c>
      <c r="D32" s="67">
        <f>+'Awards at Online-Only Cols'!U31</f>
        <v>0</v>
      </c>
      <c r="E32" s="67">
        <f>+'Awards at Online-Only Cols'!AE31</f>
        <v>0</v>
      </c>
      <c r="F32" s="68">
        <f>+'Awards at Online-Only Cols'!AO31</f>
        <v>0</v>
      </c>
      <c r="G32" s="85">
        <f>+'Awards at Online-Only Cols'!AY31</f>
        <v>0</v>
      </c>
      <c r="H32" s="68">
        <f>+'Awards at Online-Only Cols'!BI31</f>
        <v>0</v>
      </c>
      <c r="I32" s="67">
        <f>+'Awards at Online-Only Cols'!BS31</f>
        <v>0</v>
      </c>
    </row>
    <row r="33" spans="1:9" ht="14.25" customHeight="1">
      <c r="A33" s="10" t="s">
        <v>35</v>
      </c>
      <c r="B33" s="10"/>
      <c r="C33" s="67">
        <f>+'Awards at Online-Only Cols'!K32</f>
        <v>0</v>
      </c>
      <c r="D33" s="67">
        <f>+'Awards at Online-Only Cols'!U32</f>
        <v>0</v>
      </c>
      <c r="E33" s="67">
        <f>+'Awards at Online-Only Cols'!AE32</f>
        <v>0</v>
      </c>
      <c r="F33" s="68">
        <f>+'Awards at Online-Only Cols'!AO32</f>
        <v>0</v>
      </c>
      <c r="G33" s="85">
        <f>+'Awards at Online-Only Cols'!AY32</f>
        <v>0</v>
      </c>
      <c r="H33" s="68">
        <f>+'Awards at Online-Only Cols'!BI32</f>
        <v>0</v>
      </c>
      <c r="I33" s="67">
        <f>+'Awards at Online-Only Cols'!BS32</f>
        <v>0</v>
      </c>
    </row>
    <row r="34" spans="1:9" ht="14.25" customHeight="1">
      <c r="A34" s="10" t="s">
        <v>42</v>
      </c>
      <c r="B34" s="10"/>
      <c r="C34" s="67">
        <f>+'Awards at Online-Only Cols'!K33</f>
        <v>0</v>
      </c>
      <c r="D34" s="67">
        <f>+'Awards at Online-Only Cols'!U33</f>
        <v>0</v>
      </c>
      <c r="E34" s="67">
        <f>+'Awards at Online-Only Cols'!AE33</f>
        <v>0</v>
      </c>
      <c r="F34" s="68">
        <f>+'Awards at Online-Only Cols'!AO33</f>
        <v>0</v>
      </c>
      <c r="G34" s="85">
        <f>+'Awards at Online-Only Cols'!AY33</f>
        <v>0</v>
      </c>
      <c r="H34" s="68">
        <f>+'Awards at Online-Only Cols'!BI33</f>
        <v>0</v>
      </c>
      <c r="I34" s="67">
        <f>+'Awards at Online-Only Cols'!BS33</f>
        <v>0</v>
      </c>
    </row>
    <row r="35" spans="1:9" ht="14.25" customHeight="1">
      <c r="A35" s="9" t="s">
        <v>41</v>
      </c>
      <c r="B35" s="9"/>
      <c r="C35" s="65">
        <f>+'Awards at Online-Only Cols'!K34</f>
        <v>0</v>
      </c>
      <c r="D35" s="65">
        <f>+'Awards at Online-Only Cols'!U34</f>
        <v>0</v>
      </c>
      <c r="E35" s="65">
        <f>+'Awards at Online-Only Cols'!AE34</f>
        <v>0</v>
      </c>
      <c r="F35" s="66">
        <f>+'Awards at Online-Only Cols'!AO34</f>
        <v>0</v>
      </c>
      <c r="G35" s="84">
        <f>+'Awards at Online-Only Cols'!AY34</f>
        <v>0</v>
      </c>
      <c r="H35" s="66">
        <f>+'Awards at Online-Only Cols'!BI34</f>
        <v>0</v>
      </c>
      <c r="I35" s="65">
        <f>+'Awards at Online-Only Cols'!BS34</f>
        <v>0</v>
      </c>
    </row>
    <row r="36" spans="1:9" ht="14.25" customHeight="1">
      <c r="A36" s="9" t="s">
        <v>45</v>
      </c>
      <c r="B36" s="9"/>
      <c r="C36" s="65">
        <f>+'Awards at Online-Only Cols'!K35</f>
        <v>38</v>
      </c>
      <c r="D36" s="65">
        <f>+'Awards at Online-Only Cols'!U35</f>
        <v>58</v>
      </c>
      <c r="E36" s="65">
        <f>+'Awards at Online-Only Cols'!AE35</f>
        <v>0</v>
      </c>
      <c r="F36" s="66">
        <f>+'Awards at Online-Only Cols'!AO35</f>
        <v>72</v>
      </c>
      <c r="G36" s="84">
        <f>+'Awards at Online-Only Cols'!AY35</f>
        <v>0</v>
      </c>
      <c r="H36" s="66">
        <f>+'Awards at Online-Only Cols'!BI35</f>
        <v>0</v>
      </c>
      <c r="I36" s="65">
        <f>+'Awards at Online-Only Cols'!BS35</f>
        <v>0</v>
      </c>
    </row>
    <row r="37" spans="1:9" ht="14.25" customHeight="1">
      <c r="A37" s="9" t="s">
        <v>49</v>
      </c>
      <c r="B37" s="9"/>
      <c r="C37" s="65">
        <f>+'Awards at Online-Only Cols'!K36</f>
        <v>0</v>
      </c>
      <c r="D37" s="65">
        <f>+'Awards at Online-Only Cols'!U36</f>
        <v>20</v>
      </c>
      <c r="E37" s="65">
        <f>+'Awards at Online-Only Cols'!AE36</f>
        <v>20219</v>
      </c>
      <c r="F37" s="66">
        <f>+'Awards at Online-Only Cols'!AO36</f>
        <v>13706</v>
      </c>
      <c r="G37" s="84">
        <f>+'Awards at Online-Only Cols'!AY36</f>
        <v>0</v>
      </c>
      <c r="H37" s="66">
        <f>+'Awards at Online-Only Cols'!BI36</f>
        <v>0</v>
      </c>
      <c r="I37" s="65">
        <f>+'Awards at Online-Only Cols'!BS36</f>
        <v>0</v>
      </c>
    </row>
    <row r="38" spans="1:9" ht="14.25" customHeight="1">
      <c r="A38" s="9" t="s">
        <v>16</v>
      </c>
      <c r="B38" s="9"/>
      <c r="C38" s="65">
        <f>+'Awards at Online-Only Cols'!K37</f>
        <v>0</v>
      </c>
      <c r="D38" s="65">
        <f>+'Awards at Online-Only Cols'!U37</f>
        <v>0</v>
      </c>
      <c r="E38" s="65">
        <f>+'Awards at Online-Only Cols'!AE37</f>
        <v>0</v>
      </c>
      <c r="F38" s="66">
        <f>+'Awards at Online-Only Cols'!AO37</f>
        <v>0</v>
      </c>
      <c r="G38" s="84">
        <f>+'Awards at Online-Only Cols'!AY37</f>
        <v>0</v>
      </c>
      <c r="H38" s="66">
        <f>+'Awards at Online-Only Cols'!BI37</f>
        <v>0</v>
      </c>
      <c r="I38" s="65">
        <f>+'Awards at Online-Only Cols'!BS37</f>
        <v>0</v>
      </c>
    </row>
    <row r="39" spans="1:9" ht="14.25" customHeight="1">
      <c r="A39" s="12" t="s">
        <v>52</v>
      </c>
      <c r="B39" s="12"/>
      <c r="C39" s="73">
        <f>+'Awards at Online-Only Cols'!K38</f>
        <v>0</v>
      </c>
      <c r="D39" s="73">
        <f>+'Awards at Online-Only Cols'!U38</f>
        <v>0</v>
      </c>
      <c r="E39" s="73">
        <f>+'Awards at Online-Only Cols'!AE38</f>
        <v>0</v>
      </c>
      <c r="F39" s="74">
        <f>+'Awards at Online-Only Cols'!AO38</f>
        <v>0</v>
      </c>
      <c r="G39" s="86">
        <f>+'Awards at Online-Only Cols'!AY38</f>
        <v>0</v>
      </c>
      <c r="H39" s="74">
        <f>+'Awards at Online-Only Cols'!BI38</f>
        <v>0</v>
      </c>
      <c r="I39" s="73">
        <f>+'Awards at Online-Only Cols'!BS38</f>
        <v>0</v>
      </c>
    </row>
    <row r="40" spans="1:9" ht="14.25" customHeight="1">
      <c r="A40" s="10" t="s">
        <v>54</v>
      </c>
      <c r="B40" s="10"/>
      <c r="C40" s="67">
        <f>+'Awards at Online-Only Cols'!K39</f>
        <v>14</v>
      </c>
      <c r="D40" s="67">
        <f>+'Awards at Online-Only Cols'!U39</f>
        <v>671</v>
      </c>
      <c r="E40" s="67">
        <f>+'Awards at Online-Only Cols'!AE39</f>
        <v>5466</v>
      </c>
      <c r="F40" s="68">
        <f>+'Awards at Online-Only Cols'!AO39</f>
        <v>15383</v>
      </c>
      <c r="G40" s="68">
        <f>+'Awards at Online-Only Cols'!AY39</f>
        <v>2723</v>
      </c>
      <c r="H40" s="68">
        <f>+'Awards at Online-Only Cols'!BI39</f>
        <v>0</v>
      </c>
      <c r="I40" s="67">
        <f>+'Awards at Online-Only Cols'!BS39</f>
        <v>0</v>
      </c>
    </row>
    <row r="41" spans="1:9" ht="14.25" customHeight="1">
      <c r="A41" s="18" t="s">
        <v>57</v>
      </c>
      <c r="B41" s="10"/>
      <c r="C41" s="28">
        <f>+'Awards at Online-Only Cols'!K40</f>
        <v>2.1943573667711598</v>
      </c>
      <c r="D41" s="28">
        <f>+'Awards at Online-Only Cols'!U40</f>
        <v>6.4038938728765036</v>
      </c>
      <c r="E41" s="28">
        <f>+'Awards at Online-Only Cols'!AE40</f>
        <v>10.144013065102813</v>
      </c>
      <c r="F41" s="32">
        <f>+'Awards at Online-Only Cols'!AO40</f>
        <v>33.14730218927771</v>
      </c>
      <c r="G41" s="32">
        <f>+'Awards at Online-Only Cols'!AY40</f>
        <v>69.820512820512832</v>
      </c>
      <c r="H41" s="32">
        <f>+'Awards at Online-Only Cols'!BI40</f>
        <v>0</v>
      </c>
      <c r="I41" s="28">
        <f>+'Awards at Online-Only Cols'!BS40</f>
        <v>0</v>
      </c>
    </row>
    <row r="42" spans="1:9" ht="14.25" customHeight="1">
      <c r="A42" s="9" t="s">
        <v>27</v>
      </c>
      <c r="B42" s="9"/>
      <c r="C42" s="65">
        <f>+'Awards at Online-Only Cols'!K41</f>
        <v>0</v>
      </c>
      <c r="D42" s="65">
        <f>+'Awards at Online-Only Cols'!U41</f>
        <v>0</v>
      </c>
      <c r="E42" s="65">
        <f>+'Awards at Online-Only Cols'!AE41</f>
        <v>0</v>
      </c>
      <c r="F42" s="66">
        <f>+'Awards at Online-Only Cols'!AO41</f>
        <v>0</v>
      </c>
      <c r="G42" s="66">
        <f>+'Awards at Online-Only Cols'!AY41</f>
        <v>0</v>
      </c>
      <c r="H42" s="66">
        <f>+'Awards at Online-Only Cols'!BI41</f>
        <v>0</v>
      </c>
      <c r="I42" s="65">
        <f>+'Awards at Online-Only Cols'!BS41</f>
        <v>0</v>
      </c>
    </row>
    <row r="43" spans="1:9" ht="14.25" customHeight="1">
      <c r="A43" s="9" t="s">
        <v>28</v>
      </c>
      <c r="B43" s="9"/>
      <c r="C43" s="65">
        <f>+'Awards at Online-Only Cols'!K42</f>
        <v>0</v>
      </c>
      <c r="D43" s="65">
        <f>+'Awards at Online-Only Cols'!U42</f>
        <v>11</v>
      </c>
      <c r="E43" s="65">
        <f>+'Awards at Online-Only Cols'!AE42</f>
        <v>9</v>
      </c>
      <c r="F43" s="66">
        <f>+'Awards at Online-Only Cols'!AO42</f>
        <v>6</v>
      </c>
      <c r="G43" s="66">
        <f>+'Awards at Online-Only Cols'!AY42</f>
        <v>0</v>
      </c>
      <c r="H43" s="66">
        <f>+'Awards at Online-Only Cols'!BI42</f>
        <v>0</v>
      </c>
      <c r="I43" s="65">
        <f>+'Awards at Online-Only Cols'!BS42</f>
        <v>0</v>
      </c>
    </row>
    <row r="44" spans="1:9" ht="14.25" customHeight="1">
      <c r="A44" s="9" t="s">
        <v>25</v>
      </c>
      <c r="B44" s="9"/>
      <c r="C44" s="65">
        <f>+'Awards at Online-Only Cols'!K43</f>
        <v>0</v>
      </c>
      <c r="D44" s="65">
        <f>+'Awards at Online-Only Cols'!U43</f>
        <v>0</v>
      </c>
      <c r="E44" s="65">
        <f>+'Awards at Online-Only Cols'!AE43</f>
        <v>5</v>
      </c>
      <c r="F44" s="66">
        <f>+'Awards at Online-Only Cols'!AO43</f>
        <v>1</v>
      </c>
      <c r="G44" s="66">
        <f>+'Awards at Online-Only Cols'!AY43</f>
        <v>0</v>
      </c>
      <c r="H44" s="66">
        <f>+'Awards at Online-Only Cols'!BI43</f>
        <v>0</v>
      </c>
      <c r="I44" s="65">
        <f>+'Awards at Online-Only Cols'!BS43</f>
        <v>0</v>
      </c>
    </row>
    <row r="45" spans="1:9" ht="14.25" customHeight="1">
      <c r="A45" s="9" t="s">
        <v>29</v>
      </c>
      <c r="B45" s="9"/>
      <c r="C45" s="65">
        <f>+'Awards at Online-Only Cols'!K44</f>
        <v>0</v>
      </c>
      <c r="D45" s="65">
        <f>+'Awards at Online-Only Cols'!U44</f>
        <v>617</v>
      </c>
      <c r="E45" s="65">
        <f>+'Awards at Online-Only Cols'!AE44</f>
        <v>724</v>
      </c>
      <c r="F45" s="66">
        <f>+'Awards at Online-Only Cols'!AO44</f>
        <v>517</v>
      </c>
      <c r="G45" s="66">
        <f>+'Awards at Online-Only Cols'!AY44</f>
        <v>0</v>
      </c>
      <c r="H45" s="66">
        <f>+'Awards at Online-Only Cols'!BI44</f>
        <v>0</v>
      </c>
      <c r="I45" s="65">
        <f>+'Awards at Online-Only Cols'!BS44</f>
        <v>0</v>
      </c>
    </row>
    <row r="46" spans="1:9" ht="14.25" customHeight="1">
      <c r="A46" s="10" t="s">
        <v>32</v>
      </c>
      <c r="B46" s="10"/>
      <c r="C46" s="67">
        <f>+'Awards at Online-Only Cols'!K45</f>
        <v>0</v>
      </c>
      <c r="D46" s="67">
        <f>+'Awards at Online-Only Cols'!U45</f>
        <v>0</v>
      </c>
      <c r="E46" s="67">
        <f>+'Awards at Online-Only Cols'!AE45</f>
        <v>0</v>
      </c>
      <c r="F46" s="68">
        <f>+'Awards at Online-Only Cols'!AO45</f>
        <v>0</v>
      </c>
      <c r="G46" s="68">
        <f>+'Awards at Online-Only Cols'!AY45</f>
        <v>0</v>
      </c>
      <c r="H46" s="68">
        <f>+'Awards at Online-Only Cols'!BI45</f>
        <v>0</v>
      </c>
      <c r="I46" s="67">
        <f>+'Awards at Online-Only Cols'!BS45</f>
        <v>0</v>
      </c>
    </row>
    <row r="47" spans="1:9" ht="14.25" customHeight="1">
      <c r="A47" s="10" t="s">
        <v>33</v>
      </c>
      <c r="B47" s="10"/>
      <c r="C47" s="67">
        <f>+'Awards at Online-Only Cols'!K46</f>
        <v>7</v>
      </c>
      <c r="D47" s="67">
        <f>+'Awards at Online-Only Cols'!U46</f>
        <v>0</v>
      </c>
      <c r="E47" s="67">
        <f>+'Awards at Online-Only Cols'!AE46</f>
        <v>4603</v>
      </c>
      <c r="F47" s="68">
        <f>+'Awards at Online-Only Cols'!AO46</f>
        <v>14854</v>
      </c>
      <c r="G47" s="85">
        <f>+'Awards at Online-Only Cols'!AY46</f>
        <v>2723</v>
      </c>
      <c r="H47" s="68">
        <f>+'Awards at Online-Only Cols'!BI46</f>
        <v>0</v>
      </c>
      <c r="I47" s="67">
        <f>+'Awards at Online-Only Cols'!BS46</f>
        <v>0</v>
      </c>
    </row>
    <row r="48" spans="1:9" ht="14.25" customHeight="1">
      <c r="A48" s="10" t="s">
        <v>34</v>
      </c>
      <c r="B48" s="10"/>
      <c r="C48" s="67">
        <f>+'Awards at Online-Only Cols'!K47</f>
        <v>7</v>
      </c>
      <c r="D48" s="67">
        <f>+'Awards at Online-Only Cols'!U47</f>
        <v>31</v>
      </c>
      <c r="E48" s="67">
        <f>+'Awards at Online-Only Cols'!AE47</f>
        <v>34</v>
      </c>
      <c r="F48" s="68">
        <f>+'Awards at Online-Only Cols'!AO47</f>
        <v>5</v>
      </c>
      <c r="G48" s="85">
        <f>+'Awards at Online-Only Cols'!AY47</f>
        <v>0</v>
      </c>
      <c r="H48" s="68">
        <f>+'Awards at Online-Only Cols'!BI47</f>
        <v>0</v>
      </c>
      <c r="I48" s="67">
        <f>+'Awards at Online-Only Cols'!BS47</f>
        <v>0</v>
      </c>
    </row>
    <row r="49" spans="1:9" ht="14.25" customHeight="1">
      <c r="A49" s="10" t="s">
        <v>38</v>
      </c>
      <c r="B49" s="10"/>
      <c r="C49" s="67">
        <f>+'Awards at Online-Only Cols'!K48</f>
        <v>0</v>
      </c>
      <c r="D49" s="67">
        <f>+'Awards at Online-Only Cols'!U48</f>
        <v>0</v>
      </c>
      <c r="E49" s="67">
        <f>+'Awards at Online-Only Cols'!AE48</f>
        <v>0</v>
      </c>
      <c r="F49" s="68">
        <f>+'Awards at Online-Only Cols'!AO48</f>
        <v>0</v>
      </c>
      <c r="G49" s="85">
        <f>+'Awards at Online-Only Cols'!AY48</f>
        <v>0</v>
      </c>
      <c r="H49" s="68">
        <f>+'Awards at Online-Only Cols'!BI48</f>
        <v>0</v>
      </c>
      <c r="I49" s="67">
        <f>+'Awards at Online-Only Cols'!BS48</f>
        <v>0</v>
      </c>
    </row>
    <row r="50" spans="1:9" ht="14.25" customHeight="1">
      <c r="A50" s="9" t="s">
        <v>37</v>
      </c>
      <c r="B50" s="9"/>
      <c r="C50" s="65">
        <f>+'Awards at Online-Only Cols'!K49</f>
        <v>0</v>
      </c>
      <c r="D50" s="65">
        <f>+'Awards at Online-Only Cols'!U49</f>
        <v>0</v>
      </c>
      <c r="E50" s="65">
        <f>+'Awards at Online-Only Cols'!AE49</f>
        <v>0</v>
      </c>
      <c r="F50" s="66">
        <f>+'Awards at Online-Only Cols'!AO49</f>
        <v>0</v>
      </c>
      <c r="G50" s="84">
        <f>+'Awards at Online-Only Cols'!AY49</f>
        <v>0</v>
      </c>
      <c r="H50" s="66">
        <f>+'Awards at Online-Only Cols'!BI49</f>
        <v>0</v>
      </c>
      <c r="I50" s="65">
        <f>+'Awards at Online-Only Cols'!BS49</f>
        <v>0</v>
      </c>
    </row>
    <row r="51" spans="1:9" ht="14.25" customHeight="1">
      <c r="A51" s="9" t="s">
        <v>44</v>
      </c>
      <c r="B51" s="9"/>
      <c r="C51" s="65">
        <f>+'Awards at Online-Only Cols'!K50</f>
        <v>0</v>
      </c>
      <c r="D51" s="65">
        <f>+'Awards at Online-Only Cols'!U50</f>
        <v>0</v>
      </c>
      <c r="E51" s="65">
        <f>+'Awards at Online-Only Cols'!AE50</f>
        <v>0</v>
      </c>
      <c r="F51" s="66">
        <f>+'Awards at Online-Only Cols'!AO50</f>
        <v>0</v>
      </c>
      <c r="G51" s="66">
        <f>+'Awards at Online-Only Cols'!AY50</f>
        <v>0</v>
      </c>
      <c r="H51" s="66">
        <f>+'Awards at Online-Only Cols'!BI50</f>
        <v>0</v>
      </c>
      <c r="I51" s="65">
        <f>+'Awards at Online-Only Cols'!BS50</f>
        <v>0</v>
      </c>
    </row>
    <row r="52" spans="1:9" ht="14.25" customHeight="1">
      <c r="A52" s="9" t="s">
        <v>48</v>
      </c>
      <c r="B52" s="9"/>
      <c r="C52" s="65">
        <f>+'Awards at Online-Only Cols'!K51</f>
        <v>0</v>
      </c>
      <c r="D52" s="65">
        <f>+'Awards at Online-Only Cols'!U51</f>
        <v>0</v>
      </c>
      <c r="E52" s="30">
        <f>+'Awards at Online-Only Cols'!AE51</f>
        <v>0</v>
      </c>
      <c r="F52" s="66">
        <f>+'Awards at Online-Only Cols'!AO51</f>
        <v>0</v>
      </c>
      <c r="G52" s="84">
        <f>+'Awards at Online-Only Cols'!AY51</f>
        <v>0</v>
      </c>
      <c r="H52" s="66">
        <f>+'Awards at Online-Only Cols'!BI51</f>
        <v>0</v>
      </c>
      <c r="I52" s="65">
        <f>+'Awards at Online-Only Cols'!BS51</f>
        <v>0</v>
      </c>
    </row>
    <row r="53" spans="1:9" ht="14.25" customHeight="1">
      <c r="A53" s="9" t="s">
        <v>51</v>
      </c>
      <c r="B53" s="9"/>
      <c r="C53" s="65">
        <f>+'Awards at Online-Only Cols'!K52</f>
        <v>0</v>
      </c>
      <c r="D53" s="30">
        <f>+'Awards at Online-Only Cols'!U52</f>
        <v>12</v>
      </c>
      <c r="E53" s="30">
        <f>+'Awards at Online-Only Cols'!AE52</f>
        <v>91</v>
      </c>
      <c r="F53" s="66">
        <f>+'Awards at Online-Only Cols'!AO52</f>
        <v>0</v>
      </c>
      <c r="G53" s="66">
        <f>+'Awards at Online-Only Cols'!AY52</f>
        <v>0</v>
      </c>
      <c r="H53" s="66">
        <f>+'Awards at Online-Only Cols'!BI52</f>
        <v>0</v>
      </c>
      <c r="I53" s="65">
        <f>+'Awards at Online-Only Cols'!BS52</f>
        <v>0</v>
      </c>
    </row>
    <row r="54" spans="1:9" ht="14.25" customHeight="1">
      <c r="A54" s="13" t="s">
        <v>55</v>
      </c>
      <c r="B54" s="13"/>
      <c r="C54" s="75">
        <f>+'Awards at Online-Only Cols'!K53</f>
        <v>275</v>
      </c>
      <c r="D54" s="75">
        <f>+'Awards at Online-Only Cols'!U53</f>
        <v>2856</v>
      </c>
      <c r="E54" s="75">
        <f>+'Awards at Online-Only Cols'!AE53</f>
        <v>5564</v>
      </c>
      <c r="F54" s="76">
        <f>+'Awards at Online-Only Cols'!AO53</f>
        <v>2617</v>
      </c>
      <c r="G54" s="76">
        <f>+'Awards at Online-Only Cols'!AY53</f>
        <v>0</v>
      </c>
      <c r="H54" s="76">
        <f>+'Awards at Online-Only Cols'!BI53</f>
        <v>10</v>
      </c>
      <c r="I54" s="75">
        <f>+'Awards at Online-Only Cols'!BS53</f>
        <v>0</v>
      </c>
    </row>
    <row r="55" spans="1:9" ht="14.25" customHeight="1">
      <c r="A55" s="18" t="s">
        <v>57</v>
      </c>
      <c r="B55" s="10"/>
      <c r="C55" s="28">
        <f>+'Awards at Online-Only Cols'!K54</f>
        <v>43.103448275862064</v>
      </c>
      <c r="D55" s="28">
        <f>+'Awards at Online-Only Cols'!U54</f>
        <v>27.257110135522044</v>
      </c>
      <c r="E55" s="28">
        <f>+'Awards at Online-Only Cols'!AE54</f>
        <v>10.325885234949151</v>
      </c>
      <c r="F55" s="32">
        <f>+'Awards at Online-Only Cols'!AO54</f>
        <v>5.6391139458714017</v>
      </c>
      <c r="G55" s="32">
        <f>+'Awards at Online-Only Cols'!AY54</f>
        <v>0</v>
      </c>
      <c r="H55" s="32">
        <f>+'Awards at Online-Only Cols'!BI54</f>
        <v>4.0160642570281126</v>
      </c>
      <c r="I55" s="28">
        <f>+'Awards at Online-Only Cols'!BS54</f>
        <v>0</v>
      </c>
    </row>
    <row r="56" spans="1:9" ht="14.25" customHeight="1">
      <c r="A56" s="9" t="s">
        <v>23</v>
      </c>
      <c r="B56" s="9"/>
      <c r="C56" s="65">
        <f>+'Awards at Online-Only Cols'!K55</f>
        <v>3</v>
      </c>
      <c r="D56" s="65">
        <f>+'Awards at Online-Only Cols'!U55</f>
        <v>70</v>
      </c>
      <c r="E56" s="65">
        <f>+'Awards at Online-Only Cols'!AE55</f>
        <v>465</v>
      </c>
      <c r="F56" s="66">
        <f>+'Awards at Online-Only Cols'!AO55</f>
        <v>41</v>
      </c>
      <c r="G56" s="66">
        <f>+'Awards at Online-Only Cols'!AY55</f>
        <v>0</v>
      </c>
      <c r="H56" s="66">
        <f>+'Awards at Online-Only Cols'!BI55</f>
        <v>0</v>
      </c>
      <c r="I56" s="65">
        <f>+'Awards at Online-Only Cols'!BS55</f>
        <v>0</v>
      </c>
    </row>
    <row r="57" spans="1:9" ht="14.25" customHeight="1">
      <c r="A57" s="9" t="s">
        <v>31</v>
      </c>
      <c r="B57" s="9"/>
      <c r="C57" s="65">
        <f>+'Awards at Online-Only Cols'!K56</f>
        <v>0</v>
      </c>
      <c r="D57" s="65">
        <f>+'Awards at Online-Only Cols'!U56</f>
        <v>0</v>
      </c>
      <c r="E57" s="65">
        <f>+'Awards at Online-Only Cols'!AE56</f>
        <v>0</v>
      </c>
      <c r="F57" s="66">
        <f>+'Awards at Online-Only Cols'!AO56</f>
        <v>0</v>
      </c>
      <c r="G57" s="84">
        <f>+'Awards at Online-Only Cols'!AY56</f>
        <v>0</v>
      </c>
      <c r="H57" s="66">
        <f>+'Awards at Online-Only Cols'!BI56</f>
        <v>0</v>
      </c>
      <c r="I57" s="65">
        <f>+'Awards at Online-Only Cols'!BS56</f>
        <v>0</v>
      </c>
    </row>
    <row r="58" spans="1:9" ht="14.25" customHeight="1">
      <c r="A58" s="9" t="s">
        <v>30</v>
      </c>
      <c r="B58" s="9"/>
      <c r="C58" s="65">
        <f>+'Awards at Online-Only Cols'!K57</f>
        <v>0</v>
      </c>
      <c r="D58" s="65">
        <f>+'Awards at Online-Only Cols'!U57</f>
        <v>0</v>
      </c>
      <c r="E58" s="65">
        <f>+'Awards at Online-Only Cols'!AE57</f>
        <v>0</v>
      </c>
      <c r="F58" s="66">
        <f>+'Awards at Online-Only Cols'!AO57</f>
        <v>0</v>
      </c>
      <c r="G58" s="66">
        <f>+'Awards at Online-Only Cols'!AY57</f>
        <v>0</v>
      </c>
      <c r="H58" s="66">
        <f>+'Awards at Online-Only Cols'!BI57</f>
        <v>0</v>
      </c>
      <c r="I58" s="65">
        <f>+'Awards at Online-Only Cols'!BS57</f>
        <v>0</v>
      </c>
    </row>
    <row r="59" spans="1:9" ht="14.25" customHeight="1">
      <c r="A59" s="9" t="s">
        <v>39</v>
      </c>
      <c r="B59" s="9"/>
      <c r="C59" s="65">
        <f>+'Awards at Online-Only Cols'!K58</f>
        <v>0</v>
      </c>
      <c r="D59" s="65">
        <f>+'Awards at Online-Only Cols'!U58</f>
        <v>0</v>
      </c>
      <c r="E59" s="65">
        <f>+'Awards at Online-Only Cols'!AE58</f>
        <v>0</v>
      </c>
      <c r="F59" s="66">
        <f>+'Awards at Online-Only Cols'!AO58</f>
        <v>0</v>
      </c>
      <c r="G59" s="84">
        <f>+'Awards at Online-Only Cols'!AY58</f>
        <v>0</v>
      </c>
      <c r="H59" s="66">
        <f>+'Awards at Online-Only Cols'!BI58</f>
        <v>0</v>
      </c>
      <c r="I59" s="65">
        <f>+'Awards at Online-Only Cols'!BS58</f>
        <v>0</v>
      </c>
    </row>
    <row r="60" spans="1:9" ht="14.25" customHeight="1">
      <c r="A60" s="10" t="s">
        <v>40</v>
      </c>
      <c r="B60" s="10"/>
      <c r="C60" s="67">
        <f>+'Awards at Online-Only Cols'!K59</f>
        <v>0</v>
      </c>
      <c r="D60" s="67">
        <f>+'Awards at Online-Only Cols'!U59</f>
        <v>0</v>
      </c>
      <c r="E60" s="67">
        <f>+'Awards at Online-Only Cols'!AE59</f>
        <v>0</v>
      </c>
      <c r="F60" s="68">
        <f>+'Awards at Online-Only Cols'!AO59</f>
        <v>0</v>
      </c>
      <c r="G60" s="68">
        <f>+'Awards at Online-Only Cols'!AY59</f>
        <v>0</v>
      </c>
      <c r="H60" s="68">
        <f>+'Awards at Online-Only Cols'!BI59</f>
        <v>0</v>
      </c>
      <c r="I60" s="67">
        <f>+'Awards at Online-Only Cols'!BS59</f>
        <v>0</v>
      </c>
    </row>
    <row r="61" spans="1:9" ht="14.25" customHeight="1">
      <c r="A61" s="10" t="s">
        <v>43</v>
      </c>
      <c r="B61" s="10"/>
      <c r="C61" s="67">
        <f>+'Awards at Online-Only Cols'!K60</f>
        <v>213</v>
      </c>
      <c r="D61" s="67">
        <f>+'Awards at Online-Only Cols'!U60</f>
        <v>2589</v>
      </c>
      <c r="E61" s="67">
        <f>+'Awards at Online-Only Cols'!AE60</f>
        <v>3552</v>
      </c>
      <c r="F61" s="68">
        <f>+'Awards at Online-Only Cols'!AO60</f>
        <v>625</v>
      </c>
      <c r="G61" s="68">
        <f>+'Awards at Online-Only Cols'!AY60</f>
        <v>0</v>
      </c>
      <c r="H61" s="68">
        <f>+'Awards at Online-Only Cols'!BI60</f>
        <v>0</v>
      </c>
      <c r="I61" s="67">
        <f>+'Awards at Online-Only Cols'!BS60</f>
        <v>0</v>
      </c>
    </row>
    <row r="62" spans="1:9" ht="14.25" customHeight="1">
      <c r="A62" s="10" t="s">
        <v>46</v>
      </c>
      <c r="B62" s="10"/>
      <c r="C62" s="67">
        <f>+'Awards at Online-Only Cols'!K61</f>
        <v>59</v>
      </c>
      <c r="D62" s="67">
        <f>+'Awards at Online-Only Cols'!U61</f>
        <v>197</v>
      </c>
      <c r="E62" s="67">
        <f>+'Awards at Online-Only Cols'!AE61</f>
        <v>1365</v>
      </c>
      <c r="F62" s="68">
        <f>+'Awards at Online-Only Cols'!AO61</f>
        <v>1742</v>
      </c>
      <c r="G62" s="68">
        <f>+'Awards at Online-Only Cols'!AY61</f>
        <v>0</v>
      </c>
      <c r="H62" s="68">
        <f>+'Awards at Online-Only Cols'!BI61</f>
        <v>10</v>
      </c>
      <c r="I62" s="67">
        <f>+'Awards at Online-Only Cols'!BS61</f>
        <v>0</v>
      </c>
    </row>
    <row r="63" spans="1:9" ht="14.25" customHeight="1">
      <c r="A63" s="10" t="s">
        <v>47</v>
      </c>
      <c r="B63" s="10"/>
      <c r="C63" s="67">
        <f>+'Awards at Online-Only Cols'!K62</f>
        <v>0</v>
      </c>
      <c r="D63" s="67">
        <f>+'Awards at Online-Only Cols'!U62</f>
        <v>0</v>
      </c>
      <c r="E63" s="67">
        <f>+'Awards at Online-Only Cols'!AE62</f>
        <v>182</v>
      </c>
      <c r="F63" s="68">
        <f>+'Awards at Online-Only Cols'!AO62</f>
        <v>209</v>
      </c>
      <c r="G63" s="85">
        <f>+'Awards at Online-Only Cols'!AY62</f>
        <v>0</v>
      </c>
      <c r="H63" s="68">
        <f>+'Awards at Online-Only Cols'!BI62</f>
        <v>0</v>
      </c>
      <c r="I63" s="67">
        <f>+'Awards at Online-Only Cols'!BS62</f>
        <v>0</v>
      </c>
    </row>
    <row r="64" spans="1:9" ht="14.25" customHeight="1">
      <c r="A64" s="11" t="s">
        <v>50</v>
      </c>
      <c r="B64" s="11"/>
      <c r="C64" s="69">
        <f>+'Awards at Online-Only Cols'!K63</f>
        <v>0</v>
      </c>
      <c r="D64" s="69">
        <f>+'Awards at Online-Only Cols'!U63</f>
        <v>0</v>
      </c>
      <c r="E64" s="69">
        <f>+'Awards at Online-Only Cols'!AE63</f>
        <v>0</v>
      </c>
      <c r="F64" s="70">
        <f>+'Awards at Online-Only Cols'!AO63</f>
        <v>0</v>
      </c>
      <c r="G64" s="83">
        <f>+'Awards at Online-Only Cols'!AY63</f>
        <v>0</v>
      </c>
      <c r="H64" s="70">
        <f>+'Awards at Online-Only Cols'!BI63</f>
        <v>0</v>
      </c>
      <c r="I64" s="69">
        <f>+'Awards at Online-Only Cols'!BS63</f>
        <v>0</v>
      </c>
    </row>
    <row r="65" spans="1:16" ht="14.25" customHeight="1">
      <c r="A65" s="14" t="s">
        <v>36</v>
      </c>
      <c r="B65" s="14"/>
      <c r="C65" s="77">
        <f>+'Awards at Online-Only Cols'!K64</f>
        <v>0</v>
      </c>
      <c r="D65" s="77">
        <f>+'Awards at Online-Only Cols'!U64</f>
        <v>0</v>
      </c>
      <c r="E65" s="77">
        <f>+'Awards at Online-Only Cols'!AE64</f>
        <v>0</v>
      </c>
      <c r="F65" s="78">
        <f>+'Awards at Online-Only Cols'!AO64</f>
        <v>0</v>
      </c>
      <c r="G65" s="78">
        <f>+'Awards at Online-Only Cols'!AY64</f>
        <v>0</v>
      </c>
      <c r="H65" s="78">
        <f>+'Awards at Online-Only Cols'!BI64</f>
        <v>0</v>
      </c>
      <c r="I65" s="77">
        <f>+'Awards at Online-Only Cols'!BS64</f>
        <v>0</v>
      </c>
    </row>
    <row r="66" spans="1:16" ht="36" customHeight="1">
      <c r="A66" s="97" t="s">
        <v>86</v>
      </c>
      <c r="B66" s="97"/>
      <c r="C66" s="97"/>
      <c r="D66" s="97"/>
      <c r="E66" s="97"/>
      <c r="F66" s="97"/>
      <c r="G66" s="97"/>
      <c r="H66" s="97"/>
      <c r="I66" s="98"/>
      <c r="J66" s="33"/>
      <c r="K66" s="33"/>
      <c r="L66" s="33"/>
      <c r="M66" s="33"/>
      <c r="N66" s="33"/>
      <c r="O66" s="33"/>
      <c r="P66" s="33"/>
    </row>
    <row r="67" spans="1:16" ht="33" customHeight="1">
      <c r="A67" s="99" t="s">
        <v>83</v>
      </c>
      <c r="B67" s="99"/>
      <c r="C67" s="99"/>
      <c r="D67" s="99"/>
      <c r="E67" s="99"/>
      <c r="F67" s="99"/>
      <c r="G67" s="99"/>
      <c r="H67" s="99"/>
      <c r="I67" s="100"/>
      <c r="J67" s="33"/>
      <c r="K67" s="33"/>
      <c r="L67" s="33"/>
      <c r="M67" s="33"/>
      <c r="N67" s="33"/>
      <c r="O67" s="33"/>
      <c r="P67" s="33"/>
    </row>
    <row r="68" spans="1:16">
      <c r="A68" s="101" t="s">
        <v>77</v>
      </c>
      <c r="B68" s="102"/>
      <c r="C68" s="102"/>
      <c r="D68" s="102"/>
      <c r="E68" s="102"/>
      <c r="F68" s="102"/>
      <c r="G68" s="102"/>
      <c r="H68" s="102"/>
      <c r="I68" s="102"/>
    </row>
    <row r="69" spans="1:16">
      <c r="A69" s="2"/>
      <c r="I69" s="3" t="s">
        <v>89</v>
      </c>
    </row>
    <row r="70" spans="1:16">
      <c r="H70" s="29"/>
      <c r="I70" s="29"/>
    </row>
    <row r="71" spans="1:16" ht="49.5" customHeight="1">
      <c r="A71" s="95"/>
      <c r="B71" s="96"/>
      <c r="C71" s="96"/>
      <c r="D71" s="96"/>
      <c r="E71" s="96"/>
      <c r="F71" s="96"/>
      <c r="G71" s="96"/>
      <c r="H71" s="96"/>
      <c r="I71" s="42"/>
    </row>
  </sheetData>
  <mergeCells count="4">
    <mergeCell ref="A71:H71"/>
    <mergeCell ref="A66:I66"/>
    <mergeCell ref="A67:I67"/>
    <mergeCell ref="A68:I68"/>
  </mergeCells>
  <phoneticPr fontId="6" type="noConversion"/>
  <printOptions horizontalCentered="1"/>
  <pageMargins left="0.5" right="0.5" top="0.5" bottom="0.5" header="0.5" footer="0.5"/>
  <pageSetup scale="71" orientation="portrait" verticalDpi="300" r:id="rId1"/>
  <headerFooter alignWithMargins="0">
    <oddFooter>&amp;L&amp;"Arial,Regular"&amp;8SREB Fact Book&amp;R&amp;"Arial,Regular"&amp;8&amp;D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62"/>
  </sheetPr>
  <dimension ref="A1:BS66"/>
  <sheetViews>
    <sheetView showGridLines="0" showZeros="0" zoomScaleNormal="100" workbookViewId="0">
      <pane xSplit="1" ySplit="4" topLeftCell="J5" activePane="bottomRight" state="frozen"/>
      <selection pane="topRight" activeCell="B1" sqref="B1"/>
      <selection pane="bottomLeft" activeCell="A5" sqref="A5"/>
      <selection pane="bottomRight" activeCell="U1" sqref="U1"/>
    </sheetView>
  </sheetViews>
  <sheetFormatPr defaultColWidth="9.21875" defaultRowHeight="13.2"/>
  <cols>
    <col min="1" max="2" width="21" style="1" customWidth="1"/>
    <col min="3" max="12" width="13.44140625" style="17" customWidth="1"/>
    <col min="13" max="19" width="13.21875" style="17" customWidth="1"/>
    <col min="20" max="21" width="13.44140625" style="17" customWidth="1"/>
    <col min="22" max="29" width="13.21875" style="17" customWidth="1"/>
    <col min="30" max="31" width="13.44140625" style="17" customWidth="1"/>
    <col min="32" max="39" width="13.21875" style="17" customWidth="1"/>
    <col min="40" max="41" width="13.44140625" style="17" customWidth="1"/>
    <col min="42" max="71" width="13.21875" style="17" customWidth="1"/>
    <col min="72" max="16384" width="9.21875" style="1"/>
  </cols>
  <sheetData>
    <row r="1" spans="1:71" s="35" customFormat="1" ht="22.5" customHeight="1">
      <c r="A1" s="46" t="s">
        <v>67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79"/>
      <c r="BM1" s="79"/>
      <c r="BN1" s="79"/>
      <c r="BO1" s="79"/>
      <c r="BP1" s="79"/>
      <c r="BQ1" s="79"/>
      <c r="BR1" s="46"/>
      <c r="BS1" s="46"/>
    </row>
    <row r="2" spans="1:71">
      <c r="C2" s="44"/>
      <c r="D2" s="44"/>
      <c r="E2" s="44"/>
      <c r="F2" s="44"/>
      <c r="G2" s="44"/>
      <c r="H2" s="44"/>
      <c r="I2" s="44"/>
      <c r="J2" s="44"/>
      <c r="K2" s="44"/>
      <c r="L2" s="54"/>
      <c r="M2" s="41"/>
      <c r="N2" s="41"/>
      <c r="O2" s="41"/>
      <c r="P2" s="41"/>
      <c r="Q2" s="41"/>
      <c r="R2" s="41"/>
      <c r="S2" s="41"/>
      <c r="T2" s="44"/>
      <c r="U2" s="44"/>
      <c r="V2" s="49"/>
      <c r="W2" s="41"/>
      <c r="X2" s="41"/>
      <c r="Y2" s="41"/>
      <c r="Z2" s="41"/>
      <c r="AA2" s="41"/>
      <c r="AB2" s="41"/>
      <c r="AC2" s="41"/>
      <c r="AD2" s="44"/>
      <c r="AE2" s="44"/>
      <c r="AF2" s="49"/>
      <c r="AG2" s="41"/>
      <c r="AH2" s="41"/>
      <c r="AI2" s="41"/>
      <c r="AJ2" s="41"/>
      <c r="AK2" s="41"/>
      <c r="AL2" s="41"/>
      <c r="AM2" s="41"/>
      <c r="AN2" s="44"/>
      <c r="AO2" s="44"/>
      <c r="AP2" s="47" t="s">
        <v>64</v>
      </c>
      <c r="AQ2" s="47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</row>
    <row r="3" spans="1:71" s="6" customFormat="1" ht="33" customHeight="1">
      <c r="A3" s="43"/>
      <c r="B3" s="44" t="s">
        <v>59</v>
      </c>
      <c r="C3" s="44"/>
      <c r="D3" s="44"/>
      <c r="E3" s="44"/>
      <c r="F3" s="44"/>
      <c r="G3" s="44"/>
      <c r="H3" s="44"/>
      <c r="I3" s="44"/>
      <c r="J3" s="44"/>
      <c r="K3" s="44"/>
      <c r="L3" s="50" t="s">
        <v>78</v>
      </c>
      <c r="M3" s="45"/>
      <c r="N3" s="45"/>
      <c r="O3" s="45"/>
      <c r="P3" s="45"/>
      <c r="Q3" s="45"/>
      <c r="R3" s="45"/>
      <c r="S3" s="45"/>
      <c r="T3" s="44"/>
      <c r="U3" s="44"/>
      <c r="V3" s="50" t="s">
        <v>62</v>
      </c>
      <c r="W3" s="45"/>
      <c r="X3" s="45"/>
      <c r="Y3" s="45"/>
      <c r="Z3" s="45"/>
      <c r="AA3" s="45"/>
      <c r="AB3" s="45"/>
      <c r="AC3" s="45"/>
      <c r="AD3" s="44"/>
      <c r="AE3" s="44"/>
      <c r="AF3" s="50" t="s">
        <v>63</v>
      </c>
      <c r="AG3" s="45"/>
      <c r="AH3" s="45"/>
      <c r="AI3" s="45"/>
      <c r="AJ3" s="45"/>
      <c r="AK3" s="45"/>
      <c r="AL3" s="45"/>
      <c r="AM3" s="45"/>
      <c r="AN3" s="44"/>
      <c r="AO3" s="44"/>
      <c r="AP3" s="55" t="s">
        <v>68</v>
      </c>
      <c r="AQ3" s="56"/>
      <c r="AR3" s="56"/>
      <c r="AS3" s="56"/>
      <c r="AT3" s="56"/>
      <c r="AU3" s="56"/>
      <c r="AV3" s="56"/>
      <c r="AW3" s="56"/>
      <c r="AX3" s="56"/>
      <c r="AY3" s="56"/>
      <c r="AZ3" s="57" t="s">
        <v>65</v>
      </c>
      <c r="BA3" s="56"/>
      <c r="BB3" s="56"/>
      <c r="BC3" s="56"/>
      <c r="BD3" s="56"/>
      <c r="BE3" s="56"/>
      <c r="BF3" s="56"/>
      <c r="BG3" s="56"/>
      <c r="BH3" s="56"/>
      <c r="BI3" s="56"/>
      <c r="BJ3" s="47" t="s">
        <v>66</v>
      </c>
      <c r="BK3" s="58"/>
      <c r="BL3" s="58"/>
      <c r="BM3" s="58"/>
      <c r="BN3" s="58"/>
      <c r="BO3" s="58"/>
      <c r="BP3" s="58"/>
      <c r="BQ3" s="58"/>
      <c r="BR3" s="56"/>
      <c r="BS3" s="56"/>
    </row>
    <row r="4" spans="1:71" s="6" customFormat="1">
      <c r="A4" s="19"/>
      <c r="B4" s="34" t="s">
        <v>69</v>
      </c>
      <c r="C4" s="34" t="s">
        <v>61</v>
      </c>
      <c r="D4" s="34" t="s">
        <v>74</v>
      </c>
      <c r="E4" s="34" t="s">
        <v>76</v>
      </c>
      <c r="F4" s="34" t="s">
        <v>79</v>
      </c>
      <c r="G4" s="34" t="s">
        <v>80</v>
      </c>
      <c r="H4" s="34" t="s">
        <v>81</v>
      </c>
      <c r="I4" s="34" t="s">
        <v>82</v>
      </c>
      <c r="J4" s="34" t="s">
        <v>87</v>
      </c>
      <c r="K4" s="94" t="s">
        <v>88</v>
      </c>
      <c r="L4" s="39" t="s">
        <v>69</v>
      </c>
      <c r="M4" s="34" t="s">
        <v>61</v>
      </c>
      <c r="N4" s="34" t="s">
        <v>74</v>
      </c>
      <c r="O4" s="34" t="s">
        <v>76</v>
      </c>
      <c r="P4" s="34" t="s">
        <v>79</v>
      </c>
      <c r="Q4" s="34" t="s">
        <v>80</v>
      </c>
      <c r="R4" s="34" t="s">
        <v>81</v>
      </c>
      <c r="S4" s="34" t="s">
        <v>82</v>
      </c>
      <c r="T4" s="34" t="s">
        <v>87</v>
      </c>
      <c r="U4" s="94" t="s">
        <v>88</v>
      </c>
      <c r="V4" s="39" t="s">
        <v>69</v>
      </c>
      <c r="W4" s="34" t="s">
        <v>61</v>
      </c>
      <c r="X4" s="34" t="s">
        <v>74</v>
      </c>
      <c r="Y4" s="34" t="s">
        <v>76</v>
      </c>
      <c r="Z4" s="34" t="s">
        <v>79</v>
      </c>
      <c r="AA4" s="34" t="s">
        <v>80</v>
      </c>
      <c r="AB4" s="34" t="s">
        <v>81</v>
      </c>
      <c r="AC4" s="34" t="s">
        <v>82</v>
      </c>
      <c r="AD4" s="34" t="s">
        <v>87</v>
      </c>
      <c r="AE4" s="94" t="s">
        <v>88</v>
      </c>
      <c r="AF4" s="39" t="s">
        <v>69</v>
      </c>
      <c r="AG4" s="34" t="s">
        <v>61</v>
      </c>
      <c r="AH4" s="34" t="s">
        <v>74</v>
      </c>
      <c r="AI4" s="34" t="s">
        <v>76</v>
      </c>
      <c r="AJ4" s="34" t="s">
        <v>79</v>
      </c>
      <c r="AK4" s="34" t="s">
        <v>80</v>
      </c>
      <c r="AL4" s="34" t="s">
        <v>81</v>
      </c>
      <c r="AM4" s="34" t="s">
        <v>82</v>
      </c>
      <c r="AN4" s="34" t="s">
        <v>87</v>
      </c>
      <c r="AO4" s="94" t="s">
        <v>88</v>
      </c>
      <c r="AP4" s="39" t="s">
        <v>69</v>
      </c>
      <c r="AQ4" s="34" t="s">
        <v>61</v>
      </c>
      <c r="AR4" s="34" t="s">
        <v>74</v>
      </c>
      <c r="AS4" s="34" t="s">
        <v>76</v>
      </c>
      <c r="AT4" s="34" t="s">
        <v>79</v>
      </c>
      <c r="AU4" s="34" t="s">
        <v>80</v>
      </c>
      <c r="AV4" s="34" t="s">
        <v>81</v>
      </c>
      <c r="AW4" s="34" t="s">
        <v>82</v>
      </c>
      <c r="AX4" s="34" t="s">
        <v>87</v>
      </c>
      <c r="AY4" s="94" t="s">
        <v>88</v>
      </c>
      <c r="AZ4" s="39" t="s">
        <v>69</v>
      </c>
      <c r="BA4" s="34" t="s">
        <v>61</v>
      </c>
      <c r="BB4" s="34" t="s">
        <v>74</v>
      </c>
      <c r="BC4" s="34" t="s">
        <v>76</v>
      </c>
      <c r="BD4" s="34" t="s">
        <v>79</v>
      </c>
      <c r="BE4" s="34" t="s">
        <v>80</v>
      </c>
      <c r="BF4" s="34" t="s">
        <v>81</v>
      </c>
      <c r="BG4" s="34" t="s">
        <v>82</v>
      </c>
      <c r="BH4" s="34" t="s">
        <v>87</v>
      </c>
      <c r="BI4" s="94" t="s">
        <v>88</v>
      </c>
      <c r="BJ4" s="39" t="s">
        <v>69</v>
      </c>
      <c r="BK4" s="34" t="s">
        <v>61</v>
      </c>
      <c r="BL4" s="34" t="s">
        <v>74</v>
      </c>
      <c r="BM4" s="34" t="s">
        <v>75</v>
      </c>
      <c r="BN4" s="34" t="s">
        <v>79</v>
      </c>
      <c r="BO4" s="34" t="s">
        <v>80</v>
      </c>
      <c r="BP4" s="34" t="s">
        <v>81</v>
      </c>
      <c r="BQ4" s="34" t="s">
        <v>82</v>
      </c>
      <c r="BR4" s="34" t="s">
        <v>87</v>
      </c>
      <c r="BS4" s="94" t="s">
        <v>88</v>
      </c>
    </row>
    <row r="5" spans="1:71">
      <c r="A5" s="16" t="s">
        <v>56</v>
      </c>
      <c r="B5" s="16"/>
      <c r="C5" s="20">
        <f>C6+C24+C39+C53+C64</f>
        <v>473</v>
      </c>
      <c r="D5" s="20">
        <f>D6+D24+D39+D53+D64</f>
        <v>380</v>
      </c>
      <c r="E5" s="20">
        <f>E6+E24+E39+E53+E64</f>
        <v>510</v>
      </c>
      <c r="F5" s="20">
        <f t="shared" ref="F5:G5" si="0">F6+F24+F39+F53+F64</f>
        <v>0</v>
      </c>
      <c r="G5" s="20">
        <f t="shared" si="0"/>
        <v>246</v>
      </c>
      <c r="H5" s="20">
        <f t="shared" ref="H5:I5" si="1">H6+H24+H39+H53+H64</f>
        <v>396</v>
      </c>
      <c r="I5" s="20">
        <f t="shared" si="1"/>
        <v>573</v>
      </c>
      <c r="J5" s="20">
        <f t="shared" ref="J5:K5" si="2">J6+J24+J39+J53+J64</f>
        <v>540</v>
      </c>
      <c r="K5" s="20">
        <f t="shared" si="2"/>
        <v>638</v>
      </c>
      <c r="L5" s="36"/>
      <c r="M5" s="20">
        <f t="shared" ref="M5:BK5" si="3">M6+M24+M39+M53+M64</f>
        <v>53819</v>
      </c>
      <c r="N5" s="20">
        <f t="shared" ref="N5:O5" si="4">N6+N24+N39+N53+N64</f>
        <v>13493</v>
      </c>
      <c r="O5" s="20">
        <f t="shared" si="4"/>
        <v>10120</v>
      </c>
      <c r="P5" s="20">
        <f t="shared" ref="P5:U5" si="5">P6+P24+P39+P53+P64</f>
        <v>0</v>
      </c>
      <c r="Q5" s="20">
        <f t="shared" si="5"/>
        <v>12266</v>
      </c>
      <c r="R5" s="20">
        <f t="shared" si="5"/>
        <v>10354</v>
      </c>
      <c r="S5" s="20">
        <f t="shared" si="5"/>
        <v>9856</v>
      </c>
      <c r="T5" s="20">
        <f t="shared" si="5"/>
        <v>9850</v>
      </c>
      <c r="U5" s="20">
        <f t="shared" si="5"/>
        <v>10478</v>
      </c>
      <c r="V5" s="36"/>
      <c r="W5" s="20">
        <f t="shared" si="3"/>
        <v>40728</v>
      </c>
      <c r="X5" s="20">
        <f t="shared" ref="X5:Y5" si="6">X6+X24+X39+X53+X64</f>
        <v>20686</v>
      </c>
      <c r="Y5" s="20">
        <f t="shared" si="6"/>
        <v>25577</v>
      </c>
      <c r="Z5" s="20">
        <f t="shared" ref="Z5:AE5" si="7">Z6+Z24+Z39+Z53+Z64</f>
        <v>0</v>
      </c>
      <c r="AA5" s="20">
        <f t="shared" si="7"/>
        <v>34573</v>
      </c>
      <c r="AB5" s="20">
        <f t="shared" si="7"/>
        <v>35546</v>
      </c>
      <c r="AC5" s="20">
        <f t="shared" si="7"/>
        <v>39687</v>
      </c>
      <c r="AD5" s="20">
        <f t="shared" si="7"/>
        <v>49345</v>
      </c>
      <c r="AE5" s="20">
        <f t="shared" si="7"/>
        <v>53884</v>
      </c>
      <c r="AF5" s="36"/>
      <c r="AG5" s="20">
        <f t="shared" si="3"/>
        <v>38861</v>
      </c>
      <c r="AH5" s="20">
        <f t="shared" ref="AH5:AI5" si="8">AH6+AH24+AH39+AH53+AH64</f>
        <v>23890</v>
      </c>
      <c r="AI5" s="20">
        <f t="shared" si="8"/>
        <v>27469</v>
      </c>
      <c r="AJ5" s="20">
        <f t="shared" ref="AJ5:AO5" si="9">AJ6+AJ24+AJ39+AJ53+AJ64</f>
        <v>0</v>
      </c>
      <c r="AK5" s="20">
        <f t="shared" si="9"/>
        <v>31695</v>
      </c>
      <c r="AL5" s="20">
        <f t="shared" si="9"/>
        <v>33067</v>
      </c>
      <c r="AM5" s="20">
        <f t="shared" si="9"/>
        <v>36059</v>
      </c>
      <c r="AN5" s="20">
        <f t="shared" si="9"/>
        <v>41970</v>
      </c>
      <c r="AO5" s="20">
        <f t="shared" si="9"/>
        <v>46408</v>
      </c>
      <c r="AP5" s="36"/>
      <c r="AQ5" s="20">
        <f t="shared" si="3"/>
        <v>1409</v>
      </c>
      <c r="AR5" s="20">
        <f t="shared" ref="AR5" si="10">AR6+AR24+AR39+AR53+AR64</f>
        <v>1767</v>
      </c>
      <c r="AS5" s="20">
        <f t="shared" ref="AS5:AW5" si="11">AS6+AS24+AS39+AS53+AS64</f>
        <v>2238</v>
      </c>
      <c r="AT5" s="20">
        <f t="shared" si="11"/>
        <v>0</v>
      </c>
      <c r="AU5" s="20">
        <f t="shared" si="11"/>
        <v>2927</v>
      </c>
      <c r="AV5" s="20">
        <f t="shared" si="11"/>
        <v>3488</v>
      </c>
      <c r="AW5" s="20">
        <f t="shared" si="11"/>
        <v>3654</v>
      </c>
      <c r="AX5" s="20">
        <f t="shared" ref="AX5:AY5" si="12">AX6+AX24+AX39+AX53+AX64</f>
        <v>3482</v>
      </c>
      <c r="AY5" s="20">
        <f t="shared" si="12"/>
        <v>3900</v>
      </c>
      <c r="AZ5" s="36"/>
      <c r="BA5" s="20">
        <f t="shared" si="3"/>
        <v>70</v>
      </c>
      <c r="BB5" s="20">
        <f t="shared" ref="BB5:BC5" si="13">BB6+BB24+BB39+BB53+BB64</f>
        <v>76</v>
      </c>
      <c r="BC5" s="20">
        <f t="shared" si="13"/>
        <v>93</v>
      </c>
      <c r="BD5" s="20">
        <f t="shared" ref="BD5:BI5" si="14">BD6+BD24+BD39+BD53+BD64</f>
        <v>0</v>
      </c>
      <c r="BE5" s="20">
        <f t="shared" si="14"/>
        <v>130</v>
      </c>
      <c r="BF5" s="20">
        <f t="shared" si="14"/>
        <v>155</v>
      </c>
      <c r="BG5" s="20">
        <f t="shared" si="14"/>
        <v>177</v>
      </c>
      <c r="BH5" s="20">
        <f t="shared" si="14"/>
        <v>220</v>
      </c>
      <c r="BI5" s="20">
        <f t="shared" si="14"/>
        <v>249</v>
      </c>
      <c r="BJ5" s="36"/>
      <c r="BK5" s="20">
        <f t="shared" si="3"/>
        <v>14</v>
      </c>
      <c r="BL5" s="20">
        <f t="shared" ref="BL5:BM5" si="15">BL6+BL24+BL39+BL53+BL64</f>
        <v>38</v>
      </c>
      <c r="BM5" s="20">
        <f t="shared" si="15"/>
        <v>47</v>
      </c>
      <c r="BN5" s="20">
        <f t="shared" ref="BN5:BS5" si="16">BN6+BN24+BN39+BN53+BN64</f>
        <v>0</v>
      </c>
      <c r="BO5" s="20">
        <f t="shared" si="16"/>
        <v>8</v>
      </c>
      <c r="BP5" s="20">
        <f t="shared" si="16"/>
        <v>7</v>
      </c>
      <c r="BQ5" s="20">
        <f t="shared" si="16"/>
        <v>6</v>
      </c>
      <c r="BR5" s="20">
        <f t="shared" si="16"/>
        <v>6</v>
      </c>
      <c r="BS5" s="20">
        <f t="shared" si="16"/>
        <v>22</v>
      </c>
    </row>
    <row r="6" spans="1:71">
      <c r="A6" s="17" t="s">
        <v>17</v>
      </c>
      <c r="B6" s="17"/>
      <c r="C6" s="22">
        <f>SUM(C8:C23)</f>
        <v>8</v>
      </c>
      <c r="D6" s="22">
        <f>SUM(D8:D23)</f>
        <v>11</v>
      </c>
      <c r="E6" s="22">
        <f>SUM(E8:E23)</f>
        <v>11</v>
      </c>
      <c r="F6" s="22">
        <f t="shared" ref="F6:G6" si="17">SUM(F8:F23)</f>
        <v>0</v>
      </c>
      <c r="G6" s="22">
        <f t="shared" si="17"/>
        <v>104</v>
      </c>
      <c r="H6" s="22">
        <f t="shared" ref="H6:I6" si="18">SUM(H8:H23)</f>
        <v>85</v>
      </c>
      <c r="I6" s="22">
        <f t="shared" si="18"/>
        <v>166</v>
      </c>
      <c r="J6" s="22">
        <f t="shared" ref="J6:K6" si="19">SUM(J8:J23)</f>
        <v>42</v>
      </c>
      <c r="K6" s="22">
        <f t="shared" si="19"/>
        <v>100</v>
      </c>
      <c r="L6" s="37"/>
      <c r="M6" s="22">
        <f t="shared" ref="M6:BK6" si="20">SUM(M8:M23)</f>
        <v>1707</v>
      </c>
      <c r="N6" s="22">
        <f t="shared" ref="N6:O6" si="21">SUM(N8:N23)</f>
        <v>1681</v>
      </c>
      <c r="O6" s="22">
        <f t="shared" si="21"/>
        <v>2258</v>
      </c>
      <c r="P6" s="22">
        <f t="shared" ref="P6:U6" si="22">SUM(P8:P23)</f>
        <v>0</v>
      </c>
      <c r="Q6" s="22">
        <f t="shared" si="22"/>
        <v>5181</v>
      </c>
      <c r="R6" s="22">
        <f t="shared" si="22"/>
        <v>4832</v>
      </c>
      <c r="S6" s="22">
        <f t="shared" si="22"/>
        <v>4793</v>
      </c>
      <c r="T6" s="22">
        <f t="shared" si="22"/>
        <v>4819</v>
      </c>
      <c r="U6" s="22">
        <f t="shared" si="22"/>
        <v>5107</v>
      </c>
      <c r="V6" s="37"/>
      <c r="W6" s="22">
        <f t="shared" si="20"/>
        <v>4788</v>
      </c>
      <c r="X6" s="22">
        <f t="shared" ref="X6:Y6" si="23">SUM(X8:X23)</f>
        <v>3856</v>
      </c>
      <c r="Y6" s="22">
        <f t="shared" si="23"/>
        <v>4966</v>
      </c>
      <c r="Z6" s="22">
        <f t="shared" ref="Z6:AE6" si="24">SUM(Z8:Z23)</f>
        <v>0</v>
      </c>
      <c r="AA6" s="22">
        <f t="shared" si="24"/>
        <v>10150</v>
      </c>
      <c r="AB6" s="22">
        <f t="shared" si="24"/>
        <v>10629</v>
      </c>
      <c r="AC6" s="22">
        <f t="shared" si="24"/>
        <v>10627</v>
      </c>
      <c r="AD6" s="22">
        <f t="shared" si="24"/>
        <v>10797</v>
      </c>
      <c r="AE6" s="22">
        <f t="shared" si="24"/>
        <v>10870</v>
      </c>
      <c r="AF6" s="37"/>
      <c r="AG6" s="22">
        <f t="shared" si="20"/>
        <v>4242</v>
      </c>
      <c r="AH6" s="22">
        <f t="shared" ref="AH6:AI6" si="25">SUM(AH8:AH23)</f>
        <v>3929</v>
      </c>
      <c r="AI6" s="22">
        <f t="shared" si="25"/>
        <v>4568</v>
      </c>
      <c r="AJ6" s="22">
        <f t="shared" ref="AJ6:AO6" si="26">SUM(AJ8:AJ23)</f>
        <v>0</v>
      </c>
      <c r="AK6" s="22">
        <f t="shared" si="26"/>
        <v>6872</v>
      </c>
      <c r="AL6" s="22">
        <f t="shared" si="26"/>
        <v>7041</v>
      </c>
      <c r="AM6" s="22">
        <f t="shared" si="26"/>
        <v>7330</v>
      </c>
      <c r="AN6" s="22">
        <f t="shared" si="26"/>
        <v>7237</v>
      </c>
      <c r="AO6" s="22">
        <f t="shared" si="26"/>
        <v>7249</v>
      </c>
      <c r="AP6" s="37"/>
      <c r="AQ6" s="22">
        <f t="shared" si="20"/>
        <v>0</v>
      </c>
      <c r="AR6" s="22">
        <f t="shared" ref="AR6:AS6" si="27">SUM(AR8:AR23)</f>
        <v>0</v>
      </c>
      <c r="AS6" s="22">
        <f t="shared" si="27"/>
        <v>0</v>
      </c>
      <c r="AT6" s="22">
        <f t="shared" ref="AT6:AW6" si="28">SUM(AT8:AT23)</f>
        <v>0</v>
      </c>
      <c r="AU6" s="22">
        <f t="shared" si="28"/>
        <v>20</v>
      </c>
      <c r="AV6" s="22">
        <f t="shared" si="28"/>
        <v>27</v>
      </c>
      <c r="AW6" s="22">
        <f t="shared" si="28"/>
        <v>33</v>
      </c>
      <c r="AX6" s="22">
        <f t="shared" ref="AX6:AY6" si="29">SUM(AX8:AX23)</f>
        <v>25</v>
      </c>
      <c r="AY6" s="22">
        <f t="shared" si="29"/>
        <v>38</v>
      </c>
      <c r="AZ6" s="37"/>
      <c r="BA6" s="22">
        <f t="shared" si="20"/>
        <v>33</v>
      </c>
      <c r="BB6" s="22">
        <f t="shared" ref="BB6:BC6" si="30">SUM(BB8:BB23)</f>
        <v>23</v>
      </c>
      <c r="BC6" s="22">
        <f t="shared" si="30"/>
        <v>43</v>
      </c>
      <c r="BD6" s="22">
        <f t="shared" ref="BD6:BI6" si="31">SUM(BD8:BD23)</f>
        <v>0</v>
      </c>
      <c r="BE6" s="22">
        <f t="shared" si="31"/>
        <v>59</v>
      </c>
      <c r="BF6" s="22">
        <f t="shared" si="31"/>
        <v>84</v>
      </c>
      <c r="BG6" s="22">
        <f t="shared" si="31"/>
        <v>99</v>
      </c>
      <c r="BH6" s="22">
        <f t="shared" si="31"/>
        <v>156</v>
      </c>
      <c r="BI6" s="22">
        <f t="shared" si="31"/>
        <v>184</v>
      </c>
      <c r="BJ6" s="37"/>
      <c r="BK6" s="22">
        <f t="shared" si="20"/>
        <v>0</v>
      </c>
      <c r="BL6" s="22">
        <f t="shared" ref="BL6:BM6" si="32">SUM(BL8:BL23)</f>
        <v>0</v>
      </c>
      <c r="BM6" s="22">
        <f t="shared" si="32"/>
        <v>0</v>
      </c>
      <c r="BN6" s="22">
        <f t="shared" ref="BN6:BS6" si="33">SUM(BN8:BN23)</f>
        <v>0</v>
      </c>
      <c r="BO6" s="22">
        <f t="shared" si="33"/>
        <v>0</v>
      </c>
      <c r="BP6" s="22">
        <f t="shared" si="33"/>
        <v>0</v>
      </c>
      <c r="BQ6" s="22">
        <f t="shared" si="33"/>
        <v>0</v>
      </c>
      <c r="BR6" s="22">
        <f t="shared" si="33"/>
        <v>0</v>
      </c>
      <c r="BS6" s="22">
        <f t="shared" si="33"/>
        <v>0</v>
      </c>
    </row>
    <row r="7" spans="1:71">
      <c r="A7" s="18" t="s">
        <v>57</v>
      </c>
      <c r="B7" s="18"/>
      <c r="C7" s="21">
        <f>(C6/C5)*100</f>
        <v>1.6913319238900635</v>
      </c>
      <c r="D7" s="21">
        <f>(D6/D5)*100</f>
        <v>2.8947368421052633</v>
      </c>
      <c r="E7" s="21">
        <f>(E6/E5)*100</f>
        <v>2.1568627450980391</v>
      </c>
      <c r="F7" s="21" t="e">
        <f t="shared" ref="F7:G7" si="34">(F6/F5)*100</f>
        <v>#DIV/0!</v>
      </c>
      <c r="G7" s="21">
        <f t="shared" si="34"/>
        <v>42.276422764227647</v>
      </c>
      <c r="H7" s="21">
        <f t="shared" ref="H7:I7" si="35">(H6/H5)*100</f>
        <v>21.464646464646464</v>
      </c>
      <c r="I7" s="21">
        <f t="shared" si="35"/>
        <v>28.970331588132638</v>
      </c>
      <c r="J7" s="21">
        <f t="shared" ref="J7:K7" si="36">(J6/J5)*100</f>
        <v>7.7777777777777777</v>
      </c>
      <c r="K7" s="21">
        <f t="shared" si="36"/>
        <v>15.673981191222571</v>
      </c>
      <c r="L7" s="38"/>
      <c r="M7" s="21">
        <f t="shared" ref="M7:BK7" si="37">(M6/M5)*100</f>
        <v>3.1717423214849774</v>
      </c>
      <c r="N7" s="21">
        <f t="shared" ref="N7:O7" si="38">(N6/N5)*100</f>
        <v>12.458311717186689</v>
      </c>
      <c r="O7" s="21">
        <f t="shared" si="38"/>
        <v>22.312252964426875</v>
      </c>
      <c r="P7" s="21" t="e">
        <f t="shared" ref="P7:U7" si="39">(P6/P5)*100</f>
        <v>#DIV/0!</v>
      </c>
      <c r="Q7" s="21">
        <f t="shared" si="39"/>
        <v>42.238708625468774</v>
      </c>
      <c r="R7" s="21">
        <f t="shared" si="39"/>
        <v>46.667954413753137</v>
      </c>
      <c r="S7" s="21">
        <f t="shared" si="39"/>
        <v>48.63027597402597</v>
      </c>
      <c r="T7" s="21">
        <f t="shared" si="39"/>
        <v>48.923857868020306</v>
      </c>
      <c r="U7" s="21">
        <f t="shared" si="39"/>
        <v>48.740217598778393</v>
      </c>
      <c r="V7" s="38"/>
      <c r="W7" s="21">
        <f t="shared" si="37"/>
        <v>11.756040070713022</v>
      </c>
      <c r="X7" s="21">
        <f t="shared" ref="X7:Y7" si="40">(X6/X5)*100</f>
        <v>18.640626510683553</v>
      </c>
      <c r="Y7" s="21">
        <f t="shared" si="40"/>
        <v>19.415881455995621</v>
      </c>
      <c r="Z7" s="21" t="e">
        <f t="shared" ref="Z7:AE7" si="41">(Z6/Z5)*100</f>
        <v>#DIV/0!</v>
      </c>
      <c r="AA7" s="21">
        <f t="shared" si="41"/>
        <v>29.358169669973677</v>
      </c>
      <c r="AB7" s="21">
        <f t="shared" si="41"/>
        <v>29.902098689022676</v>
      </c>
      <c r="AC7" s="21">
        <f t="shared" si="41"/>
        <v>26.777030261798572</v>
      </c>
      <c r="AD7" s="21">
        <f t="shared" si="41"/>
        <v>21.880636336001622</v>
      </c>
      <c r="AE7" s="21">
        <f t="shared" si="41"/>
        <v>20.172964145200805</v>
      </c>
      <c r="AF7" s="38"/>
      <c r="AG7" s="21">
        <f t="shared" si="37"/>
        <v>10.91582820822933</v>
      </c>
      <c r="AH7" s="21">
        <f t="shared" ref="AH7:AI7" si="42">(AH6/AH5)*100</f>
        <v>16.446211804102134</v>
      </c>
      <c r="AI7" s="21">
        <f t="shared" si="42"/>
        <v>16.629655247733808</v>
      </c>
      <c r="AJ7" s="21" t="e">
        <f t="shared" ref="AJ7:AO7" si="43">(AJ6/AJ5)*100</f>
        <v>#DIV/0!</v>
      </c>
      <c r="AK7" s="21">
        <f t="shared" si="43"/>
        <v>21.681653257611611</v>
      </c>
      <c r="AL7" s="21">
        <f t="shared" si="43"/>
        <v>21.293132125684217</v>
      </c>
      <c r="AM7" s="21">
        <f t="shared" si="43"/>
        <v>20.327796111927672</v>
      </c>
      <c r="AN7" s="21">
        <f t="shared" si="43"/>
        <v>17.243269001667858</v>
      </c>
      <c r="AO7" s="21">
        <f t="shared" si="43"/>
        <v>15.620151697983106</v>
      </c>
      <c r="AP7" s="38"/>
      <c r="AQ7" s="21">
        <f t="shared" si="37"/>
        <v>0</v>
      </c>
      <c r="AR7" s="21">
        <f t="shared" ref="AR7:AS7" si="44">(AR6/AR5)*100</f>
        <v>0</v>
      </c>
      <c r="AS7" s="21">
        <f t="shared" si="44"/>
        <v>0</v>
      </c>
      <c r="AT7" s="21" t="e">
        <f t="shared" ref="AT7:AW7" si="45">(AT6/AT5)*100</f>
        <v>#DIV/0!</v>
      </c>
      <c r="AU7" s="21">
        <f t="shared" si="45"/>
        <v>0.68329347454731815</v>
      </c>
      <c r="AV7" s="21">
        <f t="shared" si="45"/>
        <v>0.7740825688073395</v>
      </c>
      <c r="AW7" s="21">
        <f t="shared" si="45"/>
        <v>0.90311986863710991</v>
      </c>
      <c r="AX7" s="21">
        <f t="shared" ref="AX7:AY7" si="46">(AX6/AX5)*100</f>
        <v>0.71797817346352677</v>
      </c>
      <c r="AY7" s="21">
        <f t="shared" si="46"/>
        <v>0.97435897435897445</v>
      </c>
      <c r="AZ7" s="38"/>
      <c r="BA7" s="21">
        <f t="shared" si="37"/>
        <v>47.142857142857139</v>
      </c>
      <c r="BB7" s="21">
        <f t="shared" ref="BB7:BC7" si="47">(BB6/BB5)*100</f>
        <v>30.263157894736842</v>
      </c>
      <c r="BC7" s="21">
        <f t="shared" si="47"/>
        <v>46.236559139784944</v>
      </c>
      <c r="BD7" s="21" t="e">
        <f t="shared" ref="BD7:BI7" si="48">(BD6/BD5)*100</f>
        <v>#DIV/0!</v>
      </c>
      <c r="BE7" s="21">
        <f t="shared" si="48"/>
        <v>45.384615384615387</v>
      </c>
      <c r="BF7" s="21">
        <f t="shared" si="48"/>
        <v>54.193548387096783</v>
      </c>
      <c r="BG7" s="21">
        <f t="shared" si="48"/>
        <v>55.932203389830505</v>
      </c>
      <c r="BH7" s="21">
        <f t="shared" si="48"/>
        <v>70.909090909090907</v>
      </c>
      <c r="BI7" s="21">
        <f t="shared" si="48"/>
        <v>73.895582329317264</v>
      </c>
      <c r="BJ7" s="38"/>
      <c r="BK7" s="21">
        <f t="shared" si="37"/>
        <v>0</v>
      </c>
      <c r="BL7" s="21">
        <f t="shared" ref="BL7:BM7" si="49">(BL6/BL5)*100</f>
        <v>0</v>
      </c>
      <c r="BM7" s="21">
        <f t="shared" si="49"/>
        <v>0</v>
      </c>
      <c r="BN7" s="21" t="e">
        <f t="shared" ref="BN7:BS7" si="50">(BN6/BN5)*100</f>
        <v>#DIV/0!</v>
      </c>
      <c r="BO7" s="21">
        <f t="shared" si="50"/>
        <v>0</v>
      </c>
      <c r="BP7" s="21">
        <f t="shared" si="50"/>
        <v>0</v>
      </c>
      <c r="BQ7" s="21">
        <f t="shared" si="50"/>
        <v>0</v>
      </c>
      <c r="BR7" s="21">
        <f t="shared" si="50"/>
        <v>0</v>
      </c>
      <c r="BS7" s="21">
        <f t="shared" si="50"/>
        <v>0</v>
      </c>
    </row>
    <row r="8" spans="1:71" s="5" customFormat="1">
      <c r="A8" s="10" t="s">
        <v>0</v>
      </c>
      <c r="B8" s="10"/>
      <c r="C8" s="24"/>
      <c r="D8" s="24"/>
      <c r="E8" s="24"/>
      <c r="F8" s="24"/>
      <c r="G8" s="24"/>
      <c r="H8" s="24"/>
      <c r="I8" s="24"/>
      <c r="J8" s="24"/>
      <c r="K8" s="24"/>
      <c r="L8" s="51"/>
      <c r="M8" s="24">
        <v>609</v>
      </c>
      <c r="N8" s="24"/>
      <c r="O8" s="24"/>
      <c r="P8" s="24"/>
      <c r="Q8" s="24">
        <v>2067</v>
      </c>
      <c r="R8" s="24">
        <v>1895</v>
      </c>
      <c r="S8" s="24">
        <v>2022</v>
      </c>
      <c r="T8" s="24">
        <v>2092</v>
      </c>
      <c r="U8" s="24">
        <v>2128</v>
      </c>
      <c r="V8" s="51"/>
      <c r="W8" s="24">
        <v>1764</v>
      </c>
      <c r="X8" s="24"/>
      <c r="Y8" s="24"/>
      <c r="Z8" s="24"/>
      <c r="AA8" s="24">
        <v>3292</v>
      </c>
      <c r="AB8" s="24">
        <v>3362</v>
      </c>
      <c r="AC8" s="24">
        <v>3351</v>
      </c>
      <c r="AD8" s="24">
        <v>3305</v>
      </c>
      <c r="AE8" s="24">
        <v>3381</v>
      </c>
      <c r="AF8" s="51"/>
      <c r="AG8" s="24">
        <v>1234</v>
      </c>
      <c r="AH8" s="24"/>
      <c r="AI8" s="24"/>
      <c r="AJ8" s="24"/>
      <c r="AK8" s="24">
        <v>2010</v>
      </c>
      <c r="AL8" s="24">
        <v>1943</v>
      </c>
      <c r="AM8" s="24">
        <v>2082</v>
      </c>
      <c r="AN8" s="24">
        <v>1982</v>
      </c>
      <c r="AO8" s="24">
        <v>2051</v>
      </c>
      <c r="AP8" s="51"/>
      <c r="AQ8" s="24"/>
      <c r="AR8" s="24"/>
      <c r="AS8" s="24"/>
      <c r="AT8" s="24"/>
      <c r="AU8" s="24">
        <v>20</v>
      </c>
      <c r="AV8" s="24">
        <v>27</v>
      </c>
      <c r="AW8" s="24">
        <v>33</v>
      </c>
      <c r="AX8" s="24">
        <v>25</v>
      </c>
      <c r="AY8" s="24">
        <v>31</v>
      </c>
      <c r="AZ8" s="51"/>
      <c r="BA8" s="24"/>
      <c r="BB8" s="24"/>
      <c r="BC8" s="24"/>
      <c r="BD8" s="24"/>
      <c r="BE8" s="24"/>
      <c r="BF8" s="24"/>
      <c r="BG8" s="24"/>
      <c r="BH8" s="24"/>
      <c r="BI8" s="24"/>
      <c r="BJ8" s="51"/>
      <c r="BK8" s="24"/>
      <c r="BL8" s="24"/>
      <c r="BM8" s="24"/>
      <c r="BN8" s="24"/>
      <c r="BO8" s="24"/>
      <c r="BP8" s="24"/>
      <c r="BQ8" s="24"/>
      <c r="BR8" s="24"/>
      <c r="BS8" s="24"/>
    </row>
    <row r="9" spans="1:71" s="5" customFormat="1">
      <c r="A9" s="10" t="s">
        <v>1</v>
      </c>
      <c r="B9" s="10"/>
      <c r="C9" s="24"/>
      <c r="D9" s="24"/>
      <c r="E9" s="24"/>
      <c r="F9" s="24"/>
      <c r="G9" s="24"/>
      <c r="H9" s="24"/>
      <c r="I9" s="24"/>
      <c r="J9" s="24"/>
      <c r="K9" s="24"/>
      <c r="L9" s="51"/>
      <c r="M9" s="24"/>
      <c r="N9" s="24"/>
      <c r="O9" s="24"/>
      <c r="P9" s="24"/>
      <c r="Q9" s="24"/>
      <c r="R9" s="24"/>
      <c r="S9" s="24"/>
      <c r="T9" s="24"/>
      <c r="U9" s="24">
        <v>86</v>
      </c>
      <c r="V9" s="51"/>
      <c r="W9" s="24"/>
      <c r="X9" s="24"/>
      <c r="Y9" s="24"/>
      <c r="Z9" s="24"/>
      <c r="AA9" s="24"/>
      <c r="AB9" s="24"/>
      <c r="AC9" s="24"/>
      <c r="AD9" s="24"/>
      <c r="AE9" s="24">
        <v>87</v>
      </c>
      <c r="AF9" s="51"/>
      <c r="AG9" s="24"/>
      <c r="AH9" s="24"/>
      <c r="AI9" s="24"/>
      <c r="AJ9" s="24"/>
      <c r="AK9" s="24"/>
      <c r="AL9" s="24"/>
      <c r="AM9" s="24"/>
      <c r="AN9" s="24"/>
      <c r="AO9" s="24"/>
      <c r="AP9" s="51"/>
      <c r="AQ9" s="24"/>
      <c r="AR9" s="24"/>
      <c r="AS9" s="24"/>
      <c r="AT9" s="24"/>
      <c r="AU9" s="24"/>
      <c r="AV9" s="24"/>
      <c r="AW9" s="24"/>
      <c r="AX9" s="24"/>
      <c r="AY9" s="24"/>
      <c r="AZ9" s="51"/>
      <c r="BA9" s="24"/>
      <c r="BB9" s="24"/>
      <c r="BC9" s="24"/>
      <c r="BD9" s="24"/>
      <c r="BE9" s="24"/>
      <c r="BF9" s="24"/>
      <c r="BG9" s="24"/>
      <c r="BH9" s="24"/>
      <c r="BI9" s="24"/>
      <c r="BJ9" s="51"/>
      <c r="BK9" s="24"/>
      <c r="BL9" s="24"/>
      <c r="BM9" s="24"/>
      <c r="BN9" s="24"/>
      <c r="BO9" s="24"/>
      <c r="BP9" s="24"/>
      <c r="BQ9" s="24"/>
      <c r="BR9" s="24"/>
      <c r="BS9" s="24"/>
    </row>
    <row r="10" spans="1:71" s="5" customFormat="1">
      <c r="A10" s="10" t="s">
        <v>15</v>
      </c>
      <c r="B10" s="10"/>
      <c r="C10" s="24"/>
      <c r="D10" s="24"/>
      <c r="E10" s="24"/>
      <c r="F10" s="24"/>
      <c r="G10" s="24"/>
      <c r="H10" s="24"/>
      <c r="I10" s="24"/>
      <c r="J10" s="24"/>
      <c r="K10" s="24"/>
      <c r="L10" s="51"/>
      <c r="M10" s="24"/>
      <c r="N10" s="24"/>
      <c r="O10" s="24"/>
      <c r="P10" s="24"/>
      <c r="Q10" s="24"/>
      <c r="R10" s="24"/>
      <c r="S10" s="24"/>
      <c r="T10" s="24"/>
      <c r="U10" s="24"/>
      <c r="V10" s="51"/>
      <c r="W10" s="24"/>
      <c r="X10" s="24"/>
      <c r="Y10" s="24"/>
      <c r="Z10" s="24"/>
      <c r="AA10" s="24"/>
      <c r="AB10" s="24"/>
      <c r="AC10" s="24"/>
      <c r="AD10" s="24"/>
      <c r="AE10" s="24"/>
      <c r="AF10" s="51"/>
      <c r="AG10" s="24"/>
      <c r="AH10" s="24"/>
      <c r="AI10" s="24"/>
      <c r="AJ10" s="24"/>
      <c r="AK10" s="24"/>
      <c r="AL10" s="24"/>
      <c r="AM10" s="24"/>
      <c r="AN10" s="24"/>
      <c r="AO10" s="24"/>
      <c r="AP10" s="51"/>
      <c r="AQ10" s="24"/>
      <c r="AR10" s="24"/>
      <c r="AS10" s="24"/>
      <c r="AT10" s="24"/>
      <c r="AU10" s="24"/>
      <c r="AV10" s="24"/>
      <c r="AW10" s="24"/>
      <c r="AX10" s="24"/>
      <c r="AY10" s="24"/>
      <c r="AZ10" s="51"/>
      <c r="BA10" s="24"/>
      <c r="BB10" s="24"/>
      <c r="BC10" s="24"/>
      <c r="BD10" s="24"/>
      <c r="BE10" s="24"/>
      <c r="BF10" s="24"/>
      <c r="BG10" s="24"/>
      <c r="BH10" s="24"/>
      <c r="BI10" s="24"/>
      <c r="BJ10" s="51"/>
      <c r="BK10" s="24"/>
      <c r="BL10" s="24"/>
      <c r="BM10" s="24"/>
      <c r="BN10" s="24"/>
      <c r="BO10" s="24"/>
      <c r="BP10" s="24"/>
      <c r="BQ10" s="24"/>
      <c r="BR10" s="24"/>
      <c r="BS10" s="24"/>
    </row>
    <row r="11" spans="1:71" s="5" customFormat="1">
      <c r="A11" s="10" t="s">
        <v>2</v>
      </c>
      <c r="B11" s="10"/>
      <c r="C11" s="24"/>
      <c r="D11" s="24"/>
      <c r="E11" s="24"/>
      <c r="F11" s="24"/>
      <c r="G11" s="24">
        <v>3</v>
      </c>
      <c r="H11" s="24">
        <v>2</v>
      </c>
      <c r="I11" s="24">
        <v>63</v>
      </c>
      <c r="J11" s="24">
        <v>4</v>
      </c>
      <c r="K11" s="24">
        <v>1</v>
      </c>
      <c r="L11" s="51"/>
      <c r="M11" s="24">
        <v>199</v>
      </c>
      <c r="N11" s="24">
        <v>369</v>
      </c>
      <c r="O11" s="24">
        <v>347</v>
      </c>
      <c r="P11" s="24"/>
      <c r="Q11" s="24">
        <v>313</v>
      </c>
      <c r="R11" s="24">
        <v>276</v>
      </c>
      <c r="S11" s="24">
        <v>237</v>
      </c>
      <c r="T11" s="24">
        <v>168</v>
      </c>
      <c r="U11" s="24">
        <v>186</v>
      </c>
      <c r="V11" s="51"/>
      <c r="W11" s="24">
        <v>83</v>
      </c>
      <c r="X11" s="24">
        <v>396</v>
      </c>
      <c r="Y11" s="24">
        <v>474</v>
      </c>
      <c r="Z11" s="24"/>
      <c r="AA11" s="24">
        <v>673</v>
      </c>
      <c r="AB11" s="24">
        <v>635</v>
      </c>
      <c r="AC11" s="24">
        <v>708</v>
      </c>
      <c r="AD11" s="24">
        <v>781</v>
      </c>
      <c r="AE11" s="24">
        <v>884</v>
      </c>
      <c r="AF11" s="51"/>
      <c r="AG11" s="24"/>
      <c r="AH11" s="24">
        <v>445</v>
      </c>
      <c r="AI11" s="24">
        <v>475</v>
      </c>
      <c r="AJ11" s="24"/>
      <c r="AK11" s="24">
        <v>511</v>
      </c>
      <c r="AL11" s="24">
        <v>473</v>
      </c>
      <c r="AM11" s="24">
        <v>447</v>
      </c>
      <c r="AN11" s="24">
        <v>434</v>
      </c>
      <c r="AO11" s="24">
        <v>432</v>
      </c>
      <c r="AP11" s="51"/>
      <c r="AQ11" s="24"/>
      <c r="AR11" s="24"/>
      <c r="AS11" s="24"/>
      <c r="AT11" s="24"/>
      <c r="AU11" s="24"/>
      <c r="AV11" s="24"/>
      <c r="AW11" s="24"/>
      <c r="AX11" s="24"/>
      <c r="AY11" s="24"/>
      <c r="AZ11" s="51"/>
      <c r="BA11" s="24"/>
      <c r="BB11" s="24"/>
      <c r="BC11" s="24"/>
      <c r="BD11" s="24"/>
      <c r="BE11" s="24"/>
      <c r="BF11" s="24"/>
      <c r="BG11" s="24"/>
      <c r="BH11" s="24"/>
      <c r="BI11" s="24"/>
      <c r="BJ11" s="51"/>
      <c r="BK11" s="24"/>
      <c r="BL11" s="24"/>
      <c r="BM11" s="24"/>
      <c r="BN11" s="24"/>
      <c r="BO11" s="24"/>
      <c r="BP11" s="24"/>
      <c r="BQ11" s="24"/>
      <c r="BR11" s="24"/>
      <c r="BS11" s="24"/>
    </row>
    <row r="12" spans="1:71" s="5" customFormat="1">
      <c r="A12" s="10" t="s">
        <v>3</v>
      </c>
      <c r="B12" s="10"/>
      <c r="C12" s="24"/>
      <c r="D12" s="24"/>
      <c r="E12" s="24"/>
      <c r="F12" s="24"/>
      <c r="G12" s="24"/>
      <c r="H12" s="24"/>
      <c r="I12" s="24"/>
      <c r="J12" s="24"/>
      <c r="K12" s="24"/>
      <c r="L12" s="51"/>
      <c r="M12" s="24">
        <v>204</v>
      </c>
      <c r="N12" s="24">
        <v>315</v>
      </c>
      <c r="O12" s="24">
        <v>516</v>
      </c>
      <c r="P12" s="24"/>
      <c r="Q12" s="24">
        <v>678</v>
      </c>
      <c r="R12" s="24">
        <v>474</v>
      </c>
      <c r="S12" s="24">
        <v>284</v>
      </c>
      <c r="T12" s="24">
        <v>214</v>
      </c>
      <c r="U12" s="24">
        <v>86</v>
      </c>
      <c r="V12" s="51"/>
      <c r="W12" s="24">
        <v>449</v>
      </c>
      <c r="X12" s="24">
        <v>407</v>
      </c>
      <c r="Y12" s="24">
        <v>465</v>
      </c>
      <c r="Z12" s="24"/>
      <c r="AA12" s="24">
        <v>919</v>
      </c>
      <c r="AB12" s="24">
        <v>1089</v>
      </c>
      <c r="AC12" s="24">
        <v>1001</v>
      </c>
      <c r="AD12" s="24">
        <v>697</v>
      </c>
      <c r="AE12" s="24">
        <v>583</v>
      </c>
      <c r="AF12" s="51"/>
      <c r="AG12" s="24">
        <v>408</v>
      </c>
      <c r="AH12" s="24">
        <v>441</v>
      </c>
      <c r="AI12" s="24">
        <v>394</v>
      </c>
      <c r="AJ12" s="24"/>
      <c r="AK12" s="24">
        <v>527</v>
      </c>
      <c r="AL12" s="24">
        <v>975</v>
      </c>
      <c r="AM12" s="24">
        <v>1331</v>
      </c>
      <c r="AN12" s="24">
        <v>1526</v>
      </c>
      <c r="AO12" s="24">
        <v>1427</v>
      </c>
      <c r="AP12" s="51"/>
      <c r="AQ12" s="24"/>
      <c r="AR12" s="24"/>
      <c r="AS12" s="24"/>
      <c r="AT12" s="24"/>
      <c r="AU12" s="24"/>
      <c r="AV12" s="24"/>
      <c r="AW12" s="24"/>
      <c r="AX12" s="24"/>
      <c r="AY12" s="24">
        <v>6</v>
      </c>
      <c r="AZ12" s="51"/>
      <c r="BA12" s="24"/>
      <c r="BB12" s="24"/>
      <c r="BC12" s="24"/>
      <c r="BD12" s="24"/>
      <c r="BE12" s="24">
        <v>0</v>
      </c>
      <c r="BF12" s="24">
        <v>6</v>
      </c>
      <c r="BG12" s="24">
        <v>16</v>
      </c>
      <c r="BH12" s="24">
        <v>22</v>
      </c>
      <c r="BI12" s="24">
        <v>33</v>
      </c>
      <c r="BJ12" s="51"/>
      <c r="BK12" s="24"/>
      <c r="BL12" s="24"/>
      <c r="BM12" s="24"/>
      <c r="BN12" s="24"/>
      <c r="BO12" s="24"/>
      <c r="BP12" s="24"/>
      <c r="BQ12" s="24"/>
      <c r="BR12" s="24"/>
      <c r="BS12" s="24"/>
    </row>
    <row r="13" spans="1:71" s="5" customFormat="1">
      <c r="A13" s="10" t="s">
        <v>4</v>
      </c>
      <c r="B13" s="10"/>
      <c r="C13" s="24">
        <v>8</v>
      </c>
      <c r="D13" s="24">
        <v>11</v>
      </c>
      <c r="E13" s="24">
        <v>11</v>
      </c>
      <c r="F13" s="24"/>
      <c r="G13" s="24"/>
      <c r="H13" s="24"/>
      <c r="I13" s="24"/>
      <c r="J13" s="24"/>
      <c r="K13" s="24"/>
      <c r="L13" s="51"/>
      <c r="M13" s="24">
        <v>14</v>
      </c>
      <c r="N13" s="24">
        <v>27</v>
      </c>
      <c r="O13" s="24">
        <v>54</v>
      </c>
      <c r="P13" s="24"/>
      <c r="Q13" s="24"/>
      <c r="R13" s="24"/>
      <c r="S13" s="24"/>
      <c r="T13" s="24"/>
      <c r="U13" s="24"/>
      <c r="V13" s="51"/>
      <c r="W13" s="24">
        <v>1</v>
      </c>
      <c r="X13" s="24">
        <v>6</v>
      </c>
      <c r="Y13" s="24">
        <v>7</v>
      </c>
      <c r="Z13" s="24"/>
      <c r="AA13" s="24"/>
      <c r="AB13" s="24"/>
      <c r="AC13" s="24"/>
      <c r="AD13" s="24"/>
      <c r="AE13" s="24"/>
      <c r="AF13" s="51"/>
      <c r="AG13" s="24">
        <v>214</v>
      </c>
      <c r="AH13" s="24">
        <v>282</v>
      </c>
      <c r="AI13" s="24">
        <v>376</v>
      </c>
      <c r="AJ13" s="24"/>
      <c r="AK13" s="24">
        <v>433</v>
      </c>
      <c r="AL13" s="24">
        <v>447</v>
      </c>
      <c r="AM13" s="24">
        <v>472</v>
      </c>
      <c r="AN13" s="24">
        <v>559</v>
      </c>
      <c r="AO13" s="24">
        <v>621</v>
      </c>
      <c r="AP13" s="51"/>
      <c r="AQ13" s="24"/>
      <c r="AR13" s="24"/>
      <c r="AS13" s="24"/>
      <c r="AT13" s="24"/>
      <c r="AU13" s="24"/>
      <c r="AV13" s="24"/>
      <c r="AW13" s="24"/>
      <c r="AX13" s="24"/>
      <c r="AY13" s="24"/>
      <c r="AZ13" s="51"/>
      <c r="BA13" s="24">
        <v>33</v>
      </c>
      <c r="BB13" s="24">
        <v>23</v>
      </c>
      <c r="BC13" s="24">
        <v>43</v>
      </c>
      <c r="BD13" s="24"/>
      <c r="BE13" s="24">
        <v>59</v>
      </c>
      <c r="BF13" s="24">
        <v>78</v>
      </c>
      <c r="BG13" s="24">
        <v>83</v>
      </c>
      <c r="BH13" s="24">
        <v>134</v>
      </c>
      <c r="BI13" s="24">
        <v>151</v>
      </c>
      <c r="BJ13" s="51"/>
      <c r="BK13" s="24"/>
      <c r="BL13" s="24"/>
      <c r="BM13" s="24"/>
      <c r="BN13" s="24"/>
      <c r="BO13" s="24"/>
      <c r="BP13" s="24"/>
      <c r="BQ13" s="24"/>
      <c r="BR13" s="24"/>
      <c r="BS13" s="24"/>
    </row>
    <row r="14" spans="1:71" s="5" customFormat="1">
      <c r="A14" s="10" t="s">
        <v>5</v>
      </c>
      <c r="B14" s="10"/>
      <c r="C14" s="24"/>
      <c r="D14" s="24"/>
      <c r="E14" s="24"/>
      <c r="F14" s="24"/>
      <c r="G14" s="24"/>
      <c r="H14" s="24"/>
      <c r="I14" s="24"/>
      <c r="J14" s="24"/>
      <c r="K14" s="24"/>
      <c r="L14" s="51"/>
      <c r="M14" s="24"/>
      <c r="N14" s="24"/>
      <c r="O14" s="24"/>
      <c r="P14" s="24"/>
      <c r="Q14" s="24"/>
      <c r="R14" s="24"/>
      <c r="S14" s="24"/>
      <c r="T14" s="24"/>
      <c r="U14" s="24"/>
      <c r="V14" s="51"/>
      <c r="W14" s="24"/>
      <c r="X14" s="24"/>
      <c r="Y14" s="24"/>
      <c r="Z14" s="24"/>
      <c r="AA14" s="24"/>
      <c r="AB14" s="24"/>
      <c r="AC14" s="24"/>
      <c r="AD14" s="24"/>
      <c r="AE14" s="24"/>
      <c r="AF14" s="51"/>
      <c r="AG14" s="24"/>
      <c r="AH14" s="24"/>
      <c r="AI14" s="24"/>
      <c r="AJ14" s="24"/>
      <c r="AK14" s="24"/>
      <c r="AL14" s="24"/>
      <c r="AM14" s="24"/>
      <c r="AN14" s="24"/>
      <c r="AO14" s="24"/>
      <c r="AP14" s="51"/>
      <c r="AQ14" s="24"/>
      <c r="AR14" s="24"/>
      <c r="AS14" s="24"/>
      <c r="AT14" s="24"/>
      <c r="AU14" s="24"/>
      <c r="AV14" s="24"/>
      <c r="AW14" s="24"/>
      <c r="AX14" s="24"/>
      <c r="AY14" s="24"/>
      <c r="AZ14" s="51"/>
      <c r="BA14" s="24"/>
      <c r="BB14" s="24"/>
      <c r="BC14" s="24"/>
      <c r="BD14" s="24"/>
      <c r="BE14" s="24"/>
      <c r="BF14" s="24"/>
      <c r="BG14" s="24"/>
      <c r="BH14" s="24"/>
      <c r="BI14" s="24"/>
      <c r="BJ14" s="51"/>
      <c r="BK14" s="24"/>
      <c r="BL14" s="24"/>
      <c r="BM14" s="24"/>
      <c r="BN14" s="24"/>
      <c r="BO14" s="24"/>
      <c r="BP14" s="24"/>
      <c r="BQ14" s="24"/>
      <c r="BR14" s="24"/>
      <c r="BS14" s="24"/>
    </row>
    <row r="15" spans="1:71" s="5" customFormat="1">
      <c r="A15" s="10" t="s">
        <v>6</v>
      </c>
      <c r="B15" s="10"/>
      <c r="C15" s="24"/>
      <c r="D15" s="24"/>
      <c r="E15" s="24"/>
      <c r="F15" s="24"/>
      <c r="G15" s="24"/>
      <c r="H15" s="24"/>
      <c r="I15" s="24"/>
      <c r="J15" s="24"/>
      <c r="K15" s="24"/>
      <c r="L15" s="51"/>
      <c r="M15" s="24"/>
      <c r="N15" s="24"/>
      <c r="O15" s="24"/>
      <c r="P15" s="24"/>
      <c r="Q15" s="24"/>
      <c r="R15" s="24"/>
      <c r="S15" s="24"/>
      <c r="T15" s="24"/>
      <c r="U15" s="24"/>
      <c r="V15" s="51"/>
      <c r="W15" s="24"/>
      <c r="X15" s="24"/>
      <c r="Y15" s="24"/>
      <c r="Z15" s="24"/>
      <c r="AA15" s="24"/>
      <c r="AB15" s="24"/>
      <c r="AC15" s="24"/>
      <c r="AD15" s="24"/>
      <c r="AE15" s="24"/>
      <c r="AF15" s="51"/>
      <c r="AG15" s="24"/>
      <c r="AH15" s="24"/>
      <c r="AI15" s="24"/>
      <c r="AJ15" s="24"/>
      <c r="AK15" s="24"/>
      <c r="AL15" s="24"/>
      <c r="AM15" s="24"/>
      <c r="AN15" s="24"/>
      <c r="AO15" s="24"/>
      <c r="AP15" s="51"/>
      <c r="AQ15" s="24"/>
      <c r="AR15" s="24"/>
      <c r="AS15" s="24"/>
      <c r="AT15" s="24"/>
      <c r="AU15" s="24"/>
      <c r="AV15" s="24"/>
      <c r="AW15" s="24"/>
      <c r="AX15" s="24"/>
      <c r="AY15" s="24"/>
      <c r="AZ15" s="51"/>
      <c r="BA15" s="24"/>
      <c r="BB15" s="24"/>
      <c r="BC15" s="24"/>
      <c r="BD15" s="24"/>
      <c r="BE15" s="24"/>
      <c r="BF15" s="24"/>
      <c r="BG15" s="24"/>
      <c r="BH15" s="24"/>
      <c r="BI15" s="24"/>
      <c r="BJ15" s="51"/>
      <c r="BK15" s="24"/>
      <c r="BL15" s="24"/>
      <c r="BM15" s="24"/>
      <c r="BN15" s="24"/>
      <c r="BO15" s="24"/>
      <c r="BP15" s="24"/>
      <c r="BQ15" s="24"/>
      <c r="BR15" s="24"/>
      <c r="BS15" s="24"/>
    </row>
    <row r="16" spans="1:71" s="5" customFormat="1">
      <c r="A16" s="10" t="s">
        <v>7</v>
      </c>
      <c r="B16" s="10"/>
      <c r="C16" s="24"/>
      <c r="D16" s="24"/>
      <c r="E16" s="24"/>
      <c r="F16" s="24"/>
      <c r="G16" s="24"/>
      <c r="H16" s="24"/>
      <c r="I16" s="24"/>
      <c r="J16" s="24"/>
      <c r="K16" s="24"/>
      <c r="L16" s="51"/>
      <c r="M16" s="24"/>
      <c r="N16" s="24"/>
      <c r="O16" s="24"/>
      <c r="P16" s="24"/>
      <c r="Q16" s="24"/>
      <c r="R16" s="24"/>
      <c r="S16" s="24"/>
      <c r="T16" s="24"/>
      <c r="U16" s="24"/>
      <c r="V16" s="51"/>
      <c r="W16" s="24"/>
      <c r="X16" s="24"/>
      <c r="Y16" s="24"/>
      <c r="Z16" s="24"/>
      <c r="AA16" s="24"/>
      <c r="AB16" s="24"/>
      <c r="AC16" s="24"/>
      <c r="AD16" s="24"/>
      <c r="AE16" s="24"/>
      <c r="AF16" s="51"/>
      <c r="AG16" s="24"/>
      <c r="AH16" s="24"/>
      <c r="AI16" s="24"/>
      <c r="AJ16" s="24"/>
      <c r="AK16" s="24"/>
      <c r="AL16" s="24"/>
      <c r="AM16" s="24"/>
      <c r="AN16" s="24"/>
      <c r="AO16" s="24"/>
      <c r="AP16" s="51"/>
      <c r="AQ16" s="24"/>
      <c r="AR16" s="24"/>
      <c r="AS16" s="24"/>
      <c r="AT16" s="24"/>
      <c r="AU16" s="24"/>
      <c r="AV16" s="24"/>
      <c r="AW16" s="24"/>
      <c r="AX16" s="24"/>
      <c r="AY16" s="24"/>
      <c r="AZ16" s="51"/>
      <c r="BA16" s="24"/>
      <c r="BB16" s="24"/>
      <c r="BC16" s="24"/>
      <c r="BD16" s="24"/>
      <c r="BE16" s="24"/>
      <c r="BF16" s="24"/>
      <c r="BG16" s="24"/>
      <c r="BH16" s="24"/>
      <c r="BI16" s="24"/>
      <c r="BJ16" s="51"/>
      <c r="BK16" s="24"/>
      <c r="BL16" s="24"/>
      <c r="BM16" s="24"/>
      <c r="BN16" s="24"/>
      <c r="BO16" s="24"/>
      <c r="BP16" s="24"/>
      <c r="BQ16" s="24"/>
      <c r="BR16" s="24"/>
      <c r="BS16" s="24"/>
    </row>
    <row r="17" spans="1:71" s="5" customFormat="1">
      <c r="A17" s="10" t="s">
        <v>8</v>
      </c>
      <c r="B17" s="10"/>
      <c r="C17" s="24"/>
      <c r="D17" s="24"/>
      <c r="E17" s="24"/>
      <c r="F17" s="24"/>
      <c r="G17" s="24"/>
      <c r="H17" s="24"/>
      <c r="I17" s="24"/>
      <c r="J17" s="24"/>
      <c r="K17" s="24"/>
      <c r="L17" s="51"/>
      <c r="M17" s="24"/>
      <c r="N17" s="24"/>
      <c r="O17" s="24"/>
      <c r="P17" s="24"/>
      <c r="Q17" s="24"/>
      <c r="R17" s="24"/>
      <c r="S17" s="24"/>
      <c r="T17" s="24">
        <v>3</v>
      </c>
      <c r="U17" s="24">
        <v>1</v>
      </c>
      <c r="V17" s="51"/>
      <c r="W17" s="24"/>
      <c r="X17" s="24"/>
      <c r="Y17" s="24"/>
      <c r="Z17" s="24"/>
      <c r="AA17" s="24"/>
      <c r="AB17" s="24"/>
      <c r="AC17" s="24"/>
      <c r="AD17" s="24">
        <v>7</v>
      </c>
      <c r="AE17" s="24">
        <v>4</v>
      </c>
      <c r="AF17" s="51"/>
      <c r="AG17" s="24"/>
      <c r="AH17" s="24"/>
      <c r="AI17" s="24"/>
      <c r="AJ17" s="24"/>
      <c r="AK17" s="24"/>
      <c r="AL17" s="24"/>
      <c r="AM17" s="24"/>
      <c r="AN17" s="24"/>
      <c r="AO17" s="24"/>
      <c r="AP17" s="51"/>
      <c r="AQ17" s="24"/>
      <c r="AR17" s="24"/>
      <c r="AS17" s="24"/>
      <c r="AT17" s="24"/>
      <c r="AU17" s="24"/>
      <c r="AV17" s="24"/>
      <c r="AW17" s="24"/>
      <c r="AX17" s="24"/>
      <c r="AY17" s="24"/>
      <c r="AZ17" s="51"/>
      <c r="BA17" s="24"/>
      <c r="BB17" s="24"/>
      <c r="BC17" s="24"/>
      <c r="BD17" s="24"/>
      <c r="BE17" s="24"/>
      <c r="BF17" s="24"/>
      <c r="BG17" s="24"/>
      <c r="BH17" s="24"/>
      <c r="BI17" s="24"/>
      <c r="BJ17" s="51"/>
      <c r="BK17" s="24"/>
      <c r="BL17" s="24"/>
      <c r="BM17" s="24"/>
      <c r="BN17" s="24"/>
      <c r="BO17" s="24"/>
      <c r="BP17" s="24"/>
      <c r="BQ17" s="24"/>
      <c r="BR17" s="24"/>
      <c r="BS17" s="24"/>
    </row>
    <row r="18" spans="1:71" s="5" customFormat="1">
      <c r="A18" s="10" t="s">
        <v>9</v>
      </c>
      <c r="B18" s="10"/>
      <c r="C18" s="24"/>
      <c r="D18" s="24"/>
      <c r="E18" s="24"/>
      <c r="F18" s="24"/>
      <c r="G18" s="24">
        <v>57</v>
      </c>
      <c r="H18" s="24">
        <v>41</v>
      </c>
      <c r="I18" s="24">
        <v>53</v>
      </c>
      <c r="J18" s="24"/>
      <c r="K18" s="24"/>
      <c r="L18" s="51"/>
      <c r="M18" s="24"/>
      <c r="N18" s="24"/>
      <c r="O18" s="24"/>
      <c r="P18" s="24"/>
      <c r="Q18" s="24"/>
      <c r="R18" s="24"/>
      <c r="S18" s="24"/>
      <c r="T18" s="24"/>
      <c r="U18" s="24"/>
      <c r="V18" s="51"/>
      <c r="W18" s="24"/>
      <c r="X18" s="24"/>
      <c r="Y18" s="24"/>
      <c r="Z18" s="24"/>
      <c r="AA18" s="24"/>
      <c r="AB18" s="24"/>
      <c r="AC18" s="24"/>
      <c r="AD18" s="24"/>
      <c r="AE18" s="24"/>
      <c r="AF18" s="51"/>
      <c r="AG18" s="24"/>
      <c r="AH18" s="24"/>
      <c r="AI18" s="24"/>
      <c r="AJ18" s="24"/>
      <c r="AK18" s="24"/>
      <c r="AL18" s="24"/>
      <c r="AM18" s="24"/>
      <c r="AN18" s="24"/>
      <c r="AO18" s="24"/>
      <c r="AP18" s="51"/>
      <c r="AQ18" s="24"/>
      <c r="AR18" s="24"/>
      <c r="AS18" s="24"/>
      <c r="AT18" s="24"/>
      <c r="AU18" s="24"/>
      <c r="AV18" s="24"/>
      <c r="AW18" s="24"/>
      <c r="AX18" s="24"/>
      <c r="AY18" s="24"/>
      <c r="AZ18" s="51"/>
      <c r="BA18" s="24"/>
      <c r="BB18" s="24"/>
      <c r="BC18" s="24"/>
      <c r="BD18" s="24"/>
      <c r="BE18" s="24"/>
      <c r="BF18" s="24"/>
      <c r="BG18" s="24"/>
      <c r="BH18" s="24"/>
      <c r="BI18" s="24"/>
      <c r="BJ18" s="51"/>
      <c r="BK18" s="24"/>
      <c r="BL18" s="24"/>
      <c r="BM18" s="24"/>
      <c r="BN18" s="24"/>
      <c r="BO18" s="24"/>
      <c r="BP18" s="24"/>
      <c r="BQ18" s="24"/>
      <c r="BR18" s="24"/>
      <c r="BS18" s="24"/>
    </row>
    <row r="19" spans="1:71" s="5" customFormat="1">
      <c r="A19" s="10" t="s">
        <v>10</v>
      </c>
      <c r="B19" s="10"/>
      <c r="C19" s="24"/>
      <c r="D19" s="24"/>
      <c r="E19" s="24"/>
      <c r="F19" s="24"/>
      <c r="G19" s="24"/>
      <c r="H19" s="24"/>
      <c r="I19" s="24"/>
      <c r="J19" s="24"/>
      <c r="K19" s="24"/>
      <c r="L19" s="51"/>
      <c r="M19" s="24"/>
      <c r="N19" s="24"/>
      <c r="O19" s="24"/>
      <c r="P19" s="24"/>
      <c r="Q19" s="24"/>
      <c r="R19" s="24"/>
      <c r="S19" s="24"/>
      <c r="T19" s="24"/>
      <c r="U19" s="24"/>
      <c r="V19" s="51"/>
      <c r="W19" s="24"/>
      <c r="X19" s="24"/>
      <c r="Y19" s="24"/>
      <c r="Z19" s="24"/>
      <c r="AA19" s="24"/>
      <c r="AB19" s="24"/>
      <c r="AC19" s="24"/>
      <c r="AD19" s="24"/>
      <c r="AE19" s="24"/>
      <c r="AF19" s="51"/>
      <c r="AG19" s="24"/>
      <c r="AH19" s="24"/>
      <c r="AI19" s="24"/>
      <c r="AJ19" s="24"/>
      <c r="AK19" s="24"/>
      <c r="AL19" s="24"/>
      <c r="AM19" s="24"/>
      <c r="AN19" s="24"/>
      <c r="AO19" s="24"/>
      <c r="AP19" s="51"/>
      <c r="AQ19" s="24"/>
      <c r="AR19" s="24"/>
      <c r="AS19" s="24"/>
      <c r="AT19" s="24"/>
      <c r="AU19" s="24"/>
      <c r="AV19" s="24"/>
      <c r="AW19" s="24"/>
      <c r="AX19" s="24"/>
      <c r="AY19" s="24"/>
      <c r="AZ19" s="51"/>
      <c r="BA19" s="24"/>
      <c r="BB19" s="24"/>
      <c r="BC19" s="24"/>
      <c r="BD19" s="24"/>
      <c r="BE19" s="24"/>
      <c r="BF19" s="24"/>
      <c r="BG19" s="24"/>
      <c r="BH19" s="24"/>
      <c r="BI19" s="24"/>
      <c r="BJ19" s="51"/>
      <c r="BK19" s="24"/>
      <c r="BL19" s="24"/>
      <c r="BM19" s="24"/>
      <c r="BN19" s="24"/>
      <c r="BO19" s="24"/>
      <c r="BP19" s="24"/>
      <c r="BQ19" s="24"/>
      <c r="BR19" s="24"/>
      <c r="BS19" s="24"/>
    </row>
    <row r="20" spans="1:71" s="5" customFormat="1">
      <c r="A20" s="10" t="s">
        <v>11</v>
      </c>
      <c r="B20" s="10"/>
      <c r="C20" s="24"/>
      <c r="D20" s="24"/>
      <c r="E20" s="24"/>
      <c r="F20" s="24"/>
      <c r="G20" s="24"/>
      <c r="H20" s="24"/>
      <c r="I20" s="24"/>
      <c r="J20" s="24"/>
      <c r="K20" s="24"/>
      <c r="L20" s="51"/>
      <c r="M20" s="24"/>
      <c r="N20" s="24"/>
      <c r="O20" s="24"/>
      <c r="P20" s="24"/>
      <c r="Q20" s="24"/>
      <c r="R20" s="24">
        <v>3</v>
      </c>
      <c r="S20" s="24">
        <v>3</v>
      </c>
      <c r="T20" s="24">
        <v>6</v>
      </c>
      <c r="U20" s="24">
        <v>9</v>
      </c>
      <c r="V20" s="51"/>
      <c r="W20" s="24"/>
      <c r="X20" s="24"/>
      <c r="Y20" s="24"/>
      <c r="Z20" s="24"/>
      <c r="AA20" s="24"/>
      <c r="AB20" s="24">
        <v>1</v>
      </c>
      <c r="AC20" s="24">
        <v>2</v>
      </c>
      <c r="AD20" s="24">
        <v>2</v>
      </c>
      <c r="AE20" s="24">
        <v>6</v>
      </c>
      <c r="AF20" s="51"/>
      <c r="AG20" s="24"/>
      <c r="AH20" s="24"/>
      <c r="AI20" s="24"/>
      <c r="AJ20" s="24"/>
      <c r="AK20" s="24"/>
      <c r="AL20" s="24">
        <v>5</v>
      </c>
      <c r="AM20" s="24">
        <v>7</v>
      </c>
      <c r="AN20" s="24">
        <v>3</v>
      </c>
      <c r="AO20" s="24">
        <v>3</v>
      </c>
      <c r="AP20" s="51"/>
      <c r="AQ20" s="24"/>
      <c r="AR20" s="24"/>
      <c r="AS20" s="24"/>
      <c r="AT20" s="24"/>
      <c r="AU20" s="24"/>
      <c r="AV20" s="24"/>
      <c r="AW20" s="24"/>
      <c r="AX20" s="24"/>
      <c r="AY20" s="24">
        <v>1</v>
      </c>
      <c r="AZ20" s="51"/>
      <c r="BA20" s="24"/>
      <c r="BB20" s="24"/>
      <c r="BC20" s="24"/>
      <c r="BD20" s="24"/>
      <c r="BE20" s="24"/>
      <c r="BF20" s="24"/>
      <c r="BG20" s="24"/>
      <c r="BH20" s="24"/>
      <c r="BI20" s="24"/>
      <c r="BJ20" s="51"/>
      <c r="BK20" s="24"/>
      <c r="BL20" s="24"/>
      <c r="BM20" s="24"/>
      <c r="BN20" s="24"/>
      <c r="BO20" s="24"/>
      <c r="BP20" s="24"/>
      <c r="BQ20" s="24"/>
      <c r="BR20" s="24"/>
      <c r="BS20" s="24"/>
    </row>
    <row r="21" spans="1:71" s="5" customFormat="1">
      <c r="A21" s="10" t="s">
        <v>12</v>
      </c>
      <c r="B21" s="10"/>
      <c r="C21" s="24"/>
      <c r="D21" s="24"/>
      <c r="E21" s="24"/>
      <c r="F21" s="24"/>
      <c r="G21" s="24">
        <v>44</v>
      </c>
      <c r="H21" s="24">
        <v>40</v>
      </c>
      <c r="I21" s="24">
        <v>44</v>
      </c>
      <c r="J21" s="24">
        <v>36</v>
      </c>
      <c r="K21" s="24">
        <v>90</v>
      </c>
      <c r="L21" s="51"/>
      <c r="M21" s="24"/>
      <c r="N21" s="24"/>
      <c r="O21" s="24"/>
      <c r="P21" s="24"/>
      <c r="Q21" s="24">
        <v>72</v>
      </c>
      <c r="R21" s="24">
        <v>45</v>
      </c>
      <c r="S21" s="24">
        <v>96</v>
      </c>
      <c r="T21" s="24">
        <v>83</v>
      </c>
      <c r="U21" s="24">
        <v>114</v>
      </c>
      <c r="V21" s="51"/>
      <c r="W21" s="24"/>
      <c r="X21" s="24"/>
      <c r="Y21" s="24"/>
      <c r="Z21" s="24"/>
      <c r="AA21" s="24">
        <v>8</v>
      </c>
      <c r="AB21" s="24">
        <v>8</v>
      </c>
      <c r="AC21" s="24">
        <v>12</v>
      </c>
      <c r="AD21" s="24">
        <v>20</v>
      </c>
      <c r="AE21" s="24">
        <v>37</v>
      </c>
      <c r="AF21" s="51"/>
      <c r="AG21" s="24"/>
      <c r="AH21" s="24"/>
      <c r="AI21" s="24"/>
      <c r="AJ21" s="24"/>
      <c r="AK21" s="24"/>
      <c r="AL21" s="24"/>
      <c r="AM21" s="24"/>
      <c r="AN21" s="24"/>
      <c r="AO21" s="24"/>
      <c r="AP21" s="51"/>
      <c r="AQ21" s="24"/>
      <c r="AR21" s="24"/>
      <c r="AS21" s="24"/>
      <c r="AT21" s="24"/>
      <c r="AU21" s="24"/>
      <c r="AV21" s="24"/>
      <c r="AW21" s="24"/>
      <c r="AX21" s="24"/>
      <c r="AY21" s="24"/>
      <c r="AZ21" s="51"/>
      <c r="BA21" s="24"/>
      <c r="BB21" s="24"/>
      <c r="BC21" s="24"/>
      <c r="BD21" s="24"/>
      <c r="BE21" s="24"/>
      <c r="BF21" s="24"/>
      <c r="BG21" s="24"/>
      <c r="BH21" s="24"/>
      <c r="BI21" s="24"/>
      <c r="BJ21" s="51"/>
      <c r="BK21" s="24"/>
      <c r="BL21" s="24"/>
      <c r="BM21" s="24"/>
      <c r="BN21" s="24"/>
      <c r="BO21" s="24"/>
      <c r="BP21" s="24"/>
      <c r="BQ21" s="24"/>
      <c r="BR21" s="24"/>
      <c r="BS21" s="24"/>
    </row>
    <row r="22" spans="1:71" s="5" customFormat="1">
      <c r="A22" s="10" t="s">
        <v>13</v>
      </c>
      <c r="B22" s="10"/>
      <c r="C22" s="24"/>
      <c r="D22" s="24"/>
      <c r="E22" s="24"/>
      <c r="F22" s="24"/>
      <c r="G22" s="24"/>
      <c r="H22" s="24"/>
      <c r="I22" s="24"/>
      <c r="J22" s="24"/>
      <c r="K22" s="24"/>
      <c r="L22" s="51"/>
      <c r="M22" s="24"/>
      <c r="N22" s="24"/>
      <c r="O22" s="24"/>
      <c r="P22" s="24"/>
      <c r="Q22" s="24"/>
      <c r="R22" s="24"/>
      <c r="S22" s="24"/>
      <c r="T22" s="24"/>
      <c r="U22" s="24"/>
      <c r="V22" s="51"/>
      <c r="W22" s="24"/>
      <c r="X22" s="24"/>
      <c r="Y22" s="24"/>
      <c r="Z22" s="24"/>
      <c r="AA22" s="24"/>
      <c r="AB22" s="24"/>
      <c r="AC22" s="24"/>
      <c r="AD22" s="24"/>
      <c r="AE22" s="24"/>
      <c r="AF22" s="51"/>
      <c r="AG22" s="24"/>
      <c r="AH22" s="24"/>
      <c r="AI22" s="24"/>
      <c r="AJ22" s="24"/>
      <c r="AK22" s="24"/>
      <c r="AL22" s="24"/>
      <c r="AM22" s="24"/>
      <c r="AN22" s="24"/>
      <c r="AO22" s="24"/>
      <c r="AP22" s="51"/>
      <c r="AQ22" s="24"/>
      <c r="AR22" s="24"/>
      <c r="AS22" s="24"/>
      <c r="AT22" s="24"/>
      <c r="AU22" s="24"/>
      <c r="AV22" s="24"/>
      <c r="AW22" s="24"/>
      <c r="AX22" s="24"/>
      <c r="AY22" s="24"/>
      <c r="AZ22" s="51"/>
      <c r="BA22" s="24"/>
      <c r="BB22" s="24"/>
      <c r="BC22" s="24"/>
      <c r="BD22" s="24"/>
      <c r="BE22" s="24"/>
      <c r="BF22" s="24"/>
      <c r="BG22" s="24"/>
      <c r="BH22" s="24"/>
      <c r="BI22" s="24"/>
      <c r="BJ22" s="51"/>
      <c r="BK22" s="24"/>
      <c r="BL22" s="24"/>
      <c r="BM22" s="24"/>
      <c r="BN22" s="24"/>
      <c r="BO22" s="24"/>
      <c r="BP22" s="24"/>
      <c r="BQ22" s="24"/>
      <c r="BR22" s="24"/>
      <c r="BS22" s="24"/>
    </row>
    <row r="23" spans="1:71" s="5" customFormat="1">
      <c r="A23" s="11" t="s">
        <v>14</v>
      </c>
      <c r="B23" s="11"/>
      <c r="C23" s="25"/>
      <c r="D23" s="25"/>
      <c r="E23" s="25"/>
      <c r="F23" s="25"/>
      <c r="G23" s="25"/>
      <c r="H23" s="25">
        <v>2</v>
      </c>
      <c r="I23" s="25">
        <v>6</v>
      </c>
      <c r="J23" s="25">
        <v>2</v>
      </c>
      <c r="K23" s="25">
        <v>9</v>
      </c>
      <c r="L23" s="52"/>
      <c r="M23" s="25">
        <v>681</v>
      </c>
      <c r="N23" s="25">
        <v>970</v>
      </c>
      <c r="O23" s="25">
        <v>1341</v>
      </c>
      <c r="P23" s="25"/>
      <c r="Q23" s="25">
        <v>2051</v>
      </c>
      <c r="R23" s="25">
        <v>2139</v>
      </c>
      <c r="S23" s="25">
        <v>2151</v>
      </c>
      <c r="T23" s="25">
        <v>2253</v>
      </c>
      <c r="U23" s="25">
        <v>2497</v>
      </c>
      <c r="V23" s="52"/>
      <c r="W23" s="25">
        <v>2491</v>
      </c>
      <c r="X23" s="25">
        <v>3047</v>
      </c>
      <c r="Y23" s="25">
        <v>4020</v>
      </c>
      <c r="Z23" s="25"/>
      <c r="AA23" s="25">
        <v>5258</v>
      </c>
      <c r="AB23" s="25">
        <v>5534</v>
      </c>
      <c r="AC23" s="25">
        <v>5553</v>
      </c>
      <c r="AD23" s="25">
        <v>5985</v>
      </c>
      <c r="AE23" s="25">
        <v>5888</v>
      </c>
      <c r="AF23" s="52"/>
      <c r="AG23" s="25">
        <v>2386</v>
      </c>
      <c r="AH23" s="25">
        <v>2761</v>
      </c>
      <c r="AI23" s="25">
        <v>3323</v>
      </c>
      <c r="AJ23" s="25"/>
      <c r="AK23" s="25">
        <v>3391</v>
      </c>
      <c r="AL23" s="25">
        <v>3198</v>
      </c>
      <c r="AM23" s="25">
        <v>2991</v>
      </c>
      <c r="AN23" s="25">
        <v>2733</v>
      </c>
      <c r="AO23" s="25">
        <v>2715</v>
      </c>
      <c r="AP23" s="52"/>
      <c r="AQ23" s="25"/>
      <c r="AR23" s="25"/>
      <c r="AS23" s="25"/>
      <c r="AT23" s="25"/>
      <c r="AU23" s="25"/>
      <c r="AV23" s="25"/>
      <c r="AW23" s="25"/>
      <c r="AX23" s="25"/>
      <c r="AY23" s="25"/>
      <c r="AZ23" s="52"/>
      <c r="BA23" s="25"/>
      <c r="BB23" s="25"/>
      <c r="BC23" s="25"/>
      <c r="BD23" s="25"/>
      <c r="BE23" s="25"/>
      <c r="BF23" s="25"/>
      <c r="BG23" s="25"/>
      <c r="BH23" s="25"/>
      <c r="BI23" s="25"/>
      <c r="BJ23" s="52"/>
      <c r="BK23" s="25"/>
      <c r="BL23" s="24"/>
      <c r="BM23" s="24"/>
      <c r="BN23" s="24"/>
      <c r="BO23" s="24"/>
      <c r="BP23" s="24"/>
      <c r="BQ23" s="24"/>
      <c r="BR23" s="25"/>
      <c r="BS23" s="25"/>
    </row>
    <row r="24" spans="1:71">
      <c r="A24" s="17" t="s">
        <v>53</v>
      </c>
      <c r="B24" s="17"/>
      <c r="C24" s="22">
        <f>SUM(C26:C38)</f>
        <v>347</v>
      </c>
      <c r="D24" s="22">
        <f>SUM(D26:D38)</f>
        <v>64</v>
      </c>
      <c r="E24" s="22">
        <f>SUM(E26:E38)</f>
        <v>302</v>
      </c>
      <c r="F24" s="22">
        <f t="shared" ref="F24:G24" si="51">SUM(F26:F38)</f>
        <v>0</v>
      </c>
      <c r="G24" s="22">
        <f t="shared" si="51"/>
        <v>36</v>
      </c>
      <c r="H24" s="22">
        <f t="shared" ref="H24:I24" si="52">SUM(H26:H38)</f>
        <v>243</v>
      </c>
      <c r="I24" s="22">
        <f t="shared" si="52"/>
        <v>302</v>
      </c>
      <c r="J24" s="22">
        <f t="shared" ref="J24:K24" si="53">SUM(J26:J38)</f>
        <v>314</v>
      </c>
      <c r="K24" s="22">
        <f t="shared" si="53"/>
        <v>249</v>
      </c>
      <c r="L24" s="37"/>
      <c r="M24" s="22">
        <f t="shared" ref="M24:BK24" si="54">SUM(M26:M38)</f>
        <v>43774</v>
      </c>
      <c r="N24" s="22">
        <f t="shared" ref="N24:O24" si="55">SUM(N26:N38)</f>
        <v>4745</v>
      </c>
      <c r="O24" s="22">
        <f t="shared" si="55"/>
        <v>2749</v>
      </c>
      <c r="P24" s="22">
        <f t="shared" ref="P24:U24" si="56">SUM(P26:P38)</f>
        <v>0</v>
      </c>
      <c r="Q24" s="22">
        <f t="shared" si="56"/>
        <v>2438</v>
      </c>
      <c r="R24" s="22">
        <f t="shared" si="56"/>
        <v>956</v>
      </c>
      <c r="S24" s="22">
        <f t="shared" si="56"/>
        <v>1028</v>
      </c>
      <c r="T24" s="22">
        <f t="shared" si="56"/>
        <v>1171</v>
      </c>
      <c r="U24" s="22">
        <f t="shared" si="56"/>
        <v>1844</v>
      </c>
      <c r="V24" s="37"/>
      <c r="W24" s="22">
        <f t="shared" si="54"/>
        <v>27739</v>
      </c>
      <c r="X24" s="22">
        <f t="shared" ref="X24:Y24" si="57">SUM(X26:X38)</f>
        <v>8514</v>
      </c>
      <c r="Y24" s="22">
        <f t="shared" si="57"/>
        <v>10440</v>
      </c>
      <c r="Z24" s="22">
        <f t="shared" ref="Z24:AE24" si="58">SUM(Z26:Z38)</f>
        <v>0</v>
      </c>
      <c r="AA24" s="22">
        <f t="shared" si="58"/>
        <v>14069</v>
      </c>
      <c r="AB24" s="22">
        <f t="shared" si="58"/>
        <v>14193</v>
      </c>
      <c r="AC24" s="22">
        <f t="shared" si="58"/>
        <v>17709</v>
      </c>
      <c r="AD24" s="22">
        <f t="shared" si="58"/>
        <v>27028</v>
      </c>
      <c r="AE24" s="22">
        <f t="shared" si="58"/>
        <v>31984</v>
      </c>
      <c r="AF24" s="37"/>
      <c r="AG24" s="22">
        <f t="shared" si="54"/>
        <v>25307</v>
      </c>
      <c r="AH24" s="22">
        <f t="shared" ref="AH24:AI24" si="59">SUM(AH26:AH38)</f>
        <v>7585</v>
      </c>
      <c r="AI24" s="22">
        <f t="shared" si="59"/>
        <v>8135</v>
      </c>
      <c r="AJ24" s="22">
        <f t="shared" ref="AJ24:AO24" si="60">SUM(AJ26:AJ38)</f>
        <v>0</v>
      </c>
      <c r="AK24" s="22">
        <f t="shared" si="60"/>
        <v>9746</v>
      </c>
      <c r="AL24" s="22">
        <f t="shared" si="60"/>
        <v>9664</v>
      </c>
      <c r="AM24" s="22">
        <f t="shared" si="60"/>
        <v>11897</v>
      </c>
      <c r="AN24" s="22">
        <f t="shared" si="60"/>
        <v>17256</v>
      </c>
      <c r="AO24" s="22">
        <f t="shared" si="60"/>
        <v>21159</v>
      </c>
      <c r="AP24" s="37"/>
      <c r="AQ24" s="22">
        <f t="shared" si="54"/>
        <v>790</v>
      </c>
      <c r="AR24" s="22">
        <f t="shared" ref="AR24:AS24" si="61">SUM(AR26:AR38)</f>
        <v>420</v>
      </c>
      <c r="AS24" s="22">
        <f t="shared" si="61"/>
        <v>548</v>
      </c>
      <c r="AT24" s="22">
        <f t="shared" ref="AT24:AW24" si="62">SUM(AT26:AT38)</f>
        <v>0</v>
      </c>
      <c r="AU24" s="22">
        <f t="shared" si="62"/>
        <v>800</v>
      </c>
      <c r="AV24" s="22">
        <f t="shared" si="62"/>
        <v>980</v>
      </c>
      <c r="AW24" s="22">
        <f t="shared" si="62"/>
        <v>1143</v>
      </c>
      <c r="AX24" s="22">
        <f t="shared" ref="AX24:AY24" si="63">SUM(AX26:AX38)</f>
        <v>1125</v>
      </c>
      <c r="AY24" s="22">
        <f t="shared" si="63"/>
        <v>1139</v>
      </c>
      <c r="AZ24" s="37"/>
      <c r="BA24" s="22">
        <f t="shared" si="54"/>
        <v>37</v>
      </c>
      <c r="BB24" s="22">
        <f t="shared" ref="BB24:BC24" si="64">SUM(BB26:BB38)</f>
        <v>45</v>
      </c>
      <c r="BC24" s="22">
        <f t="shared" si="64"/>
        <v>46</v>
      </c>
      <c r="BD24" s="22">
        <f t="shared" ref="BD24:BI24" si="65">SUM(BD26:BD38)</f>
        <v>0</v>
      </c>
      <c r="BE24" s="22">
        <f t="shared" si="65"/>
        <v>55</v>
      </c>
      <c r="BF24" s="22">
        <f t="shared" si="65"/>
        <v>57</v>
      </c>
      <c r="BG24" s="22">
        <f t="shared" si="65"/>
        <v>60</v>
      </c>
      <c r="BH24" s="22">
        <f t="shared" si="65"/>
        <v>54</v>
      </c>
      <c r="BI24" s="22">
        <f t="shared" si="65"/>
        <v>55</v>
      </c>
      <c r="BJ24" s="37"/>
      <c r="BK24" s="22">
        <f t="shared" si="54"/>
        <v>14</v>
      </c>
      <c r="BL24" s="22">
        <f t="shared" ref="BL24:BM24" si="66">SUM(BL26:BL38)</f>
        <v>38</v>
      </c>
      <c r="BM24" s="22">
        <f t="shared" si="66"/>
        <v>47</v>
      </c>
      <c r="BN24" s="22">
        <f t="shared" ref="BN24:BS24" si="67">SUM(BN26:BN38)</f>
        <v>0</v>
      </c>
      <c r="BO24" s="22">
        <f t="shared" si="67"/>
        <v>8</v>
      </c>
      <c r="BP24" s="22">
        <f t="shared" si="67"/>
        <v>7</v>
      </c>
      <c r="BQ24" s="22">
        <f t="shared" si="67"/>
        <v>6</v>
      </c>
      <c r="BR24" s="22">
        <f t="shared" si="67"/>
        <v>6</v>
      </c>
      <c r="BS24" s="22">
        <f t="shared" si="67"/>
        <v>22</v>
      </c>
    </row>
    <row r="25" spans="1:71">
      <c r="A25" s="18" t="s">
        <v>57</v>
      </c>
      <c r="B25" s="18"/>
      <c r="C25" s="21">
        <f>(C24/C5)*100</f>
        <v>73.361522198731492</v>
      </c>
      <c r="D25" s="21">
        <f>(D24/D5)*100</f>
        <v>16.842105263157894</v>
      </c>
      <c r="E25" s="21">
        <f>(E24/E5)*100</f>
        <v>59.215686274509807</v>
      </c>
      <c r="F25" s="21" t="e">
        <f t="shared" ref="F25:G25" si="68">(F24/F5)*100</f>
        <v>#DIV/0!</v>
      </c>
      <c r="G25" s="21">
        <f t="shared" si="68"/>
        <v>14.634146341463413</v>
      </c>
      <c r="H25" s="21">
        <f t="shared" ref="H25:I25" si="69">(H24/H5)*100</f>
        <v>61.363636363636367</v>
      </c>
      <c r="I25" s="21">
        <f t="shared" si="69"/>
        <v>52.705061082024429</v>
      </c>
      <c r="J25" s="21">
        <f t="shared" ref="J25:K25" si="70">(J24/J5)*100</f>
        <v>58.148148148148152</v>
      </c>
      <c r="K25" s="21">
        <f t="shared" si="70"/>
        <v>39.028213166144198</v>
      </c>
      <c r="L25" s="38"/>
      <c r="M25" s="21">
        <f t="shared" ref="M25:BK25" si="71">(M24/M5)*100</f>
        <v>81.335587803563797</v>
      </c>
      <c r="N25" s="21">
        <f t="shared" ref="N25:O25" si="72">(N24/N5)*100</f>
        <v>35.166382568739344</v>
      </c>
      <c r="O25" s="21">
        <f t="shared" si="72"/>
        <v>27.164031620553359</v>
      </c>
      <c r="P25" s="21" t="e">
        <f t="shared" ref="P25:U25" si="73">(P24/P5)*100</f>
        <v>#DIV/0!</v>
      </c>
      <c r="Q25" s="21">
        <f t="shared" si="73"/>
        <v>19.876080221751184</v>
      </c>
      <c r="R25" s="21">
        <f t="shared" si="73"/>
        <v>9.2331466100057948</v>
      </c>
      <c r="S25" s="21">
        <f t="shared" si="73"/>
        <v>10.430194805194805</v>
      </c>
      <c r="T25" s="21">
        <f t="shared" si="73"/>
        <v>11.888324873096447</v>
      </c>
      <c r="U25" s="21">
        <f t="shared" si="73"/>
        <v>17.598778392823057</v>
      </c>
      <c r="V25" s="38"/>
      <c r="W25" s="21">
        <f t="shared" si="71"/>
        <v>68.107935572579066</v>
      </c>
      <c r="X25" s="21">
        <f t="shared" ref="X25:Y25" si="74">(X24/X5)*100</f>
        <v>41.15827129459538</v>
      </c>
      <c r="Y25" s="21">
        <f t="shared" si="74"/>
        <v>40.817922352113229</v>
      </c>
      <c r="Z25" s="21" t="e">
        <f t="shared" ref="Z25:AE25" si="75">(Z24/Z5)*100</f>
        <v>#DIV/0!</v>
      </c>
      <c r="AA25" s="21">
        <f t="shared" si="75"/>
        <v>40.693604836143813</v>
      </c>
      <c r="AB25" s="21">
        <f t="shared" si="75"/>
        <v>39.928543296010801</v>
      </c>
      <c r="AC25" s="21">
        <f t="shared" si="75"/>
        <v>44.621664524907402</v>
      </c>
      <c r="AD25" s="21">
        <f t="shared" si="75"/>
        <v>54.773533286047218</v>
      </c>
      <c r="AE25" s="21">
        <f t="shared" si="75"/>
        <v>59.357137554747233</v>
      </c>
      <c r="AF25" s="38"/>
      <c r="AG25" s="21">
        <f t="shared" si="71"/>
        <v>65.121844522786347</v>
      </c>
      <c r="AH25" s="21">
        <f t="shared" ref="AH25:AI25" si="76">(AH24/AH5)*100</f>
        <v>31.749686061113437</v>
      </c>
      <c r="AI25" s="21">
        <f t="shared" si="76"/>
        <v>29.615202592012814</v>
      </c>
      <c r="AJ25" s="21" t="e">
        <f t="shared" ref="AJ25:AO25" si="77">(AJ24/AJ5)*100</f>
        <v>#DIV/0!</v>
      </c>
      <c r="AK25" s="21">
        <f t="shared" si="77"/>
        <v>30.7493295472472</v>
      </c>
      <c r="AL25" s="21">
        <f t="shared" si="77"/>
        <v>29.22551183959839</v>
      </c>
      <c r="AM25" s="21">
        <f t="shared" si="77"/>
        <v>32.993150115089158</v>
      </c>
      <c r="AN25" s="21">
        <f t="shared" si="77"/>
        <v>41.115082201572548</v>
      </c>
      <c r="AO25" s="21">
        <f t="shared" si="77"/>
        <v>45.593432166867778</v>
      </c>
      <c r="AP25" s="38"/>
      <c r="AQ25" s="21">
        <f t="shared" si="71"/>
        <v>56.068133427963097</v>
      </c>
      <c r="AR25" s="21">
        <f t="shared" ref="AR25:AS25" si="78">(AR24/AR5)*100</f>
        <v>23.769100169779286</v>
      </c>
      <c r="AS25" s="21">
        <f t="shared" si="78"/>
        <v>24.486148346738158</v>
      </c>
      <c r="AT25" s="21" t="e">
        <f t="shared" ref="AT25:AW25" si="79">(AT24/AT5)*100</f>
        <v>#DIV/0!</v>
      </c>
      <c r="AU25" s="21">
        <f t="shared" si="79"/>
        <v>27.331738981892723</v>
      </c>
      <c r="AV25" s="21">
        <f t="shared" si="79"/>
        <v>28.096330275229359</v>
      </c>
      <c r="AW25" s="21">
        <f t="shared" si="79"/>
        <v>31.2807881773399</v>
      </c>
      <c r="AX25" s="21">
        <f t="shared" ref="AX25:AY25" si="80">(AX24/AX5)*100</f>
        <v>32.309017805858701</v>
      </c>
      <c r="AY25" s="21">
        <f t="shared" si="80"/>
        <v>29.205128205128204</v>
      </c>
      <c r="AZ25" s="38"/>
      <c r="BA25" s="21">
        <f t="shared" si="71"/>
        <v>52.857142857142861</v>
      </c>
      <c r="BB25" s="21">
        <f t="shared" ref="BB25:BC25" si="81">(BB24/BB5)*100</f>
        <v>59.210526315789465</v>
      </c>
      <c r="BC25" s="21">
        <f t="shared" si="81"/>
        <v>49.462365591397848</v>
      </c>
      <c r="BD25" s="21" t="e">
        <f t="shared" ref="BD25:BI25" si="82">(BD24/BD5)*100</f>
        <v>#DIV/0!</v>
      </c>
      <c r="BE25" s="21">
        <f t="shared" si="82"/>
        <v>42.307692307692307</v>
      </c>
      <c r="BF25" s="21">
        <f t="shared" si="82"/>
        <v>36.774193548387096</v>
      </c>
      <c r="BG25" s="21">
        <f t="shared" si="82"/>
        <v>33.898305084745758</v>
      </c>
      <c r="BH25" s="21">
        <f t="shared" si="82"/>
        <v>24.545454545454547</v>
      </c>
      <c r="BI25" s="21">
        <f t="shared" si="82"/>
        <v>22.08835341365462</v>
      </c>
      <c r="BJ25" s="38"/>
      <c r="BK25" s="21">
        <f t="shared" si="71"/>
        <v>100</v>
      </c>
      <c r="BL25" s="21">
        <f t="shared" ref="BL25:BM25" si="83">(BL24/BL5)*100</f>
        <v>100</v>
      </c>
      <c r="BM25" s="21">
        <f t="shared" si="83"/>
        <v>100</v>
      </c>
      <c r="BN25" s="21" t="e">
        <f t="shared" ref="BN25:BS25" si="84">(BN24/BN5)*100</f>
        <v>#DIV/0!</v>
      </c>
      <c r="BO25" s="21">
        <f t="shared" si="84"/>
        <v>100</v>
      </c>
      <c r="BP25" s="21">
        <f t="shared" si="84"/>
        <v>100</v>
      </c>
      <c r="BQ25" s="21">
        <f t="shared" si="84"/>
        <v>100</v>
      </c>
      <c r="BR25" s="21">
        <f t="shared" si="84"/>
        <v>100</v>
      </c>
      <c r="BS25" s="21">
        <f t="shared" si="84"/>
        <v>100</v>
      </c>
    </row>
    <row r="26" spans="1:71" s="5" customFormat="1">
      <c r="A26" s="10" t="s">
        <v>19</v>
      </c>
      <c r="B26" s="10"/>
      <c r="C26" s="24"/>
      <c r="D26" s="24"/>
      <c r="E26" s="24"/>
      <c r="F26" s="24"/>
      <c r="G26" s="24"/>
      <c r="H26" s="24"/>
      <c r="I26" s="24"/>
      <c r="J26" s="24"/>
      <c r="K26" s="24"/>
      <c r="L26" s="51"/>
      <c r="M26" s="24"/>
      <c r="N26" s="24"/>
      <c r="O26" s="24"/>
      <c r="P26" s="24"/>
      <c r="Q26" s="24"/>
      <c r="R26" s="24"/>
      <c r="S26" s="24"/>
      <c r="T26" s="24"/>
      <c r="U26" s="24"/>
      <c r="V26" s="51"/>
      <c r="W26" s="24"/>
      <c r="X26" s="24"/>
      <c r="Y26" s="24"/>
      <c r="Z26" s="24"/>
      <c r="AA26" s="24"/>
      <c r="AB26" s="24"/>
      <c r="AC26" s="24"/>
      <c r="AD26" s="24"/>
      <c r="AE26" s="24"/>
      <c r="AF26" s="51"/>
      <c r="AG26" s="24"/>
      <c r="AH26" s="24"/>
      <c r="AI26" s="24"/>
      <c r="AJ26" s="24"/>
      <c r="AK26" s="24"/>
      <c r="AL26" s="24"/>
      <c r="AM26" s="24"/>
      <c r="AN26" s="24"/>
      <c r="AO26" s="24"/>
      <c r="AP26" s="51"/>
      <c r="AQ26" s="24"/>
      <c r="AR26" s="24"/>
      <c r="AS26" s="24"/>
      <c r="AT26" s="24"/>
      <c r="AU26" s="24"/>
      <c r="AV26" s="24"/>
      <c r="AW26" s="24"/>
      <c r="AX26" s="24"/>
      <c r="AY26" s="24"/>
      <c r="AZ26" s="51"/>
      <c r="BA26" s="24"/>
      <c r="BB26" s="24"/>
      <c r="BC26" s="24"/>
      <c r="BD26" s="24"/>
      <c r="BE26" s="24"/>
      <c r="BF26" s="24"/>
      <c r="BG26" s="24"/>
      <c r="BH26" s="24"/>
      <c r="BI26" s="24"/>
      <c r="BJ26" s="51"/>
      <c r="BK26" s="24"/>
      <c r="BL26" s="81"/>
      <c r="BM26" s="81"/>
      <c r="BN26" s="81"/>
      <c r="BO26" s="81"/>
      <c r="BP26" s="81"/>
      <c r="BQ26" s="81"/>
      <c r="BR26" s="24"/>
      <c r="BS26" s="24"/>
    </row>
    <row r="27" spans="1:71" s="5" customFormat="1">
      <c r="A27" s="10" t="s">
        <v>20</v>
      </c>
      <c r="B27" s="10"/>
      <c r="C27" s="24"/>
      <c r="D27" s="24"/>
      <c r="E27" s="24"/>
      <c r="F27" s="24"/>
      <c r="G27" s="24"/>
      <c r="H27" s="24">
        <v>217</v>
      </c>
      <c r="I27" s="24">
        <v>267</v>
      </c>
      <c r="J27" s="24">
        <v>242</v>
      </c>
      <c r="K27" s="24">
        <v>205</v>
      </c>
      <c r="L27" s="51"/>
      <c r="M27" s="24">
        <v>38975</v>
      </c>
      <c r="N27" s="24">
        <v>60</v>
      </c>
      <c r="O27" s="24">
        <v>194</v>
      </c>
      <c r="P27" s="24"/>
      <c r="Q27" s="24">
        <v>522</v>
      </c>
      <c r="R27" s="24">
        <v>786</v>
      </c>
      <c r="S27" s="24">
        <v>790</v>
      </c>
      <c r="T27" s="24">
        <v>635</v>
      </c>
      <c r="U27" s="24">
        <v>1198</v>
      </c>
      <c r="V27" s="51"/>
      <c r="W27" s="24">
        <v>22043</v>
      </c>
      <c r="X27" s="24">
        <v>414</v>
      </c>
      <c r="Y27" s="24">
        <v>569</v>
      </c>
      <c r="Z27" s="24"/>
      <c r="AA27" s="24">
        <v>812</v>
      </c>
      <c r="AB27" s="24">
        <v>784</v>
      </c>
      <c r="AC27" s="24">
        <v>715</v>
      </c>
      <c r="AD27" s="24">
        <v>71</v>
      </c>
      <c r="AE27" s="24">
        <v>1321</v>
      </c>
      <c r="AF27" s="51"/>
      <c r="AG27" s="24">
        <v>20066</v>
      </c>
      <c r="AH27" s="24">
        <v>1285</v>
      </c>
      <c r="AI27" s="24">
        <v>1215</v>
      </c>
      <c r="AJ27" s="24"/>
      <c r="AK27" s="24">
        <v>1444</v>
      </c>
      <c r="AL27" s="24">
        <v>565</v>
      </c>
      <c r="AM27" s="24">
        <v>423</v>
      </c>
      <c r="AN27" s="24">
        <v>28</v>
      </c>
      <c r="AO27" s="24">
        <v>614</v>
      </c>
      <c r="AP27" s="51"/>
      <c r="AQ27" s="24">
        <v>745</v>
      </c>
      <c r="AR27" s="24">
        <v>380</v>
      </c>
      <c r="AS27" s="24">
        <v>475</v>
      </c>
      <c r="AT27" s="24"/>
      <c r="AU27" s="24">
        <v>692</v>
      </c>
      <c r="AV27" s="24">
        <v>218</v>
      </c>
      <c r="AW27" s="24">
        <v>155</v>
      </c>
      <c r="AX27" s="24"/>
      <c r="AY27" s="24"/>
      <c r="AZ27" s="51"/>
      <c r="BA27" s="24"/>
      <c r="BB27" s="24"/>
      <c r="BC27" s="24"/>
      <c r="BD27" s="24"/>
      <c r="BE27" s="24"/>
      <c r="BF27" s="24"/>
      <c r="BG27" s="24"/>
      <c r="BH27" s="24"/>
      <c r="BI27" s="24"/>
      <c r="BJ27" s="51"/>
      <c r="BK27" s="24"/>
      <c r="BL27" s="81"/>
      <c r="BM27" s="81"/>
      <c r="BN27" s="81"/>
      <c r="BO27" s="81"/>
      <c r="BP27" s="81"/>
      <c r="BQ27" s="81"/>
      <c r="BR27" s="24"/>
      <c r="BS27" s="24"/>
    </row>
    <row r="28" spans="1:71" s="5" customFormat="1">
      <c r="A28" s="10" t="s">
        <v>21</v>
      </c>
      <c r="B28" s="10"/>
      <c r="C28" s="24">
        <v>347</v>
      </c>
      <c r="D28" s="24">
        <v>23</v>
      </c>
      <c r="E28" s="24">
        <v>212</v>
      </c>
      <c r="F28" s="24"/>
      <c r="G28" s="24"/>
      <c r="H28" s="24"/>
      <c r="I28" s="24">
        <v>0</v>
      </c>
      <c r="J28" s="24"/>
      <c r="K28" s="24">
        <v>6</v>
      </c>
      <c r="L28" s="51"/>
      <c r="M28" s="24">
        <v>93</v>
      </c>
      <c r="N28" s="24">
        <v>62</v>
      </c>
      <c r="O28" s="24">
        <v>154</v>
      </c>
      <c r="P28" s="24"/>
      <c r="Q28" s="24">
        <v>274</v>
      </c>
      <c r="R28" s="24">
        <v>122</v>
      </c>
      <c r="S28" s="24">
        <v>154</v>
      </c>
      <c r="T28" s="24">
        <v>440</v>
      </c>
      <c r="U28" s="24">
        <v>567</v>
      </c>
      <c r="V28" s="51"/>
      <c r="W28" s="24">
        <v>1260</v>
      </c>
      <c r="X28" s="24">
        <v>1500</v>
      </c>
      <c r="Y28" s="24">
        <v>1218</v>
      </c>
      <c r="Z28" s="24"/>
      <c r="AA28" s="24">
        <v>847</v>
      </c>
      <c r="AB28" s="24">
        <v>878</v>
      </c>
      <c r="AC28" s="24">
        <v>1477</v>
      </c>
      <c r="AD28" s="24">
        <v>8232</v>
      </c>
      <c r="AE28" s="24">
        <v>7786</v>
      </c>
      <c r="AF28" s="51"/>
      <c r="AG28" s="24">
        <v>1629</v>
      </c>
      <c r="AH28" s="24">
        <v>1819</v>
      </c>
      <c r="AI28" s="24">
        <v>1618</v>
      </c>
      <c r="AJ28" s="24"/>
      <c r="AK28" s="24">
        <v>910</v>
      </c>
      <c r="AL28" s="24">
        <v>1697</v>
      </c>
      <c r="AM28" s="24">
        <v>2026</v>
      </c>
      <c r="AN28" s="24">
        <v>4755</v>
      </c>
      <c r="AO28" s="24">
        <v>5029</v>
      </c>
      <c r="AP28" s="51"/>
      <c r="AQ28" s="24">
        <v>45</v>
      </c>
      <c r="AR28" s="24">
        <v>40</v>
      </c>
      <c r="AS28" s="24">
        <v>34</v>
      </c>
      <c r="AT28" s="24"/>
      <c r="AU28" s="24">
        <v>66</v>
      </c>
      <c r="AV28" s="24">
        <v>674</v>
      </c>
      <c r="AW28" s="24">
        <v>895</v>
      </c>
      <c r="AX28" s="24">
        <v>1040</v>
      </c>
      <c r="AY28" s="24">
        <v>1001</v>
      </c>
      <c r="AZ28" s="51"/>
      <c r="BA28" s="24">
        <v>37</v>
      </c>
      <c r="BB28" s="24">
        <v>45</v>
      </c>
      <c r="BC28" s="24">
        <v>46</v>
      </c>
      <c r="BD28" s="24"/>
      <c r="BE28" s="24"/>
      <c r="BF28" s="24">
        <v>9</v>
      </c>
      <c r="BG28" s="24">
        <v>17</v>
      </c>
      <c r="BH28" s="24">
        <v>17</v>
      </c>
      <c r="BI28" s="24">
        <v>16</v>
      </c>
      <c r="BJ28" s="51"/>
      <c r="BK28" s="24"/>
      <c r="BL28" s="81"/>
      <c r="BM28" s="81"/>
      <c r="BN28" s="81"/>
      <c r="BO28" s="81"/>
      <c r="BP28" s="81"/>
      <c r="BQ28" s="81"/>
      <c r="BR28" s="24"/>
      <c r="BS28" s="24"/>
    </row>
    <row r="29" spans="1:71" s="5" customFormat="1">
      <c r="A29" s="10" t="s">
        <v>22</v>
      </c>
      <c r="B29" s="10"/>
      <c r="C29" s="24"/>
      <c r="D29" s="24">
        <v>0</v>
      </c>
      <c r="E29" s="24">
        <v>0</v>
      </c>
      <c r="F29" s="24"/>
      <c r="G29" s="24">
        <v>8</v>
      </c>
      <c r="H29" s="24"/>
      <c r="I29" s="24"/>
      <c r="J29" s="24"/>
      <c r="K29" s="24"/>
      <c r="L29" s="51"/>
      <c r="M29" s="24">
        <v>4706</v>
      </c>
      <c r="N29" s="24">
        <v>4610</v>
      </c>
      <c r="O29" s="24">
        <v>2345</v>
      </c>
      <c r="P29" s="24"/>
      <c r="Q29" s="24">
        <v>1603</v>
      </c>
      <c r="R29" s="24">
        <v>8</v>
      </c>
      <c r="S29" s="24">
        <v>8</v>
      </c>
      <c r="T29" s="24">
        <v>0</v>
      </c>
      <c r="U29" s="24">
        <v>1</v>
      </c>
      <c r="V29" s="51"/>
      <c r="W29" s="24">
        <v>2209</v>
      </c>
      <c r="X29" s="24">
        <v>2992</v>
      </c>
      <c r="Y29" s="24">
        <v>3465</v>
      </c>
      <c r="Z29" s="24"/>
      <c r="AA29" s="24">
        <v>4196</v>
      </c>
      <c r="AB29" s="24">
        <v>2262</v>
      </c>
      <c r="AC29" s="24">
        <v>2424</v>
      </c>
      <c r="AD29" s="24">
        <v>2620</v>
      </c>
      <c r="AE29" s="24">
        <v>2658</v>
      </c>
      <c r="AF29" s="51"/>
      <c r="AG29" s="24">
        <v>2105</v>
      </c>
      <c r="AH29" s="24">
        <v>2425</v>
      </c>
      <c r="AI29" s="24">
        <v>2346</v>
      </c>
      <c r="AJ29" s="24"/>
      <c r="AK29" s="24">
        <v>2619</v>
      </c>
      <c r="AL29" s="24">
        <v>1421</v>
      </c>
      <c r="AM29" s="24">
        <v>1476</v>
      </c>
      <c r="AN29" s="24">
        <v>1505</v>
      </c>
      <c r="AO29" s="24">
        <v>1738</v>
      </c>
      <c r="AP29" s="51"/>
      <c r="AQ29" s="24"/>
      <c r="AR29" s="24"/>
      <c r="AS29" s="24">
        <v>39</v>
      </c>
      <c r="AT29" s="24"/>
      <c r="AU29" s="24">
        <v>42</v>
      </c>
      <c r="AV29" s="24">
        <v>88</v>
      </c>
      <c r="AW29" s="24">
        <v>93</v>
      </c>
      <c r="AX29" s="24">
        <v>85</v>
      </c>
      <c r="AY29" s="24">
        <v>138</v>
      </c>
      <c r="AZ29" s="51"/>
      <c r="BA29" s="24"/>
      <c r="BB29" s="24"/>
      <c r="BC29" s="24"/>
      <c r="BD29" s="24"/>
      <c r="BE29" s="24">
        <v>55</v>
      </c>
      <c r="BF29" s="24">
        <v>48</v>
      </c>
      <c r="BG29" s="24">
        <v>43</v>
      </c>
      <c r="BH29" s="24">
        <v>37</v>
      </c>
      <c r="BI29" s="24">
        <v>39</v>
      </c>
      <c r="BJ29" s="51"/>
      <c r="BK29" s="24">
        <v>14</v>
      </c>
      <c r="BL29" s="80">
        <v>38</v>
      </c>
      <c r="BM29" s="80">
        <v>47</v>
      </c>
      <c r="BN29" s="80"/>
      <c r="BO29" s="80">
        <v>8</v>
      </c>
      <c r="BP29" s="80">
        <v>7</v>
      </c>
      <c r="BQ29" s="80">
        <v>6</v>
      </c>
      <c r="BR29" s="24">
        <v>6</v>
      </c>
      <c r="BS29" s="24">
        <v>22</v>
      </c>
    </row>
    <row r="30" spans="1:71" s="5" customFormat="1">
      <c r="A30" s="10" t="s">
        <v>24</v>
      </c>
      <c r="B30" s="10"/>
      <c r="C30" s="24"/>
      <c r="D30" s="24"/>
      <c r="E30" s="24"/>
      <c r="F30" s="24"/>
      <c r="G30" s="24"/>
      <c r="H30" s="24"/>
      <c r="I30" s="24"/>
      <c r="J30" s="24"/>
      <c r="K30" s="24"/>
      <c r="L30" s="51"/>
      <c r="M30" s="24"/>
      <c r="N30" s="24"/>
      <c r="O30" s="24"/>
      <c r="P30" s="24"/>
      <c r="Q30" s="24"/>
      <c r="R30" s="24"/>
      <c r="S30" s="24"/>
      <c r="T30" s="24"/>
      <c r="U30" s="24"/>
      <c r="V30" s="51"/>
      <c r="W30" s="24"/>
      <c r="X30" s="24"/>
      <c r="Y30" s="24"/>
      <c r="Z30" s="24"/>
      <c r="AA30" s="24"/>
      <c r="AB30" s="24"/>
      <c r="AC30" s="24"/>
      <c r="AD30" s="24"/>
      <c r="AE30" s="24"/>
      <c r="AF30" s="51"/>
      <c r="AG30" s="24"/>
      <c r="AH30" s="24"/>
      <c r="AI30" s="24"/>
      <c r="AJ30" s="24"/>
      <c r="AK30" s="24"/>
      <c r="AL30" s="24"/>
      <c r="AM30" s="24"/>
      <c r="AN30" s="24"/>
      <c r="AO30" s="24"/>
      <c r="AP30" s="51"/>
      <c r="AQ30" s="24"/>
      <c r="AR30" s="24"/>
      <c r="AS30" s="24"/>
      <c r="AT30" s="24"/>
      <c r="AU30" s="24"/>
      <c r="AV30" s="24"/>
      <c r="AW30" s="24"/>
      <c r="AX30" s="24"/>
      <c r="AY30" s="24"/>
      <c r="AZ30" s="51"/>
      <c r="BA30" s="24"/>
      <c r="BB30" s="24"/>
      <c r="BC30" s="24"/>
      <c r="BD30" s="24"/>
      <c r="BE30" s="24"/>
      <c r="BF30" s="24"/>
      <c r="BG30" s="24"/>
      <c r="BH30" s="24"/>
      <c r="BI30" s="24"/>
      <c r="BJ30" s="51"/>
      <c r="BK30" s="24"/>
      <c r="BL30" s="81"/>
      <c r="BM30" s="81"/>
      <c r="BN30" s="81"/>
      <c r="BO30" s="81"/>
      <c r="BP30" s="81"/>
      <c r="BQ30" s="81"/>
      <c r="BR30" s="24"/>
      <c r="BS30" s="24"/>
    </row>
    <row r="31" spans="1:71" s="5" customFormat="1">
      <c r="A31" s="10" t="s">
        <v>26</v>
      </c>
      <c r="B31" s="10"/>
      <c r="C31" s="24"/>
      <c r="D31" s="24"/>
      <c r="E31" s="24"/>
      <c r="F31" s="24"/>
      <c r="G31" s="24"/>
      <c r="H31" s="24"/>
      <c r="I31" s="24"/>
      <c r="J31" s="24"/>
      <c r="K31" s="24"/>
      <c r="L31" s="51"/>
      <c r="M31" s="24"/>
      <c r="N31" s="24"/>
      <c r="O31" s="24"/>
      <c r="P31" s="24"/>
      <c r="Q31" s="24"/>
      <c r="R31" s="24"/>
      <c r="S31" s="24"/>
      <c r="T31" s="24"/>
      <c r="U31" s="24"/>
      <c r="V31" s="51"/>
      <c r="W31" s="24"/>
      <c r="X31" s="24"/>
      <c r="Y31" s="24"/>
      <c r="Z31" s="24"/>
      <c r="AA31" s="24"/>
      <c r="AB31" s="24"/>
      <c r="AC31" s="24"/>
      <c r="AD31" s="24"/>
      <c r="AE31" s="24"/>
      <c r="AF31" s="51"/>
      <c r="AG31" s="24"/>
      <c r="AH31" s="24"/>
      <c r="AI31" s="24"/>
      <c r="AJ31" s="24"/>
      <c r="AK31" s="24"/>
      <c r="AL31" s="24"/>
      <c r="AM31" s="24"/>
      <c r="AN31" s="24"/>
      <c r="AO31" s="24"/>
      <c r="AP31" s="51"/>
      <c r="AQ31" s="24"/>
      <c r="AR31" s="24"/>
      <c r="AS31" s="24"/>
      <c r="AT31" s="24"/>
      <c r="AU31" s="24"/>
      <c r="AV31" s="24"/>
      <c r="AW31" s="24"/>
      <c r="AX31" s="24"/>
      <c r="AY31" s="24"/>
      <c r="AZ31" s="51"/>
      <c r="BA31" s="24"/>
      <c r="BB31" s="24"/>
      <c r="BC31" s="24"/>
      <c r="BD31" s="24"/>
      <c r="BE31" s="24"/>
      <c r="BF31" s="24"/>
      <c r="BG31" s="24"/>
      <c r="BH31" s="24"/>
      <c r="BI31" s="24"/>
      <c r="BJ31" s="51"/>
      <c r="BK31" s="24"/>
      <c r="BL31" s="81"/>
      <c r="BM31" s="81"/>
      <c r="BN31" s="81"/>
      <c r="BO31" s="81"/>
      <c r="BP31" s="81"/>
      <c r="BQ31" s="81"/>
      <c r="BR31" s="24"/>
      <c r="BS31" s="24"/>
    </row>
    <row r="32" spans="1:71" s="5" customFormat="1">
      <c r="A32" s="10" t="s">
        <v>35</v>
      </c>
      <c r="B32" s="10"/>
      <c r="C32" s="24"/>
      <c r="D32" s="24"/>
      <c r="E32" s="24"/>
      <c r="F32" s="24"/>
      <c r="G32" s="24"/>
      <c r="H32" s="24"/>
      <c r="I32" s="24"/>
      <c r="J32" s="24"/>
      <c r="K32" s="24"/>
      <c r="L32" s="51"/>
      <c r="M32" s="24"/>
      <c r="N32" s="24"/>
      <c r="O32" s="24"/>
      <c r="P32" s="24"/>
      <c r="Q32" s="24"/>
      <c r="R32" s="24"/>
      <c r="S32" s="24"/>
      <c r="T32" s="24"/>
      <c r="U32" s="24"/>
      <c r="V32" s="51"/>
      <c r="W32" s="24"/>
      <c r="X32" s="24"/>
      <c r="Y32" s="24"/>
      <c r="Z32" s="24"/>
      <c r="AA32" s="24"/>
      <c r="AB32" s="24"/>
      <c r="AC32" s="24"/>
      <c r="AD32" s="24"/>
      <c r="AE32" s="24"/>
      <c r="AF32" s="51"/>
      <c r="AG32" s="24"/>
      <c r="AH32" s="24"/>
      <c r="AI32" s="24"/>
      <c r="AJ32" s="24"/>
      <c r="AK32" s="24"/>
      <c r="AL32" s="24"/>
      <c r="AM32" s="24"/>
      <c r="AN32" s="24"/>
      <c r="AO32" s="24"/>
      <c r="AP32" s="51"/>
      <c r="AQ32" s="24"/>
      <c r="AR32" s="24"/>
      <c r="AS32" s="24"/>
      <c r="AT32" s="24"/>
      <c r="AU32" s="24"/>
      <c r="AV32" s="24"/>
      <c r="AW32" s="24"/>
      <c r="AX32" s="24"/>
      <c r="AY32" s="24"/>
      <c r="AZ32" s="51"/>
      <c r="BA32" s="24"/>
      <c r="BB32" s="24"/>
      <c r="BC32" s="24"/>
      <c r="BD32" s="24"/>
      <c r="BE32" s="24"/>
      <c r="BF32" s="24"/>
      <c r="BG32" s="24"/>
      <c r="BH32" s="24"/>
      <c r="BI32" s="24"/>
      <c r="BJ32" s="51"/>
      <c r="BK32" s="24"/>
      <c r="BL32" s="81"/>
      <c r="BM32" s="81"/>
      <c r="BN32" s="81"/>
      <c r="BO32" s="81"/>
      <c r="BP32" s="81"/>
      <c r="BQ32" s="81"/>
      <c r="BR32" s="24"/>
      <c r="BS32" s="24"/>
    </row>
    <row r="33" spans="1:71" s="5" customFormat="1">
      <c r="A33" s="10" t="s">
        <v>42</v>
      </c>
      <c r="B33" s="10"/>
      <c r="C33" s="24"/>
      <c r="D33" s="24"/>
      <c r="E33" s="24"/>
      <c r="F33" s="24"/>
      <c r="G33" s="24"/>
      <c r="H33" s="24"/>
      <c r="I33" s="24"/>
      <c r="J33" s="24"/>
      <c r="K33" s="24"/>
      <c r="L33" s="51"/>
      <c r="M33" s="24"/>
      <c r="N33" s="24"/>
      <c r="O33" s="24"/>
      <c r="P33" s="24"/>
      <c r="Q33" s="24"/>
      <c r="R33" s="24"/>
      <c r="S33" s="24"/>
      <c r="T33" s="24"/>
      <c r="U33" s="24"/>
      <c r="V33" s="51"/>
      <c r="W33" s="24"/>
      <c r="X33" s="24"/>
      <c r="Y33" s="24"/>
      <c r="Z33" s="24"/>
      <c r="AA33" s="24"/>
      <c r="AB33" s="24"/>
      <c r="AC33" s="24"/>
      <c r="AD33" s="24"/>
      <c r="AE33" s="24"/>
      <c r="AF33" s="51"/>
      <c r="AG33" s="24"/>
      <c r="AH33" s="24"/>
      <c r="AI33" s="24"/>
      <c r="AJ33" s="24"/>
      <c r="AK33" s="24"/>
      <c r="AL33" s="24"/>
      <c r="AM33" s="24"/>
      <c r="AN33" s="24"/>
      <c r="AO33" s="24"/>
      <c r="AP33" s="51"/>
      <c r="AQ33" s="24"/>
      <c r="AR33" s="24"/>
      <c r="AS33" s="24"/>
      <c r="AT33" s="24"/>
      <c r="AU33" s="24"/>
      <c r="AV33" s="24"/>
      <c r="AW33" s="24"/>
      <c r="AX33" s="24"/>
      <c r="AY33" s="24"/>
      <c r="AZ33" s="51"/>
      <c r="BA33" s="24"/>
      <c r="BB33" s="24"/>
      <c r="BC33" s="24"/>
      <c r="BD33" s="24"/>
      <c r="BE33" s="24"/>
      <c r="BF33" s="24"/>
      <c r="BG33" s="24"/>
      <c r="BH33" s="24"/>
      <c r="BI33" s="24"/>
      <c r="BJ33" s="51"/>
      <c r="BK33" s="24"/>
      <c r="BL33" s="81"/>
      <c r="BM33" s="81"/>
      <c r="BN33" s="81"/>
      <c r="BO33" s="81"/>
      <c r="BP33" s="81"/>
      <c r="BQ33" s="81"/>
      <c r="BR33" s="24"/>
      <c r="BS33" s="24"/>
    </row>
    <row r="34" spans="1:71" s="5" customFormat="1">
      <c r="A34" s="10" t="s">
        <v>41</v>
      </c>
      <c r="B34" s="10"/>
      <c r="C34" s="24"/>
      <c r="D34" s="24"/>
      <c r="E34" s="24"/>
      <c r="F34" s="24"/>
      <c r="G34" s="24"/>
      <c r="H34" s="24"/>
      <c r="I34" s="24"/>
      <c r="J34" s="24"/>
      <c r="K34" s="24"/>
      <c r="L34" s="51"/>
      <c r="M34" s="24"/>
      <c r="N34" s="24"/>
      <c r="O34" s="24"/>
      <c r="P34" s="24"/>
      <c r="Q34" s="24"/>
      <c r="R34" s="24"/>
      <c r="S34" s="24"/>
      <c r="T34" s="24"/>
      <c r="U34" s="24"/>
      <c r="V34" s="51"/>
      <c r="W34" s="24"/>
      <c r="X34" s="24"/>
      <c r="Y34" s="24"/>
      <c r="Z34" s="24"/>
      <c r="AA34" s="24"/>
      <c r="AB34" s="24"/>
      <c r="AC34" s="24"/>
      <c r="AD34" s="24"/>
      <c r="AE34" s="24"/>
      <c r="AF34" s="51"/>
      <c r="AG34" s="24"/>
      <c r="AH34" s="24"/>
      <c r="AI34" s="24"/>
      <c r="AJ34" s="24"/>
      <c r="AK34" s="24"/>
      <c r="AL34" s="24"/>
      <c r="AM34" s="24"/>
      <c r="AN34" s="24"/>
      <c r="AO34" s="24"/>
      <c r="AP34" s="51"/>
      <c r="AQ34" s="24"/>
      <c r="AR34" s="24"/>
      <c r="AS34" s="24"/>
      <c r="AT34" s="24"/>
      <c r="AU34" s="24"/>
      <c r="AV34" s="24"/>
      <c r="AW34" s="24"/>
      <c r="AX34" s="24"/>
      <c r="AY34" s="24"/>
      <c r="AZ34" s="51"/>
      <c r="BA34" s="24"/>
      <c r="BB34" s="24"/>
      <c r="BC34" s="24"/>
      <c r="BD34" s="24"/>
      <c r="BE34" s="24"/>
      <c r="BF34" s="24"/>
      <c r="BG34" s="24"/>
      <c r="BH34" s="24"/>
      <c r="BI34" s="24"/>
      <c r="BJ34" s="51"/>
      <c r="BK34" s="24"/>
      <c r="BL34" s="81"/>
      <c r="BM34" s="81"/>
      <c r="BN34" s="81"/>
      <c r="BO34" s="81"/>
      <c r="BP34" s="81"/>
      <c r="BQ34" s="81"/>
      <c r="BR34" s="24"/>
      <c r="BS34" s="24"/>
    </row>
    <row r="35" spans="1:71" s="5" customFormat="1">
      <c r="A35" s="10" t="s">
        <v>45</v>
      </c>
      <c r="B35" s="10"/>
      <c r="C35" s="24"/>
      <c r="D35" s="24">
        <v>33</v>
      </c>
      <c r="E35" s="24">
        <v>37</v>
      </c>
      <c r="F35" s="24"/>
      <c r="G35" s="24">
        <v>28</v>
      </c>
      <c r="H35" s="24">
        <v>26</v>
      </c>
      <c r="I35" s="24">
        <v>35</v>
      </c>
      <c r="J35" s="24">
        <v>72</v>
      </c>
      <c r="K35" s="24">
        <v>38</v>
      </c>
      <c r="L35" s="51"/>
      <c r="M35" s="24"/>
      <c r="N35" s="24">
        <v>8</v>
      </c>
      <c r="O35" s="24">
        <v>19</v>
      </c>
      <c r="P35" s="24"/>
      <c r="Q35" s="24">
        <v>16</v>
      </c>
      <c r="R35" s="24">
        <v>29</v>
      </c>
      <c r="S35" s="24">
        <v>69</v>
      </c>
      <c r="T35" s="24">
        <v>78</v>
      </c>
      <c r="U35" s="24">
        <v>58</v>
      </c>
      <c r="V35" s="51"/>
      <c r="W35" s="24"/>
      <c r="X35" s="24"/>
      <c r="Y35" s="24"/>
      <c r="Z35" s="24"/>
      <c r="AA35" s="24"/>
      <c r="AB35" s="24"/>
      <c r="AC35" s="24"/>
      <c r="AD35" s="24"/>
      <c r="AE35" s="24"/>
      <c r="AF35" s="51"/>
      <c r="AG35" s="24"/>
      <c r="AH35" s="24">
        <v>1</v>
      </c>
      <c r="AI35" s="24">
        <v>20</v>
      </c>
      <c r="AJ35" s="24"/>
      <c r="AK35" s="24">
        <v>11</v>
      </c>
      <c r="AL35" s="24">
        <v>56</v>
      </c>
      <c r="AM35" s="24">
        <v>57</v>
      </c>
      <c r="AN35" s="24">
        <v>70</v>
      </c>
      <c r="AO35" s="24">
        <v>72</v>
      </c>
      <c r="AP35" s="51"/>
      <c r="AQ35" s="24"/>
      <c r="AR35" s="24"/>
      <c r="AS35" s="24"/>
      <c r="AT35" s="24"/>
      <c r="AU35" s="24"/>
      <c r="AV35" s="24"/>
      <c r="AW35" s="24"/>
      <c r="AX35" s="24"/>
      <c r="AY35" s="24"/>
      <c r="AZ35" s="51"/>
      <c r="BA35" s="24"/>
      <c r="BB35" s="24"/>
      <c r="BC35" s="24"/>
      <c r="BD35" s="24"/>
      <c r="BE35" s="24"/>
      <c r="BF35" s="24"/>
      <c r="BG35" s="24"/>
      <c r="BH35" s="24"/>
      <c r="BI35" s="24"/>
      <c r="BJ35" s="51"/>
      <c r="BK35" s="24"/>
      <c r="BL35" s="81"/>
      <c r="BM35" s="81"/>
      <c r="BN35" s="81"/>
      <c r="BO35" s="81"/>
      <c r="BP35" s="81"/>
      <c r="BQ35" s="81"/>
      <c r="BR35" s="24"/>
      <c r="BS35" s="24"/>
    </row>
    <row r="36" spans="1:71" s="5" customFormat="1">
      <c r="A36" s="10" t="s">
        <v>49</v>
      </c>
      <c r="B36" s="10"/>
      <c r="C36" s="24"/>
      <c r="D36" s="24">
        <v>8</v>
      </c>
      <c r="E36" s="24">
        <v>53</v>
      </c>
      <c r="F36" s="24"/>
      <c r="G36" s="24"/>
      <c r="H36" s="24"/>
      <c r="I36" s="24"/>
      <c r="J36" s="24"/>
      <c r="K36" s="24"/>
      <c r="L36" s="51"/>
      <c r="M36" s="24"/>
      <c r="N36" s="24">
        <v>5</v>
      </c>
      <c r="O36" s="24">
        <v>37</v>
      </c>
      <c r="P36" s="24"/>
      <c r="Q36" s="24">
        <v>23</v>
      </c>
      <c r="R36" s="24">
        <v>11</v>
      </c>
      <c r="S36" s="24">
        <v>7</v>
      </c>
      <c r="T36" s="24">
        <v>18</v>
      </c>
      <c r="U36" s="24">
        <v>20</v>
      </c>
      <c r="V36" s="51"/>
      <c r="W36" s="24">
        <v>2227</v>
      </c>
      <c r="X36" s="24">
        <v>3608</v>
      </c>
      <c r="Y36" s="24">
        <v>5188</v>
      </c>
      <c r="Z36" s="24"/>
      <c r="AA36" s="24">
        <v>8214</v>
      </c>
      <c r="AB36" s="24">
        <v>10269</v>
      </c>
      <c r="AC36" s="24">
        <v>13093</v>
      </c>
      <c r="AD36" s="24">
        <v>16105</v>
      </c>
      <c r="AE36" s="24">
        <v>20219</v>
      </c>
      <c r="AF36" s="51"/>
      <c r="AG36" s="24">
        <v>1507</v>
      </c>
      <c r="AH36" s="24">
        <v>2048</v>
      </c>
      <c r="AI36" s="24">
        <v>2936</v>
      </c>
      <c r="AJ36" s="24"/>
      <c r="AK36" s="24">
        <v>4762</v>
      </c>
      <c r="AL36" s="24">
        <v>5925</v>
      </c>
      <c r="AM36" s="24">
        <v>7915</v>
      </c>
      <c r="AN36" s="24">
        <v>10898</v>
      </c>
      <c r="AO36" s="24">
        <v>13706</v>
      </c>
      <c r="AP36" s="51"/>
      <c r="AQ36" s="24"/>
      <c r="AR36" s="24"/>
      <c r="AS36" s="24"/>
      <c r="AT36" s="24"/>
      <c r="AU36" s="24"/>
      <c r="AV36" s="24"/>
      <c r="AW36" s="24"/>
      <c r="AX36" s="24"/>
      <c r="AY36" s="24"/>
      <c r="AZ36" s="51"/>
      <c r="BA36" s="24"/>
      <c r="BB36" s="24"/>
      <c r="BC36" s="24"/>
      <c r="BD36" s="24"/>
      <c r="BE36" s="24"/>
      <c r="BF36" s="24"/>
      <c r="BG36" s="24"/>
      <c r="BH36" s="24"/>
      <c r="BI36" s="24"/>
      <c r="BJ36" s="51"/>
      <c r="BK36" s="24"/>
      <c r="BL36" s="81"/>
      <c r="BM36" s="81"/>
      <c r="BN36" s="81"/>
      <c r="BO36" s="81"/>
      <c r="BP36" s="81"/>
      <c r="BQ36" s="81"/>
      <c r="BR36" s="24"/>
      <c r="BS36" s="24"/>
    </row>
    <row r="37" spans="1:71" s="5" customFormat="1">
      <c r="A37" s="10" t="s">
        <v>16</v>
      </c>
      <c r="B37" s="10"/>
      <c r="C37" s="24"/>
      <c r="D37" s="24"/>
      <c r="E37" s="24"/>
      <c r="F37" s="24"/>
      <c r="G37" s="24"/>
      <c r="H37" s="24"/>
      <c r="I37" s="24"/>
      <c r="J37" s="24"/>
      <c r="K37" s="24"/>
      <c r="L37" s="51"/>
      <c r="M37" s="24"/>
      <c r="N37" s="24"/>
      <c r="O37" s="24"/>
      <c r="P37" s="24"/>
      <c r="Q37" s="24"/>
      <c r="R37" s="24"/>
      <c r="S37" s="24"/>
      <c r="T37" s="24"/>
      <c r="U37" s="24"/>
      <c r="V37" s="51"/>
      <c r="W37" s="24"/>
      <c r="X37" s="24"/>
      <c r="Y37" s="24"/>
      <c r="Z37" s="24"/>
      <c r="AA37" s="24"/>
      <c r="AB37" s="24"/>
      <c r="AC37" s="24"/>
      <c r="AD37" s="24"/>
      <c r="AE37" s="24"/>
      <c r="AF37" s="51"/>
      <c r="AG37" s="24"/>
      <c r="AH37" s="24">
        <v>7</v>
      </c>
      <c r="AI37" s="24"/>
      <c r="AJ37" s="24"/>
      <c r="AK37" s="24"/>
      <c r="AL37" s="24"/>
      <c r="AM37" s="24"/>
      <c r="AN37" s="24"/>
      <c r="AO37" s="24"/>
      <c r="AP37" s="51"/>
      <c r="AQ37" s="24"/>
      <c r="AR37" s="24"/>
      <c r="AS37" s="24"/>
      <c r="AT37" s="24"/>
      <c r="AU37" s="24"/>
      <c r="AV37" s="24"/>
      <c r="AW37" s="24"/>
      <c r="AX37" s="24"/>
      <c r="AY37" s="24"/>
      <c r="AZ37" s="51"/>
      <c r="BA37" s="24"/>
      <c r="BB37" s="24"/>
      <c r="BC37" s="24"/>
      <c r="BD37" s="24"/>
      <c r="BE37" s="24"/>
      <c r="BF37" s="24"/>
      <c r="BG37" s="24"/>
      <c r="BH37" s="24"/>
      <c r="BI37" s="24"/>
      <c r="BJ37" s="51"/>
      <c r="BK37" s="24"/>
      <c r="BL37" s="81"/>
      <c r="BM37" s="81"/>
      <c r="BN37" s="81"/>
      <c r="BO37" s="81"/>
      <c r="BP37" s="81"/>
      <c r="BQ37" s="81"/>
      <c r="BR37" s="24"/>
      <c r="BS37" s="24"/>
    </row>
    <row r="38" spans="1:71" s="5" customFormat="1">
      <c r="A38" s="11" t="s">
        <v>52</v>
      </c>
      <c r="B38" s="11"/>
      <c r="C38" s="25"/>
      <c r="D38" s="25"/>
      <c r="E38" s="25"/>
      <c r="F38" s="25"/>
      <c r="G38" s="25"/>
      <c r="H38" s="25"/>
      <c r="I38" s="25"/>
      <c r="J38" s="25"/>
      <c r="K38" s="25"/>
      <c r="L38" s="52"/>
      <c r="M38" s="25"/>
      <c r="N38" s="25"/>
      <c r="O38" s="25"/>
      <c r="P38" s="25"/>
      <c r="Q38" s="25"/>
      <c r="R38" s="25"/>
      <c r="S38" s="25"/>
      <c r="T38" s="25"/>
      <c r="U38" s="25"/>
      <c r="V38" s="52"/>
      <c r="W38" s="25"/>
      <c r="X38" s="25"/>
      <c r="Y38" s="25"/>
      <c r="Z38" s="25"/>
      <c r="AA38" s="25"/>
      <c r="AB38" s="25"/>
      <c r="AC38" s="25"/>
      <c r="AD38" s="25"/>
      <c r="AE38" s="25"/>
      <c r="AF38" s="52"/>
      <c r="AG38" s="25"/>
      <c r="AH38" s="25"/>
      <c r="AI38" s="25"/>
      <c r="AJ38" s="25"/>
      <c r="AK38" s="25"/>
      <c r="AL38" s="25"/>
      <c r="AM38" s="25"/>
      <c r="AN38" s="25"/>
      <c r="AO38" s="25"/>
      <c r="AP38" s="52"/>
      <c r="AQ38" s="25"/>
      <c r="AR38" s="25"/>
      <c r="AS38" s="25"/>
      <c r="AT38" s="25"/>
      <c r="AU38" s="25"/>
      <c r="AV38" s="25"/>
      <c r="AW38" s="25"/>
      <c r="AX38" s="25"/>
      <c r="AY38" s="25"/>
      <c r="AZ38" s="52"/>
      <c r="BA38" s="25"/>
      <c r="BB38" s="25"/>
      <c r="BC38" s="25"/>
      <c r="BD38" s="25"/>
      <c r="BE38" s="25"/>
      <c r="BF38" s="25"/>
      <c r="BG38" s="25"/>
      <c r="BH38" s="25"/>
      <c r="BI38" s="25"/>
      <c r="BJ38" s="52"/>
      <c r="BK38" s="25"/>
      <c r="BL38" s="82"/>
      <c r="BM38" s="82"/>
      <c r="BN38" s="82"/>
      <c r="BO38" s="82"/>
      <c r="BP38" s="82"/>
      <c r="BQ38" s="82"/>
      <c r="BR38" s="25"/>
      <c r="BS38" s="25"/>
    </row>
    <row r="39" spans="1:71">
      <c r="A39" s="17" t="s">
        <v>54</v>
      </c>
      <c r="B39" s="17"/>
      <c r="C39" s="22">
        <f>SUM(C41:C52)</f>
        <v>8</v>
      </c>
      <c r="D39" s="22">
        <f>SUM(D41:D52)</f>
        <v>6</v>
      </c>
      <c r="E39" s="22">
        <f>SUM(E41:E52)</f>
        <v>18</v>
      </c>
      <c r="F39" s="22">
        <f t="shared" ref="F39:G39" si="85">SUM(F41:F52)</f>
        <v>0</v>
      </c>
      <c r="G39" s="22">
        <f t="shared" si="85"/>
        <v>45</v>
      </c>
      <c r="H39" s="22">
        <f t="shared" ref="H39" si="86">SUM(H41:H52)</f>
        <v>22</v>
      </c>
      <c r="I39" s="22">
        <f t="shared" ref="I39:K39" si="87">SUM(I41:I52)</f>
        <v>18</v>
      </c>
      <c r="J39" s="22">
        <f t="shared" si="87"/>
        <v>38</v>
      </c>
      <c r="K39" s="22">
        <f t="shared" si="87"/>
        <v>14</v>
      </c>
      <c r="L39" s="37"/>
      <c r="M39" s="22">
        <f t="shared" ref="M39:BK39" si="88">SUM(M41:M52)</f>
        <v>5222</v>
      </c>
      <c r="N39" s="22">
        <f t="shared" ref="N39:O39" si="89">SUM(N41:N52)</f>
        <v>4084</v>
      </c>
      <c r="O39" s="22">
        <f t="shared" si="89"/>
        <v>2222</v>
      </c>
      <c r="P39" s="22">
        <f t="shared" ref="P39:U39" si="90">SUM(P41:P52)</f>
        <v>0</v>
      </c>
      <c r="Q39" s="22">
        <f t="shared" si="90"/>
        <v>1667</v>
      </c>
      <c r="R39" s="22">
        <f t="shared" si="90"/>
        <v>1717</v>
      </c>
      <c r="S39" s="22">
        <f t="shared" si="90"/>
        <v>1390</v>
      </c>
      <c r="T39" s="22">
        <f t="shared" si="90"/>
        <v>1234</v>
      </c>
      <c r="U39" s="22">
        <f t="shared" si="90"/>
        <v>671</v>
      </c>
      <c r="V39" s="37"/>
      <c r="W39" s="22">
        <f t="shared" si="88"/>
        <v>4487</v>
      </c>
      <c r="X39" s="22">
        <f t="shared" ref="X39:Y39" si="91">SUM(X41:X52)</f>
        <v>4713</v>
      </c>
      <c r="Y39" s="22">
        <f t="shared" si="91"/>
        <v>5930</v>
      </c>
      <c r="Z39" s="22">
        <f t="shared" ref="Z39:AE39" si="92">SUM(Z41:Z52)</f>
        <v>0</v>
      </c>
      <c r="AA39" s="22">
        <f t="shared" si="92"/>
        <v>5736</v>
      </c>
      <c r="AB39" s="22">
        <f t="shared" si="92"/>
        <v>5873</v>
      </c>
      <c r="AC39" s="22">
        <f t="shared" si="92"/>
        <v>6173</v>
      </c>
      <c r="AD39" s="22">
        <f t="shared" si="92"/>
        <v>6497</v>
      </c>
      <c r="AE39" s="22">
        <f t="shared" si="92"/>
        <v>5466</v>
      </c>
      <c r="AF39" s="37"/>
      <c r="AG39" s="22">
        <f t="shared" si="88"/>
        <v>8920</v>
      </c>
      <c r="AH39" s="22">
        <f t="shared" ref="AH39:AI39" si="93">SUM(AH41:AH52)</f>
        <v>11635</v>
      </c>
      <c r="AI39" s="22">
        <f t="shared" si="93"/>
        <v>13709</v>
      </c>
      <c r="AJ39" s="22">
        <f t="shared" ref="AJ39:AO39" si="94">SUM(AJ41:AJ52)</f>
        <v>0</v>
      </c>
      <c r="AK39" s="22">
        <f t="shared" si="94"/>
        <v>13365</v>
      </c>
      <c r="AL39" s="22">
        <f t="shared" si="94"/>
        <v>14321</v>
      </c>
      <c r="AM39" s="22">
        <f t="shared" si="94"/>
        <v>14595</v>
      </c>
      <c r="AN39" s="22">
        <f t="shared" si="94"/>
        <v>14951</v>
      </c>
      <c r="AO39" s="22">
        <f t="shared" si="94"/>
        <v>15383</v>
      </c>
      <c r="AP39" s="37"/>
      <c r="AQ39" s="22">
        <f t="shared" si="88"/>
        <v>619</v>
      </c>
      <c r="AR39" s="22">
        <f t="shared" ref="AR39:AS39" si="95">SUM(AR41:AR52)</f>
        <v>1347</v>
      </c>
      <c r="AS39" s="22">
        <f t="shared" si="95"/>
        <v>1690</v>
      </c>
      <c r="AT39" s="22">
        <f t="shared" ref="AT39:AW39" si="96">SUM(AT41:AT52)</f>
        <v>0</v>
      </c>
      <c r="AU39" s="22">
        <f t="shared" si="96"/>
        <v>2107</v>
      </c>
      <c r="AV39" s="22">
        <f t="shared" si="96"/>
        <v>2481</v>
      </c>
      <c r="AW39" s="22">
        <f t="shared" si="96"/>
        <v>2478</v>
      </c>
      <c r="AX39" s="22">
        <f t="shared" ref="AX39:AY39" si="97">SUM(AX41:AX52)</f>
        <v>2332</v>
      </c>
      <c r="AY39" s="22">
        <f t="shared" si="97"/>
        <v>2723</v>
      </c>
      <c r="AZ39" s="37"/>
      <c r="BA39" s="22">
        <f t="shared" si="88"/>
        <v>0</v>
      </c>
      <c r="BB39" s="22">
        <f t="shared" ref="BB39:BC39" si="98">SUM(BB41:BB52)</f>
        <v>8</v>
      </c>
      <c r="BC39" s="22">
        <f t="shared" si="98"/>
        <v>4</v>
      </c>
      <c r="BD39" s="22">
        <f t="shared" ref="BD39:BG39" si="99">SUM(BD41:BD52)</f>
        <v>0</v>
      </c>
      <c r="BE39" s="22">
        <f t="shared" si="99"/>
        <v>16</v>
      </c>
      <c r="BF39" s="22">
        <f t="shared" si="99"/>
        <v>12</v>
      </c>
      <c r="BG39" s="22">
        <f t="shared" si="99"/>
        <v>13</v>
      </c>
      <c r="BH39" s="22">
        <f t="shared" ref="BH39:BI39" si="100">SUM(BH41:BH52)</f>
        <v>0</v>
      </c>
      <c r="BI39" s="22">
        <f t="shared" si="100"/>
        <v>0</v>
      </c>
      <c r="BJ39" s="37"/>
      <c r="BK39" s="22">
        <f t="shared" si="88"/>
        <v>0</v>
      </c>
      <c r="BL39" s="22">
        <f t="shared" ref="BL39:BM39" si="101">SUM(BL41:BL52)</f>
        <v>0</v>
      </c>
      <c r="BM39" s="22">
        <f t="shared" si="101"/>
        <v>0</v>
      </c>
      <c r="BN39" s="22"/>
      <c r="BO39" s="22"/>
      <c r="BP39" s="22">
        <f t="shared" ref="BP39:BS39" si="102">SUM(BP41:BP52)</f>
        <v>0</v>
      </c>
      <c r="BQ39" s="22">
        <f t="shared" si="102"/>
        <v>0</v>
      </c>
      <c r="BR39" s="22">
        <f t="shared" si="102"/>
        <v>0</v>
      </c>
      <c r="BS39" s="22">
        <f t="shared" si="102"/>
        <v>0</v>
      </c>
    </row>
    <row r="40" spans="1:71">
      <c r="A40" s="18" t="s">
        <v>57</v>
      </c>
      <c r="B40" s="18"/>
      <c r="C40" s="21">
        <f>(C39/C5)*100</f>
        <v>1.6913319238900635</v>
      </c>
      <c r="D40" s="21">
        <f>(D39/D5)*100</f>
        <v>1.5789473684210527</v>
      </c>
      <c r="E40" s="21">
        <f>(E39/E5)*100</f>
        <v>3.5294117647058822</v>
      </c>
      <c r="F40" s="21" t="e">
        <f t="shared" ref="F40:G40" si="103">(F39/F5)*100</f>
        <v>#DIV/0!</v>
      </c>
      <c r="G40" s="21">
        <f t="shared" si="103"/>
        <v>18.292682926829269</v>
      </c>
      <c r="H40" s="21">
        <f t="shared" ref="H40" si="104">(H39/H5)*100</f>
        <v>5.5555555555555554</v>
      </c>
      <c r="I40" s="21">
        <f t="shared" ref="I40:K40" si="105">(I39/I5)*100</f>
        <v>3.1413612565445024</v>
      </c>
      <c r="J40" s="21">
        <f t="shared" si="105"/>
        <v>7.0370370370370372</v>
      </c>
      <c r="K40" s="21">
        <f t="shared" si="105"/>
        <v>2.1943573667711598</v>
      </c>
      <c r="L40" s="38"/>
      <c r="M40" s="21">
        <f t="shared" ref="M40:BK40" si="106">(M39/M5)*100</f>
        <v>9.7028930303424445</v>
      </c>
      <c r="N40" s="21">
        <f t="shared" ref="N40:O40" si="107">(N39/N5)*100</f>
        <v>30.26754613503298</v>
      </c>
      <c r="O40" s="21">
        <f t="shared" si="107"/>
        <v>21.956521739130437</v>
      </c>
      <c r="P40" s="21" t="e">
        <f t="shared" ref="P40:U40" si="108">(P39/P5)*100</f>
        <v>#DIV/0!</v>
      </c>
      <c r="Q40" s="21">
        <f t="shared" si="108"/>
        <v>13.590412522419697</v>
      </c>
      <c r="R40" s="21">
        <f t="shared" si="108"/>
        <v>16.582963106045973</v>
      </c>
      <c r="S40" s="21">
        <f t="shared" si="108"/>
        <v>14.103084415584416</v>
      </c>
      <c r="T40" s="21">
        <f t="shared" si="108"/>
        <v>12.527918781725889</v>
      </c>
      <c r="U40" s="21">
        <f t="shared" si="108"/>
        <v>6.4038938728765036</v>
      </c>
      <c r="V40" s="38"/>
      <c r="W40" s="21">
        <f t="shared" si="106"/>
        <v>11.016990768022</v>
      </c>
      <c r="X40" s="21">
        <f t="shared" ref="X40:Y40" si="109">(X39/X5)*100</f>
        <v>22.783525089432466</v>
      </c>
      <c r="Y40" s="21">
        <f t="shared" si="109"/>
        <v>23.184892677014503</v>
      </c>
      <c r="Z40" s="21" t="e">
        <f t="shared" ref="Z40:AE40" si="110">(Z39/Z5)*100</f>
        <v>#DIV/0!</v>
      </c>
      <c r="AA40" s="21">
        <f t="shared" si="110"/>
        <v>16.590981401671826</v>
      </c>
      <c r="AB40" s="21">
        <f t="shared" si="110"/>
        <v>16.522252855454902</v>
      </c>
      <c r="AC40" s="21">
        <f t="shared" si="110"/>
        <v>15.554211706604178</v>
      </c>
      <c r="AD40" s="21">
        <f t="shared" si="110"/>
        <v>13.166480899787212</v>
      </c>
      <c r="AE40" s="21">
        <f t="shared" si="110"/>
        <v>10.144013065102813</v>
      </c>
      <c r="AF40" s="38"/>
      <c r="AG40" s="21">
        <f t="shared" si="106"/>
        <v>22.953603870204063</v>
      </c>
      <c r="AH40" s="21">
        <f t="shared" ref="AH40:AI40" si="111">(AH39/AH5)*100</f>
        <v>48.702385935537883</v>
      </c>
      <c r="AI40" s="21">
        <f t="shared" si="111"/>
        <v>49.907168080381517</v>
      </c>
      <c r="AJ40" s="21" t="e">
        <f t="shared" ref="AJ40:AO40" si="112">(AJ39/AJ5)*100</f>
        <v>#DIV/0!</v>
      </c>
      <c r="AK40" s="21">
        <f t="shared" si="112"/>
        <v>42.167534311405589</v>
      </c>
      <c r="AL40" s="21">
        <f t="shared" si="112"/>
        <v>43.309039223394926</v>
      </c>
      <c r="AM40" s="21">
        <f t="shared" si="112"/>
        <v>40.475332094622701</v>
      </c>
      <c r="AN40" s="21">
        <f t="shared" si="112"/>
        <v>35.623064093400046</v>
      </c>
      <c r="AO40" s="21">
        <f t="shared" si="112"/>
        <v>33.14730218927771</v>
      </c>
      <c r="AP40" s="38"/>
      <c r="AQ40" s="21">
        <f t="shared" si="106"/>
        <v>43.931866572036903</v>
      </c>
      <c r="AR40" s="21">
        <f t="shared" ref="AR40:AS40" si="113">(AR39/AR5)*100</f>
        <v>76.230899830220707</v>
      </c>
      <c r="AS40" s="21">
        <f t="shared" si="113"/>
        <v>75.513851653261838</v>
      </c>
      <c r="AT40" s="21" t="e">
        <f t="shared" ref="AT40:AW40" si="114">(AT39/AT5)*100</f>
        <v>#DIV/0!</v>
      </c>
      <c r="AU40" s="21">
        <f t="shared" si="114"/>
        <v>71.984967543559961</v>
      </c>
      <c r="AV40" s="21">
        <f t="shared" si="114"/>
        <v>71.129587155963307</v>
      </c>
      <c r="AW40" s="21">
        <f t="shared" si="114"/>
        <v>67.81609195402298</v>
      </c>
      <c r="AX40" s="21">
        <f t="shared" ref="AX40:AY40" si="115">(AX39/AX5)*100</f>
        <v>66.973004020677777</v>
      </c>
      <c r="AY40" s="21">
        <f t="shared" si="115"/>
        <v>69.820512820512832</v>
      </c>
      <c r="AZ40" s="38"/>
      <c r="BA40" s="21">
        <f t="shared" si="106"/>
        <v>0</v>
      </c>
      <c r="BB40" s="21">
        <f t="shared" ref="BB40:BC40" si="116">(BB39/BB5)*100</f>
        <v>10.526315789473683</v>
      </c>
      <c r="BC40" s="21">
        <f t="shared" si="116"/>
        <v>4.3010752688172049</v>
      </c>
      <c r="BD40" s="21" t="e">
        <f t="shared" ref="BD40:BG40" si="117">(BD39/BD5)*100</f>
        <v>#DIV/0!</v>
      </c>
      <c r="BE40" s="21">
        <f t="shared" si="117"/>
        <v>12.307692307692308</v>
      </c>
      <c r="BF40" s="21">
        <f t="shared" si="117"/>
        <v>7.741935483870968</v>
      </c>
      <c r="BG40" s="21">
        <f t="shared" si="117"/>
        <v>7.3446327683615822</v>
      </c>
      <c r="BH40" s="21">
        <f t="shared" ref="BH40:BI40" si="118">(BH39/BH5)*100</f>
        <v>0</v>
      </c>
      <c r="BI40" s="21">
        <f t="shared" si="118"/>
        <v>0</v>
      </c>
      <c r="BJ40" s="38"/>
      <c r="BK40" s="21">
        <f t="shared" si="106"/>
        <v>0</v>
      </c>
      <c r="BL40" s="21">
        <f t="shared" ref="BL40:BM40" si="119">(BL39/BL5)*100</f>
        <v>0</v>
      </c>
      <c r="BM40" s="21">
        <f t="shared" si="119"/>
        <v>0</v>
      </c>
      <c r="BN40" s="21"/>
      <c r="BO40" s="21"/>
      <c r="BP40" s="21">
        <f t="shared" ref="BP40:BS40" si="120">(BP39/BP5)*100</f>
        <v>0</v>
      </c>
      <c r="BQ40" s="21">
        <f t="shared" si="120"/>
        <v>0</v>
      </c>
      <c r="BR40" s="21">
        <f t="shared" si="120"/>
        <v>0</v>
      </c>
      <c r="BS40" s="21">
        <f t="shared" si="120"/>
        <v>0</v>
      </c>
    </row>
    <row r="41" spans="1:71" s="5" customFormat="1">
      <c r="A41" s="10" t="s">
        <v>27</v>
      </c>
      <c r="B41" s="10"/>
      <c r="C41" s="24"/>
      <c r="D41" s="24"/>
      <c r="E41" s="24"/>
      <c r="F41" s="24"/>
      <c r="G41" s="24"/>
      <c r="H41" s="24"/>
      <c r="I41" s="24"/>
      <c r="J41" s="24"/>
      <c r="K41" s="24"/>
      <c r="L41" s="51"/>
      <c r="M41" s="24">
        <v>4738</v>
      </c>
      <c r="N41" s="24">
        <v>3404</v>
      </c>
      <c r="O41" s="24">
        <v>1510</v>
      </c>
      <c r="P41" s="24"/>
      <c r="Q41" s="24">
        <v>667</v>
      </c>
      <c r="R41" s="24">
        <v>838</v>
      </c>
      <c r="S41" s="24">
        <v>535</v>
      </c>
      <c r="T41" s="24">
        <v>520</v>
      </c>
      <c r="U41" s="24"/>
      <c r="V41" s="51"/>
      <c r="W41" s="24">
        <v>3177</v>
      </c>
      <c r="X41" s="24">
        <v>2480</v>
      </c>
      <c r="Y41" s="24">
        <v>2575</v>
      </c>
      <c r="Z41" s="24"/>
      <c r="AA41" s="24">
        <v>1607</v>
      </c>
      <c r="AB41" s="24">
        <v>1402</v>
      </c>
      <c r="AC41" s="24">
        <v>1328</v>
      </c>
      <c r="AD41" s="24">
        <v>1188</v>
      </c>
      <c r="AE41" s="24"/>
      <c r="AF41" s="51"/>
      <c r="AG41" s="24">
        <v>1235</v>
      </c>
      <c r="AH41" s="24">
        <v>1426</v>
      </c>
      <c r="AI41" s="24">
        <v>1388</v>
      </c>
      <c r="AJ41" s="24"/>
      <c r="AK41" s="24">
        <v>760</v>
      </c>
      <c r="AL41" s="24">
        <v>737</v>
      </c>
      <c r="AM41" s="24">
        <v>583</v>
      </c>
      <c r="AN41" s="24">
        <v>580</v>
      </c>
      <c r="AO41" s="24"/>
      <c r="AP41" s="51"/>
      <c r="AQ41" s="24"/>
      <c r="AR41" s="24"/>
      <c r="AS41" s="24"/>
      <c r="AT41" s="24"/>
      <c r="AU41" s="24"/>
      <c r="AV41" s="24"/>
      <c r="AW41" s="24"/>
      <c r="AX41" s="24"/>
      <c r="AY41" s="24"/>
      <c r="AZ41" s="51"/>
      <c r="BA41" s="24"/>
      <c r="BB41" s="24"/>
      <c r="BC41" s="24"/>
      <c r="BD41" s="24"/>
      <c r="BE41" s="24"/>
      <c r="BF41" s="24"/>
      <c r="BG41" s="24"/>
      <c r="BH41" s="24"/>
      <c r="BI41" s="24"/>
      <c r="BJ41" s="51"/>
      <c r="BK41" s="24"/>
      <c r="BL41" s="24"/>
      <c r="BM41" s="24"/>
      <c r="BN41" s="24"/>
      <c r="BO41" s="24"/>
      <c r="BP41" s="24"/>
      <c r="BQ41" s="24"/>
      <c r="BR41" s="24"/>
      <c r="BS41" s="24"/>
    </row>
    <row r="42" spans="1:71" s="5" customFormat="1">
      <c r="A42" s="10" t="s">
        <v>28</v>
      </c>
      <c r="B42" s="10"/>
      <c r="C42" s="24"/>
      <c r="D42" s="24"/>
      <c r="E42" s="24"/>
      <c r="F42" s="24"/>
      <c r="G42" s="24"/>
      <c r="H42" s="24"/>
      <c r="I42" s="24"/>
      <c r="J42" s="24">
        <v>7</v>
      </c>
      <c r="K42" s="24"/>
      <c r="L42" s="51"/>
      <c r="M42" s="24"/>
      <c r="N42" s="24"/>
      <c r="O42" s="24"/>
      <c r="P42" s="24"/>
      <c r="Q42" s="24"/>
      <c r="R42" s="24"/>
      <c r="S42" s="24"/>
      <c r="T42" s="24">
        <v>22</v>
      </c>
      <c r="U42" s="24">
        <v>11</v>
      </c>
      <c r="V42" s="51"/>
      <c r="W42" s="24"/>
      <c r="X42" s="24"/>
      <c r="Y42" s="24"/>
      <c r="Z42" s="24"/>
      <c r="AA42" s="24"/>
      <c r="AB42" s="24"/>
      <c r="AC42" s="24"/>
      <c r="AD42" s="24">
        <v>19</v>
      </c>
      <c r="AE42" s="24">
        <v>9</v>
      </c>
      <c r="AF42" s="51"/>
      <c r="AG42" s="24"/>
      <c r="AH42" s="24"/>
      <c r="AI42" s="24"/>
      <c r="AJ42" s="24"/>
      <c r="AK42" s="24"/>
      <c r="AL42" s="24"/>
      <c r="AM42" s="24"/>
      <c r="AN42" s="24">
        <v>11</v>
      </c>
      <c r="AO42" s="24">
        <v>6</v>
      </c>
      <c r="AP42" s="51"/>
      <c r="AQ42" s="24"/>
      <c r="AR42" s="24"/>
      <c r="AS42" s="24"/>
      <c r="AT42" s="24"/>
      <c r="AU42" s="24"/>
      <c r="AV42" s="24"/>
      <c r="AW42" s="24"/>
      <c r="AX42" s="24"/>
      <c r="AY42" s="24"/>
      <c r="AZ42" s="51"/>
      <c r="BA42" s="24"/>
      <c r="BB42" s="24"/>
      <c r="BC42" s="24"/>
      <c r="BD42" s="24"/>
      <c r="BE42" s="24"/>
      <c r="BF42" s="24"/>
      <c r="BG42" s="24"/>
      <c r="BH42" s="24"/>
      <c r="BI42" s="24"/>
      <c r="BJ42" s="51"/>
      <c r="BK42" s="24"/>
      <c r="BL42" s="24"/>
      <c r="BM42" s="24"/>
      <c r="BN42" s="24"/>
      <c r="BO42" s="24"/>
      <c r="BP42" s="24"/>
      <c r="BQ42" s="24"/>
      <c r="BR42" s="24"/>
      <c r="BS42" s="24"/>
    </row>
    <row r="43" spans="1:71" s="5" customFormat="1">
      <c r="A43" s="10" t="s">
        <v>25</v>
      </c>
      <c r="B43" s="10"/>
      <c r="C43" s="24"/>
      <c r="D43" s="24"/>
      <c r="E43" s="24"/>
      <c r="F43" s="24"/>
      <c r="G43" s="24"/>
      <c r="H43" s="24"/>
      <c r="I43" s="24"/>
      <c r="J43" s="24"/>
      <c r="K43" s="24"/>
      <c r="L43" s="51"/>
      <c r="M43" s="24"/>
      <c r="N43" s="24"/>
      <c r="O43" s="24"/>
      <c r="P43" s="24"/>
      <c r="Q43" s="24"/>
      <c r="R43" s="24"/>
      <c r="S43" s="24">
        <v>0</v>
      </c>
      <c r="T43" s="24">
        <v>3</v>
      </c>
      <c r="U43" s="24"/>
      <c r="V43" s="51"/>
      <c r="W43" s="24"/>
      <c r="X43" s="24"/>
      <c r="Y43" s="24"/>
      <c r="Z43" s="24"/>
      <c r="AA43" s="24"/>
      <c r="AB43" s="24"/>
      <c r="AC43" s="24"/>
      <c r="AD43" s="24">
        <v>1</v>
      </c>
      <c r="AE43" s="24">
        <v>5</v>
      </c>
      <c r="AF43" s="51"/>
      <c r="AG43" s="24"/>
      <c r="AH43" s="24"/>
      <c r="AI43" s="24"/>
      <c r="AJ43" s="24"/>
      <c r="AK43" s="24"/>
      <c r="AL43" s="24"/>
      <c r="AM43" s="24">
        <v>6</v>
      </c>
      <c r="AN43" s="24">
        <v>8</v>
      </c>
      <c r="AO43" s="24">
        <v>1</v>
      </c>
      <c r="AP43" s="51"/>
      <c r="AQ43" s="24"/>
      <c r="AR43" s="24"/>
      <c r="AS43" s="24"/>
      <c r="AT43" s="24"/>
      <c r="AU43" s="24"/>
      <c r="AV43" s="24"/>
      <c r="AW43" s="24"/>
      <c r="AX43" s="24"/>
      <c r="AY43" s="24"/>
      <c r="AZ43" s="51"/>
      <c r="BA43" s="24"/>
      <c r="BB43" s="24"/>
      <c r="BC43" s="24"/>
      <c r="BD43" s="24"/>
      <c r="BE43" s="24"/>
      <c r="BF43" s="24"/>
      <c r="BG43" s="24"/>
      <c r="BH43" s="24"/>
      <c r="BI43" s="24"/>
      <c r="BJ43" s="51"/>
      <c r="BK43" s="24"/>
      <c r="BL43" s="24"/>
      <c r="BM43" s="24"/>
      <c r="BN43" s="24"/>
      <c r="BO43" s="24"/>
      <c r="BP43" s="24"/>
      <c r="BQ43" s="24"/>
      <c r="BR43" s="24"/>
      <c r="BS43" s="24"/>
    </row>
    <row r="44" spans="1:71" s="5" customFormat="1">
      <c r="A44" s="10" t="s">
        <v>29</v>
      </c>
      <c r="B44" s="10"/>
      <c r="C44" s="24"/>
      <c r="D44" s="24"/>
      <c r="E44" s="24"/>
      <c r="F44" s="24"/>
      <c r="G44" s="24"/>
      <c r="H44" s="24"/>
      <c r="I44" s="24"/>
      <c r="J44" s="24"/>
      <c r="K44" s="24"/>
      <c r="L44" s="51"/>
      <c r="M44" s="24"/>
      <c r="N44" s="24"/>
      <c r="O44" s="24"/>
      <c r="P44" s="24"/>
      <c r="Q44" s="24">
        <v>919</v>
      </c>
      <c r="R44" s="24">
        <v>802</v>
      </c>
      <c r="S44" s="24">
        <v>826</v>
      </c>
      <c r="T44" s="24">
        <v>663</v>
      </c>
      <c r="U44" s="24">
        <v>617</v>
      </c>
      <c r="V44" s="51"/>
      <c r="W44" s="24"/>
      <c r="X44" s="24"/>
      <c r="Y44" s="24">
        <v>167</v>
      </c>
      <c r="Z44" s="24"/>
      <c r="AA44" s="24">
        <v>1200</v>
      </c>
      <c r="AB44" s="24">
        <v>1031</v>
      </c>
      <c r="AC44" s="24">
        <v>835</v>
      </c>
      <c r="AD44" s="24">
        <v>673</v>
      </c>
      <c r="AE44" s="24">
        <v>724</v>
      </c>
      <c r="AF44" s="51"/>
      <c r="AG44" s="24"/>
      <c r="AH44" s="24"/>
      <c r="AI44" s="24">
        <v>39</v>
      </c>
      <c r="AJ44" s="24"/>
      <c r="AK44" s="24">
        <v>609</v>
      </c>
      <c r="AL44" s="24">
        <v>584</v>
      </c>
      <c r="AM44" s="24">
        <v>563</v>
      </c>
      <c r="AN44" s="24">
        <v>478</v>
      </c>
      <c r="AO44" s="24">
        <v>517</v>
      </c>
      <c r="AP44" s="51"/>
      <c r="AQ44" s="24"/>
      <c r="AR44" s="24"/>
      <c r="AS44" s="24"/>
      <c r="AT44" s="24"/>
      <c r="AU44" s="24"/>
      <c r="AV44" s="24"/>
      <c r="AW44" s="24"/>
      <c r="AX44" s="24"/>
      <c r="AY44" s="24"/>
      <c r="AZ44" s="51"/>
      <c r="BA44" s="24"/>
      <c r="BB44" s="24"/>
      <c r="BC44" s="24"/>
      <c r="BD44" s="24"/>
      <c r="BE44" s="24"/>
      <c r="BF44" s="24"/>
      <c r="BG44" s="24"/>
      <c r="BH44" s="24"/>
      <c r="BI44" s="24"/>
      <c r="BJ44" s="51"/>
      <c r="BK44" s="24"/>
      <c r="BL44" s="24"/>
      <c r="BM44" s="24"/>
      <c r="BN44" s="24"/>
      <c r="BO44" s="24"/>
      <c r="BP44" s="24"/>
      <c r="BQ44" s="24"/>
      <c r="BR44" s="24"/>
      <c r="BS44" s="24"/>
    </row>
    <row r="45" spans="1:71" s="5" customFormat="1">
      <c r="A45" s="10" t="s">
        <v>32</v>
      </c>
      <c r="B45" s="10"/>
      <c r="C45" s="24"/>
      <c r="D45" s="24"/>
      <c r="E45" s="24"/>
      <c r="F45" s="24"/>
      <c r="G45" s="24"/>
      <c r="H45" s="24"/>
      <c r="I45" s="24"/>
      <c r="J45" s="24"/>
      <c r="K45" s="24"/>
      <c r="L45" s="51"/>
      <c r="M45" s="24"/>
      <c r="N45" s="24"/>
      <c r="O45" s="24"/>
      <c r="P45" s="24"/>
      <c r="Q45" s="24"/>
      <c r="R45" s="24"/>
      <c r="S45" s="24"/>
      <c r="T45" s="24"/>
      <c r="U45" s="24"/>
      <c r="V45" s="51"/>
      <c r="W45" s="24"/>
      <c r="X45" s="24"/>
      <c r="Y45" s="24"/>
      <c r="Z45" s="24"/>
      <c r="AA45" s="24"/>
      <c r="AB45" s="24"/>
      <c r="AC45" s="24"/>
      <c r="AD45" s="24"/>
      <c r="AE45" s="24"/>
      <c r="AF45" s="51"/>
      <c r="AG45" s="24"/>
      <c r="AH45" s="24"/>
      <c r="AI45" s="24"/>
      <c r="AJ45" s="24"/>
      <c r="AK45" s="24"/>
      <c r="AL45" s="24"/>
      <c r="AM45" s="24"/>
      <c r="AN45" s="24"/>
      <c r="AO45" s="24"/>
      <c r="AP45" s="51"/>
      <c r="AQ45" s="24"/>
      <c r="AR45" s="24"/>
      <c r="AS45" s="24"/>
      <c r="AT45" s="24"/>
      <c r="AU45" s="24"/>
      <c r="AV45" s="24"/>
      <c r="AW45" s="24"/>
      <c r="AX45" s="24"/>
      <c r="AY45" s="24"/>
      <c r="AZ45" s="51"/>
      <c r="BA45" s="24"/>
      <c r="BB45" s="24"/>
      <c r="BC45" s="24"/>
      <c r="BD45" s="24"/>
      <c r="BE45" s="24"/>
      <c r="BF45" s="24"/>
      <c r="BG45" s="24"/>
      <c r="BH45" s="24"/>
      <c r="BI45" s="24"/>
      <c r="BJ45" s="51"/>
      <c r="BK45" s="24"/>
      <c r="BL45" s="24"/>
      <c r="BM45" s="24"/>
      <c r="BN45" s="24"/>
      <c r="BO45" s="24"/>
      <c r="BP45" s="24"/>
      <c r="BQ45" s="24"/>
      <c r="BR45" s="24"/>
      <c r="BS45" s="24"/>
    </row>
    <row r="46" spans="1:71" s="5" customFormat="1">
      <c r="A46" s="10" t="s">
        <v>33</v>
      </c>
      <c r="B46" s="10"/>
      <c r="C46" s="24"/>
      <c r="D46" s="24"/>
      <c r="E46" s="24"/>
      <c r="F46" s="24"/>
      <c r="G46" s="24"/>
      <c r="H46" s="24">
        <v>2</v>
      </c>
      <c r="I46" s="24">
        <v>4</v>
      </c>
      <c r="J46" s="24">
        <v>19</v>
      </c>
      <c r="K46" s="24">
        <v>7</v>
      </c>
      <c r="L46" s="51"/>
      <c r="M46" s="24"/>
      <c r="N46" s="24"/>
      <c r="O46" s="24"/>
      <c r="P46" s="24"/>
      <c r="Q46" s="24"/>
      <c r="R46" s="24"/>
      <c r="S46" s="24"/>
      <c r="T46" s="24"/>
      <c r="U46" s="24"/>
      <c r="V46" s="51"/>
      <c r="W46" s="24">
        <v>657</v>
      </c>
      <c r="X46" s="24">
        <v>1467</v>
      </c>
      <c r="Y46" s="24">
        <v>2311</v>
      </c>
      <c r="Z46" s="24"/>
      <c r="AA46" s="24">
        <v>2914</v>
      </c>
      <c r="AB46" s="24">
        <v>3427</v>
      </c>
      <c r="AC46" s="24">
        <v>3941</v>
      </c>
      <c r="AD46" s="24">
        <v>4486</v>
      </c>
      <c r="AE46" s="24">
        <v>4603</v>
      </c>
      <c r="AF46" s="51"/>
      <c r="AG46" s="24">
        <v>7419</v>
      </c>
      <c r="AH46" s="24">
        <v>9816</v>
      </c>
      <c r="AI46" s="24">
        <v>11810</v>
      </c>
      <c r="AJ46" s="24"/>
      <c r="AK46" s="24">
        <v>11996</v>
      </c>
      <c r="AL46" s="24">
        <v>12997</v>
      </c>
      <c r="AM46" s="24">
        <v>13442</v>
      </c>
      <c r="AN46" s="24">
        <v>13867</v>
      </c>
      <c r="AO46" s="24">
        <v>14854</v>
      </c>
      <c r="AP46" s="51"/>
      <c r="AQ46" s="24">
        <v>619</v>
      </c>
      <c r="AR46" s="24">
        <v>1347</v>
      </c>
      <c r="AS46" s="24">
        <v>1690</v>
      </c>
      <c r="AT46" s="24"/>
      <c r="AU46" s="24">
        <v>2107</v>
      </c>
      <c r="AV46" s="24">
        <v>2481</v>
      </c>
      <c r="AW46" s="24">
        <v>2478</v>
      </c>
      <c r="AX46" s="24">
        <v>2332</v>
      </c>
      <c r="AY46" s="24">
        <v>2723</v>
      </c>
      <c r="AZ46" s="51"/>
      <c r="BA46" s="24"/>
      <c r="BB46" s="24">
        <v>8</v>
      </c>
      <c r="BC46" s="24">
        <v>4</v>
      </c>
      <c r="BD46" s="24"/>
      <c r="BE46" s="24">
        <v>16</v>
      </c>
      <c r="BF46" s="24">
        <v>12</v>
      </c>
      <c r="BG46" s="24">
        <v>13</v>
      </c>
      <c r="BH46" s="24"/>
      <c r="BI46" s="24"/>
      <c r="BJ46" s="51"/>
      <c r="BK46" s="24"/>
      <c r="BL46" s="24"/>
      <c r="BM46" s="24"/>
      <c r="BN46" s="24"/>
      <c r="BO46" s="24"/>
      <c r="BP46" s="24"/>
      <c r="BQ46" s="24"/>
      <c r="BR46" s="24"/>
      <c r="BS46" s="24"/>
    </row>
    <row r="47" spans="1:71" s="5" customFormat="1">
      <c r="A47" s="10" t="s">
        <v>34</v>
      </c>
      <c r="B47" s="10"/>
      <c r="C47" s="24">
        <v>8</v>
      </c>
      <c r="D47" s="24">
        <v>6</v>
      </c>
      <c r="E47" s="24">
        <v>18</v>
      </c>
      <c r="F47" s="24"/>
      <c r="G47" s="24">
        <v>45</v>
      </c>
      <c r="H47" s="24">
        <v>20</v>
      </c>
      <c r="I47" s="24">
        <v>14</v>
      </c>
      <c r="J47" s="24">
        <v>12</v>
      </c>
      <c r="K47" s="24">
        <v>7</v>
      </c>
      <c r="L47" s="51"/>
      <c r="M47" s="24">
        <v>484</v>
      </c>
      <c r="N47" s="24">
        <v>680</v>
      </c>
      <c r="O47" s="24">
        <v>712</v>
      </c>
      <c r="P47" s="24"/>
      <c r="Q47" s="24">
        <v>81</v>
      </c>
      <c r="R47" s="24">
        <v>77</v>
      </c>
      <c r="S47" s="24">
        <v>23</v>
      </c>
      <c r="T47" s="24">
        <v>21</v>
      </c>
      <c r="U47" s="24">
        <v>31</v>
      </c>
      <c r="V47" s="51"/>
      <c r="W47" s="24">
        <v>653</v>
      </c>
      <c r="X47" s="24">
        <v>766</v>
      </c>
      <c r="Y47" s="24">
        <v>877</v>
      </c>
      <c r="Z47" s="24"/>
      <c r="AA47" s="24">
        <v>15</v>
      </c>
      <c r="AB47" s="24">
        <v>13</v>
      </c>
      <c r="AC47" s="24">
        <v>18</v>
      </c>
      <c r="AD47" s="24">
        <v>43</v>
      </c>
      <c r="AE47" s="24">
        <v>34</v>
      </c>
      <c r="AF47" s="51"/>
      <c r="AG47" s="24">
        <v>266</v>
      </c>
      <c r="AH47" s="24">
        <v>393</v>
      </c>
      <c r="AI47" s="24">
        <v>472</v>
      </c>
      <c r="AJ47" s="24"/>
      <c r="AK47" s="24">
        <v>0</v>
      </c>
      <c r="AL47" s="24">
        <v>3</v>
      </c>
      <c r="AM47" s="24">
        <v>1</v>
      </c>
      <c r="AN47" s="24">
        <v>7</v>
      </c>
      <c r="AO47" s="24">
        <v>5</v>
      </c>
      <c r="AP47" s="51"/>
      <c r="AQ47" s="24"/>
      <c r="AR47" s="24"/>
      <c r="AS47" s="24"/>
      <c r="AT47" s="24"/>
      <c r="AU47" s="24"/>
      <c r="AV47" s="24"/>
      <c r="AW47" s="24"/>
      <c r="AX47" s="24"/>
      <c r="AY47" s="24"/>
      <c r="AZ47" s="51"/>
      <c r="BA47" s="24"/>
      <c r="BB47" s="24"/>
      <c r="BC47" s="24"/>
      <c r="BD47" s="24"/>
      <c r="BE47" s="24"/>
      <c r="BF47" s="24"/>
      <c r="BG47" s="24"/>
      <c r="BH47" s="24"/>
      <c r="BI47" s="24"/>
      <c r="BJ47" s="51"/>
      <c r="BK47" s="24"/>
      <c r="BL47" s="24"/>
      <c r="BM47" s="24"/>
      <c r="BN47" s="24"/>
      <c r="BO47" s="24"/>
      <c r="BP47" s="24"/>
      <c r="BQ47" s="24"/>
      <c r="BR47" s="24"/>
      <c r="BS47" s="24"/>
    </row>
    <row r="48" spans="1:71" s="5" customFormat="1">
      <c r="A48" s="10" t="s">
        <v>38</v>
      </c>
      <c r="B48" s="10"/>
      <c r="C48" s="24"/>
      <c r="D48" s="24"/>
      <c r="E48" s="24"/>
      <c r="F48" s="24"/>
      <c r="G48" s="24"/>
      <c r="H48" s="24"/>
      <c r="I48" s="24"/>
      <c r="J48" s="24"/>
      <c r="K48" s="24"/>
      <c r="L48" s="51"/>
      <c r="M48" s="24"/>
      <c r="N48" s="24"/>
      <c r="O48" s="24"/>
      <c r="P48" s="24"/>
      <c r="Q48" s="24"/>
      <c r="R48" s="24"/>
      <c r="S48" s="24"/>
      <c r="T48" s="24"/>
      <c r="U48" s="24"/>
      <c r="V48" s="51"/>
      <c r="W48" s="24"/>
      <c r="X48" s="24"/>
      <c r="Y48" s="24"/>
      <c r="Z48" s="24"/>
      <c r="AA48" s="24"/>
      <c r="AB48" s="24"/>
      <c r="AC48" s="24"/>
      <c r="AD48" s="24"/>
      <c r="AE48" s="24"/>
      <c r="AF48" s="51"/>
      <c r="AG48" s="24"/>
      <c r="AH48" s="24"/>
      <c r="AI48" s="24"/>
      <c r="AJ48" s="24"/>
      <c r="AK48" s="24"/>
      <c r="AL48" s="24"/>
      <c r="AM48" s="24"/>
      <c r="AN48" s="24"/>
      <c r="AO48" s="24"/>
      <c r="AP48" s="51"/>
      <c r="AQ48" s="24"/>
      <c r="AR48" s="24"/>
      <c r="AS48" s="24"/>
      <c r="AT48" s="24"/>
      <c r="AU48" s="24"/>
      <c r="AV48" s="24"/>
      <c r="AW48" s="24"/>
      <c r="AX48" s="24"/>
      <c r="AY48" s="24"/>
      <c r="AZ48" s="51"/>
      <c r="BA48" s="24"/>
      <c r="BB48" s="24"/>
      <c r="BC48" s="24"/>
      <c r="BD48" s="24"/>
      <c r="BE48" s="24"/>
      <c r="BF48" s="24"/>
      <c r="BG48" s="24"/>
      <c r="BH48" s="24"/>
      <c r="BI48" s="24"/>
      <c r="BJ48" s="51"/>
      <c r="BK48" s="24"/>
      <c r="BL48" s="24"/>
      <c r="BM48" s="24"/>
      <c r="BN48" s="24"/>
      <c r="BO48" s="24"/>
      <c r="BP48" s="24"/>
      <c r="BQ48" s="24"/>
      <c r="BR48" s="24"/>
      <c r="BS48" s="24"/>
    </row>
    <row r="49" spans="1:71" s="5" customFormat="1">
      <c r="A49" s="10" t="s">
        <v>37</v>
      </c>
      <c r="B49" s="10"/>
      <c r="C49" s="24"/>
      <c r="D49" s="24"/>
      <c r="E49" s="24"/>
      <c r="F49" s="24"/>
      <c r="G49" s="24"/>
      <c r="H49" s="24"/>
      <c r="I49" s="24"/>
      <c r="J49" s="24"/>
      <c r="K49" s="24"/>
      <c r="L49" s="51"/>
      <c r="M49" s="24"/>
      <c r="N49" s="24"/>
      <c r="O49" s="24"/>
      <c r="P49" s="24"/>
      <c r="Q49" s="24"/>
      <c r="R49" s="24"/>
      <c r="S49" s="24"/>
      <c r="T49" s="24"/>
      <c r="U49" s="24"/>
      <c r="V49" s="51"/>
      <c r="W49" s="24"/>
      <c r="X49" s="24"/>
      <c r="Y49" s="24"/>
      <c r="Z49" s="24"/>
      <c r="AA49" s="24"/>
      <c r="AB49" s="24"/>
      <c r="AC49" s="24"/>
      <c r="AD49" s="24"/>
      <c r="AE49" s="24"/>
      <c r="AF49" s="51"/>
      <c r="AG49" s="24"/>
      <c r="AH49" s="24"/>
      <c r="AI49" s="24"/>
      <c r="AJ49" s="24"/>
      <c r="AK49" s="24"/>
      <c r="AL49" s="24"/>
      <c r="AM49" s="24"/>
      <c r="AN49" s="24"/>
      <c r="AO49" s="24"/>
      <c r="AP49" s="51"/>
      <c r="AQ49" s="24"/>
      <c r="AR49" s="24"/>
      <c r="AS49" s="24"/>
      <c r="AT49" s="24"/>
      <c r="AU49" s="24"/>
      <c r="AV49" s="24"/>
      <c r="AW49" s="24"/>
      <c r="AX49" s="24"/>
      <c r="AY49" s="24"/>
      <c r="AZ49" s="51"/>
      <c r="BA49" s="24"/>
      <c r="BB49" s="24"/>
      <c r="BC49" s="24"/>
      <c r="BD49" s="24"/>
      <c r="BE49" s="24"/>
      <c r="BF49" s="24"/>
      <c r="BG49" s="24"/>
      <c r="BH49" s="24"/>
      <c r="BI49" s="24"/>
      <c r="BJ49" s="51"/>
      <c r="BK49" s="24"/>
      <c r="BL49" s="24"/>
      <c r="BM49" s="24"/>
      <c r="BN49" s="24"/>
      <c r="BO49" s="24"/>
      <c r="BP49" s="24"/>
      <c r="BQ49" s="24"/>
      <c r="BR49" s="24"/>
      <c r="BS49" s="24"/>
    </row>
    <row r="50" spans="1:71" s="5" customFormat="1">
      <c r="A50" s="10" t="s">
        <v>44</v>
      </c>
      <c r="B50" s="10"/>
      <c r="C50" s="24"/>
      <c r="D50" s="24"/>
      <c r="E50" s="24"/>
      <c r="F50" s="24"/>
      <c r="G50" s="24"/>
      <c r="H50" s="24"/>
      <c r="I50" s="24"/>
      <c r="J50" s="24"/>
      <c r="K50" s="24"/>
      <c r="L50" s="51"/>
      <c r="M50" s="24"/>
      <c r="N50" s="24"/>
      <c r="O50" s="24"/>
      <c r="P50" s="24"/>
      <c r="Q50" s="24"/>
      <c r="R50" s="24"/>
      <c r="S50" s="24"/>
      <c r="T50" s="24"/>
      <c r="U50" s="24"/>
      <c r="V50" s="51"/>
      <c r="W50" s="24"/>
      <c r="X50" s="24"/>
      <c r="Y50" s="24"/>
      <c r="Z50" s="24"/>
      <c r="AA50" s="24"/>
      <c r="AB50" s="24"/>
      <c r="AC50" s="24"/>
      <c r="AD50" s="24"/>
      <c r="AE50" s="24"/>
      <c r="AF50" s="51"/>
      <c r="AG50" s="24"/>
      <c r="AH50" s="24"/>
      <c r="AI50" s="24"/>
      <c r="AJ50" s="24"/>
      <c r="AK50" s="24"/>
      <c r="AL50" s="24"/>
      <c r="AM50" s="24"/>
      <c r="AN50" s="24"/>
      <c r="AO50" s="24"/>
      <c r="AP50" s="51"/>
      <c r="AQ50" s="24"/>
      <c r="AR50" s="24"/>
      <c r="AS50" s="24"/>
      <c r="AT50" s="24"/>
      <c r="AU50" s="24"/>
      <c r="AV50" s="24"/>
      <c r="AW50" s="24"/>
      <c r="AX50" s="24"/>
      <c r="AY50" s="24"/>
      <c r="AZ50" s="51"/>
      <c r="BA50" s="24"/>
      <c r="BB50" s="24"/>
      <c r="BC50" s="24"/>
      <c r="BD50" s="24"/>
      <c r="BE50" s="24"/>
      <c r="BF50" s="24"/>
      <c r="BG50" s="24"/>
      <c r="BH50" s="24"/>
      <c r="BI50" s="24"/>
      <c r="BJ50" s="51"/>
      <c r="BK50" s="24"/>
      <c r="BL50" s="24"/>
      <c r="BM50" s="24"/>
      <c r="BN50" s="24"/>
      <c r="BO50" s="24"/>
      <c r="BP50" s="24"/>
      <c r="BQ50" s="24"/>
      <c r="BR50" s="24"/>
      <c r="BS50" s="24"/>
    </row>
    <row r="51" spans="1:71" s="5" customFormat="1">
      <c r="A51" s="10" t="s">
        <v>48</v>
      </c>
      <c r="B51" s="10"/>
      <c r="C51" s="24"/>
      <c r="D51" s="24"/>
      <c r="E51" s="24"/>
      <c r="F51" s="24"/>
      <c r="G51" s="24"/>
      <c r="H51" s="24"/>
      <c r="I51" s="24"/>
      <c r="J51" s="24"/>
      <c r="K51" s="24"/>
      <c r="L51" s="51"/>
      <c r="M51" s="24"/>
      <c r="N51" s="24"/>
      <c r="O51" s="24"/>
      <c r="P51" s="24"/>
      <c r="Q51" s="24"/>
      <c r="R51" s="24"/>
      <c r="S51" s="24"/>
      <c r="T51" s="24"/>
      <c r="U51" s="24"/>
      <c r="V51" s="51"/>
      <c r="W51" s="24"/>
      <c r="X51" s="24"/>
      <c r="Y51" s="24"/>
      <c r="Z51" s="24"/>
      <c r="AA51" s="24"/>
      <c r="AB51" s="24"/>
      <c r="AC51" s="24"/>
      <c r="AD51" s="24"/>
      <c r="AE51" s="24"/>
      <c r="AF51" s="51"/>
      <c r="AG51" s="24"/>
      <c r="AH51" s="24"/>
      <c r="AI51" s="24"/>
      <c r="AJ51" s="24"/>
      <c r="AK51" s="24"/>
      <c r="AL51" s="24"/>
      <c r="AM51" s="24"/>
      <c r="AN51" s="24"/>
      <c r="AO51" s="24"/>
      <c r="AP51" s="51"/>
      <c r="AQ51" s="24"/>
      <c r="AR51" s="24"/>
      <c r="AS51" s="24"/>
      <c r="AT51" s="24"/>
      <c r="AU51" s="24"/>
      <c r="AV51" s="24"/>
      <c r="AW51" s="24"/>
      <c r="AX51" s="24"/>
      <c r="AY51" s="24"/>
      <c r="AZ51" s="51"/>
      <c r="BA51" s="24"/>
      <c r="BB51" s="24"/>
      <c r="BC51" s="24"/>
      <c r="BD51" s="24"/>
      <c r="BE51" s="24"/>
      <c r="BF51" s="24"/>
      <c r="BG51" s="24"/>
      <c r="BH51" s="24"/>
      <c r="BI51" s="24"/>
      <c r="BJ51" s="51"/>
      <c r="BK51" s="24"/>
      <c r="BL51" s="24"/>
      <c r="BM51" s="24"/>
      <c r="BN51" s="24"/>
      <c r="BO51" s="24"/>
      <c r="BP51" s="24"/>
      <c r="BQ51" s="24"/>
      <c r="BR51" s="24"/>
      <c r="BS51" s="24"/>
    </row>
    <row r="52" spans="1:71" s="5" customFormat="1">
      <c r="A52" s="11" t="s">
        <v>51</v>
      </c>
      <c r="B52" s="11"/>
      <c r="C52" s="25"/>
      <c r="D52" s="25"/>
      <c r="E52" s="25"/>
      <c r="F52" s="25"/>
      <c r="G52" s="25"/>
      <c r="H52" s="25"/>
      <c r="I52" s="25"/>
      <c r="J52" s="25"/>
      <c r="K52" s="25"/>
      <c r="L52" s="52"/>
      <c r="M52" s="25"/>
      <c r="N52" s="25"/>
      <c r="O52" s="25"/>
      <c r="P52" s="25"/>
      <c r="Q52" s="25"/>
      <c r="R52" s="25"/>
      <c r="S52" s="25">
        <v>6</v>
      </c>
      <c r="T52" s="25">
        <v>5</v>
      </c>
      <c r="U52" s="25">
        <v>12</v>
      </c>
      <c r="V52" s="52"/>
      <c r="W52" s="25"/>
      <c r="X52" s="25"/>
      <c r="Y52" s="25"/>
      <c r="Z52" s="25"/>
      <c r="AA52" s="25"/>
      <c r="AB52" s="25"/>
      <c r="AC52" s="25">
        <v>51</v>
      </c>
      <c r="AD52" s="25">
        <v>87</v>
      </c>
      <c r="AE52" s="25">
        <v>91</v>
      </c>
      <c r="AF52" s="52"/>
      <c r="AG52" s="25"/>
      <c r="AH52" s="25"/>
      <c r="AI52" s="25"/>
      <c r="AJ52" s="25"/>
      <c r="AK52" s="25"/>
      <c r="AL52" s="25"/>
      <c r="AM52" s="25"/>
      <c r="AN52" s="25"/>
      <c r="AO52" s="25"/>
      <c r="AP52" s="52"/>
      <c r="AQ52" s="25"/>
      <c r="AR52" s="25"/>
      <c r="AS52" s="25"/>
      <c r="AT52" s="25"/>
      <c r="AU52" s="25"/>
      <c r="AV52" s="25"/>
      <c r="AW52" s="25"/>
      <c r="AX52" s="25"/>
      <c r="AY52" s="25"/>
      <c r="AZ52" s="52"/>
      <c r="BA52" s="25"/>
      <c r="BB52" s="25"/>
      <c r="BC52" s="25"/>
      <c r="BD52" s="25"/>
      <c r="BE52" s="25"/>
      <c r="BF52" s="25"/>
      <c r="BG52" s="25"/>
      <c r="BH52" s="25"/>
      <c r="BI52" s="25"/>
      <c r="BJ52" s="52"/>
      <c r="BK52" s="25"/>
      <c r="BL52" s="24"/>
      <c r="BM52" s="24"/>
      <c r="BN52" s="24"/>
      <c r="BO52" s="24"/>
      <c r="BP52" s="24"/>
      <c r="BQ52" s="24"/>
      <c r="BR52" s="25"/>
      <c r="BS52" s="25"/>
    </row>
    <row r="53" spans="1:71">
      <c r="A53" s="17" t="s">
        <v>55</v>
      </c>
      <c r="B53" s="17"/>
      <c r="C53" s="22">
        <f>SUM(C55:C63)</f>
        <v>109</v>
      </c>
      <c r="D53" s="22">
        <f>SUM(D55:D63)</f>
        <v>299</v>
      </c>
      <c r="E53" s="22">
        <f>SUM(E55:E63)</f>
        <v>179</v>
      </c>
      <c r="F53" s="22">
        <f t="shared" ref="F53:G53" si="121">SUM(F55:F63)</f>
        <v>0</v>
      </c>
      <c r="G53" s="22">
        <f t="shared" si="121"/>
        <v>61</v>
      </c>
      <c r="H53" s="22">
        <f t="shared" ref="H53:I53" si="122">SUM(H55:H63)</f>
        <v>46</v>
      </c>
      <c r="I53" s="22">
        <f t="shared" si="122"/>
        <v>87</v>
      </c>
      <c r="J53" s="22">
        <f t="shared" ref="J53:K53" si="123">SUM(J55:J63)</f>
        <v>146</v>
      </c>
      <c r="K53" s="22">
        <f t="shared" si="123"/>
        <v>275</v>
      </c>
      <c r="L53" s="37"/>
      <c r="M53" s="22">
        <f t="shared" ref="M53:BK53" si="124">SUM(M55:M63)</f>
        <v>3022</v>
      </c>
      <c r="N53" s="22">
        <f t="shared" ref="N53:O53" si="125">SUM(N55:N63)</f>
        <v>2983</v>
      </c>
      <c r="O53" s="22">
        <f t="shared" si="125"/>
        <v>2891</v>
      </c>
      <c r="P53" s="22">
        <f t="shared" ref="P53:U53" si="126">SUM(P55:P63)</f>
        <v>0</v>
      </c>
      <c r="Q53" s="22">
        <f t="shared" si="126"/>
        <v>2980</v>
      </c>
      <c r="R53" s="22">
        <f t="shared" si="126"/>
        <v>2849</v>
      </c>
      <c r="S53" s="22">
        <f t="shared" si="126"/>
        <v>2645</v>
      </c>
      <c r="T53" s="22">
        <f t="shared" si="126"/>
        <v>2626</v>
      </c>
      <c r="U53" s="22">
        <f t="shared" si="126"/>
        <v>2856</v>
      </c>
      <c r="V53" s="37"/>
      <c r="W53" s="22">
        <f t="shared" si="124"/>
        <v>3456</v>
      </c>
      <c r="X53" s="22">
        <f t="shared" ref="X53:Y53" si="127">SUM(X55:X63)</f>
        <v>3603</v>
      </c>
      <c r="Y53" s="22">
        <f t="shared" si="127"/>
        <v>4241</v>
      </c>
      <c r="Z53" s="22">
        <f t="shared" ref="Z53:AE53" si="128">SUM(Z55:Z63)</f>
        <v>0</v>
      </c>
      <c r="AA53" s="22">
        <f t="shared" si="128"/>
        <v>4618</v>
      </c>
      <c r="AB53" s="22">
        <f t="shared" si="128"/>
        <v>4851</v>
      </c>
      <c r="AC53" s="22">
        <f t="shared" si="128"/>
        <v>5178</v>
      </c>
      <c r="AD53" s="22">
        <f t="shared" si="128"/>
        <v>5023</v>
      </c>
      <c r="AE53" s="22">
        <f t="shared" si="128"/>
        <v>5564</v>
      </c>
      <c r="AF53" s="37"/>
      <c r="AG53" s="22">
        <f t="shared" si="124"/>
        <v>197</v>
      </c>
      <c r="AH53" s="22">
        <f t="shared" ref="AH53:AI53" si="129">SUM(AH55:AH63)</f>
        <v>741</v>
      </c>
      <c r="AI53" s="22">
        <f t="shared" si="129"/>
        <v>1057</v>
      </c>
      <c r="AJ53" s="22">
        <f t="shared" ref="AJ53:AO53" si="130">SUM(AJ55:AJ63)</f>
        <v>0</v>
      </c>
      <c r="AK53" s="22">
        <f t="shared" si="130"/>
        <v>1712</v>
      </c>
      <c r="AL53" s="22">
        <f t="shared" si="130"/>
        <v>2041</v>
      </c>
      <c r="AM53" s="22">
        <f t="shared" si="130"/>
        <v>2237</v>
      </c>
      <c r="AN53" s="22">
        <f t="shared" si="130"/>
        <v>2526</v>
      </c>
      <c r="AO53" s="22">
        <f t="shared" si="130"/>
        <v>2617</v>
      </c>
      <c r="AP53" s="37"/>
      <c r="AQ53" s="22">
        <f t="shared" si="124"/>
        <v>0</v>
      </c>
      <c r="AR53" s="22">
        <f t="shared" ref="AR53:AS53" si="131">SUM(AR55:AR63)</f>
        <v>0</v>
      </c>
      <c r="AS53" s="22">
        <f t="shared" si="131"/>
        <v>0</v>
      </c>
      <c r="AT53" s="22"/>
      <c r="AU53" s="22"/>
      <c r="AV53" s="22">
        <f t="shared" ref="AV53:AW53" si="132">SUM(AV55:AV63)</f>
        <v>0</v>
      </c>
      <c r="AW53" s="22">
        <f t="shared" si="132"/>
        <v>0</v>
      </c>
      <c r="AX53" s="22"/>
      <c r="AY53" s="22"/>
      <c r="AZ53" s="37"/>
      <c r="BA53" s="22">
        <f t="shared" si="124"/>
        <v>0</v>
      </c>
      <c r="BB53" s="22">
        <f t="shared" ref="BB53" si="133">SUM(BB55:BB63)</f>
        <v>0</v>
      </c>
      <c r="BC53" s="22"/>
      <c r="BD53" s="22"/>
      <c r="BE53" s="22"/>
      <c r="BF53" s="22">
        <f t="shared" ref="BF53:BG53" si="134">SUM(BF55:BF63)</f>
        <v>2</v>
      </c>
      <c r="BG53" s="22">
        <f t="shared" si="134"/>
        <v>5</v>
      </c>
      <c r="BH53" s="22">
        <f t="shared" ref="BH53:BI53" si="135">SUM(BH55:BH63)</f>
        <v>10</v>
      </c>
      <c r="BI53" s="22">
        <f t="shared" si="135"/>
        <v>10</v>
      </c>
      <c r="BJ53" s="37"/>
      <c r="BK53" s="22">
        <f t="shared" si="124"/>
        <v>0</v>
      </c>
      <c r="BL53" s="22">
        <f t="shared" ref="BL53:BM53" si="136">SUM(BL55:BL63)</f>
        <v>0</v>
      </c>
      <c r="BM53" s="22">
        <f t="shared" si="136"/>
        <v>0</v>
      </c>
      <c r="BN53" s="22">
        <f t="shared" ref="BN53:BQ53" si="137">SUM(BN55:BN63)</f>
        <v>0</v>
      </c>
      <c r="BO53" s="22">
        <f t="shared" si="137"/>
        <v>0</v>
      </c>
      <c r="BP53" s="22">
        <f t="shared" si="137"/>
        <v>0</v>
      </c>
      <c r="BQ53" s="22">
        <f t="shared" si="137"/>
        <v>0</v>
      </c>
      <c r="BR53" s="22"/>
      <c r="BS53" s="22"/>
    </row>
    <row r="54" spans="1:71">
      <c r="A54" s="18" t="s">
        <v>57</v>
      </c>
      <c r="B54" s="18"/>
      <c r="C54" s="21">
        <f>(C53/C5)*100</f>
        <v>23.044397463002113</v>
      </c>
      <c r="D54" s="21">
        <f>(D53/D5)*100</f>
        <v>78.684210526315795</v>
      </c>
      <c r="E54" s="21">
        <f>(E53/E5)*100</f>
        <v>35.098039215686271</v>
      </c>
      <c r="F54" s="21" t="e">
        <f t="shared" ref="F54:G54" si="138">(F53/F5)*100</f>
        <v>#DIV/0!</v>
      </c>
      <c r="G54" s="21">
        <f t="shared" si="138"/>
        <v>24.796747967479675</v>
      </c>
      <c r="H54" s="21">
        <f t="shared" ref="H54:I54" si="139">(H53/H5)*100</f>
        <v>11.616161616161616</v>
      </c>
      <c r="I54" s="21">
        <f t="shared" si="139"/>
        <v>15.183246073298429</v>
      </c>
      <c r="J54" s="21">
        <f t="shared" ref="J54:K54" si="140">(J53/J5)*100</f>
        <v>27.037037037037038</v>
      </c>
      <c r="K54" s="21">
        <f t="shared" si="140"/>
        <v>43.103448275862064</v>
      </c>
      <c r="L54" s="38"/>
      <c r="M54" s="21">
        <f t="shared" ref="M54:BK54" si="141">(M53/M5)*100</f>
        <v>5.6151173377431762</v>
      </c>
      <c r="N54" s="21">
        <f t="shared" ref="N54:O54" si="142">(N53/N5)*100</f>
        <v>22.107759579040984</v>
      </c>
      <c r="O54" s="21">
        <f t="shared" si="142"/>
        <v>28.567193675889328</v>
      </c>
      <c r="P54" s="21" t="e">
        <f t="shared" ref="P54:U54" si="143">(P53/P5)*100</f>
        <v>#DIV/0!</v>
      </c>
      <c r="Q54" s="21">
        <f t="shared" si="143"/>
        <v>24.294798630360344</v>
      </c>
      <c r="R54" s="21">
        <f t="shared" si="143"/>
        <v>27.515935870195097</v>
      </c>
      <c r="S54" s="21">
        <f t="shared" si="143"/>
        <v>26.836444805194802</v>
      </c>
      <c r="T54" s="21">
        <f t="shared" si="143"/>
        <v>26.659898477157363</v>
      </c>
      <c r="U54" s="21">
        <f t="shared" si="143"/>
        <v>27.257110135522044</v>
      </c>
      <c r="V54" s="38"/>
      <c r="W54" s="21">
        <f t="shared" si="141"/>
        <v>8.4855627578078963</v>
      </c>
      <c r="X54" s="21">
        <f t="shared" ref="X54:Y54" si="144">(X53/X5)*100</f>
        <v>17.417577105288601</v>
      </c>
      <c r="Y54" s="21">
        <f t="shared" si="144"/>
        <v>16.581303514876648</v>
      </c>
      <c r="Z54" s="21" t="e">
        <f t="shared" ref="Z54:AE54" si="145">(Z53/Z5)*100</f>
        <v>#DIV/0!</v>
      </c>
      <c r="AA54" s="21">
        <f t="shared" si="145"/>
        <v>13.357244092210685</v>
      </c>
      <c r="AB54" s="21">
        <f t="shared" si="145"/>
        <v>13.647105159511618</v>
      </c>
      <c r="AC54" s="21">
        <f t="shared" si="145"/>
        <v>13.047093506689848</v>
      </c>
      <c r="AD54" s="21">
        <f t="shared" si="145"/>
        <v>10.179349478163948</v>
      </c>
      <c r="AE54" s="21">
        <f t="shared" si="145"/>
        <v>10.325885234949151</v>
      </c>
      <c r="AF54" s="38"/>
      <c r="AG54" s="21">
        <f t="shared" si="141"/>
        <v>0.50693497336661431</v>
      </c>
      <c r="AH54" s="21">
        <f t="shared" ref="AH54:AI54" si="146">(AH53/AH5)*100</f>
        <v>3.1017161992465465</v>
      </c>
      <c r="AI54" s="21">
        <f t="shared" si="146"/>
        <v>3.8479740798718556</v>
      </c>
      <c r="AJ54" s="21" t="e">
        <f t="shared" ref="AJ54:AO54" si="147">(AJ53/AJ5)*100</f>
        <v>#DIV/0!</v>
      </c>
      <c r="AK54" s="21">
        <f t="shared" si="147"/>
        <v>5.4014828837356044</v>
      </c>
      <c r="AL54" s="21">
        <f t="shared" si="147"/>
        <v>6.1723168113224665</v>
      </c>
      <c r="AM54" s="21">
        <f t="shared" si="147"/>
        <v>6.2037216783604645</v>
      </c>
      <c r="AN54" s="21">
        <f t="shared" si="147"/>
        <v>6.0185847033595428</v>
      </c>
      <c r="AO54" s="21">
        <f t="shared" si="147"/>
        <v>5.6391139458714017</v>
      </c>
      <c r="AP54" s="38"/>
      <c r="AQ54" s="21">
        <f t="shared" si="141"/>
        <v>0</v>
      </c>
      <c r="AR54" s="21">
        <f t="shared" ref="AR54:AS54" si="148">(AR53/AR5)*100</f>
        <v>0</v>
      </c>
      <c r="AS54" s="21">
        <f t="shared" si="148"/>
        <v>0</v>
      </c>
      <c r="AT54" s="21"/>
      <c r="AU54" s="21"/>
      <c r="AV54" s="21">
        <f t="shared" ref="AV54:AW54" si="149">(AV53/AV5)*100</f>
        <v>0</v>
      </c>
      <c r="AW54" s="21">
        <f t="shared" si="149"/>
        <v>0</v>
      </c>
      <c r="AX54" s="21"/>
      <c r="AY54" s="21"/>
      <c r="AZ54" s="38"/>
      <c r="BA54" s="21">
        <f t="shared" si="141"/>
        <v>0</v>
      </c>
      <c r="BB54" s="21">
        <f t="shared" ref="BB54" si="150">(BB53/BB5)*100</f>
        <v>0</v>
      </c>
      <c r="BC54" s="21"/>
      <c r="BD54" s="21"/>
      <c r="BE54" s="21"/>
      <c r="BF54" s="21">
        <f t="shared" ref="BF54:BG54" si="151">(BF53/BF5)*100</f>
        <v>1.2903225806451613</v>
      </c>
      <c r="BG54" s="21">
        <f t="shared" si="151"/>
        <v>2.8248587570621471</v>
      </c>
      <c r="BH54" s="21">
        <f t="shared" ref="BH54:BI54" si="152">(BH53/BH5)*100</f>
        <v>4.5454545454545459</v>
      </c>
      <c r="BI54" s="21">
        <f t="shared" si="152"/>
        <v>4.0160642570281126</v>
      </c>
      <c r="BJ54" s="38"/>
      <c r="BK54" s="21">
        <f t="shared" si="141"/>
        <v>0</v>
      </c>
      <c r="BL54" s="21">
        <f t="shared" ref="BL54:BM54" si="153">(BL53/BL5)*100</f>
        <v>0</v>
      </c>
      <c r="BM54" s="21">
        <f t="shared" si="153"/>
        <v>0</v>
      </c>
      <c r="BN54" s="21" t="e">
        <f t="shared" ref="BN54:BQ54" si="154">(BN53/BN5)*100</f>
        <v>#DIV/0!</v>
      </c>
      <c r="BO54" s="21">
        <f t="shared" si="154"/>
        <v>0</v>
      </c>
      <c r="BP54" s="21">
        <f t="shared" si="154"/>
        <v>0</v>
      </c>
      <c r="BQ54" s="21">
        <f t="shared" si="154"/>
        <v>0</v>
      </c>
      <c r="BR54" s="21"/>
      <c r="BS54" s="21"/>
    </row>
    <row r="55" spans="1:71" s="5" customFormat="1">
      <c r="A55" s="10" t="s">
        <v>23</v>
      </c>
      <c r="B55" s="10"/>
      <c r="C55" s="24"/>
      <c r="D55" s="24"/>
      <c r="E55" s="24"/>
      <c r="F55" s="24"/>
      <c r="G55" s="24"/>
      <c r="H55" s="24">
        <v>0</v>
      </c>
      <c r="I55" s="24">
        <v>1</v>
      </c>
      <c r="J55" s="24">
        <v>4</v>
      </c>
      <c r="K55" s="24">
        <v>3</v>
      </c>
      <c r="L55" s="51"/>
      <c r="M55" s="24">
        <v>78</v>
      </c>
      <c r="N55" s="24"/>
      <c r="O55" s="24">
        <v>66</v>
      </c>
      <c r="P55" s="24"/>
      <c r="Q55" s="24">
        <v>81</v>
      </c>
      <c r="R55" s="24">
        <v>99</v>
      </c>
      <c r="S55" s="24">
        <v>73</v>
      </c>
      <c r="T55" s="24">
        <v>64</v>
      </c>
      <c r="U55" s="24">
        <v>70</v>
      </c>
      <c r="V55" s="51"/>
      <c r="W55" s="24">
        <v>472</v>
      </c>
      <c r="X55" s="24"/>
      <c r="Y55" s="24">
        <v>429</v>
      </c>
      <c r="Z55" s="24"/>
      <c r="AA55" s="24">
        <v>454</v>
      </c>
      <c r="AB55" s="24">
        <v>508</v>
      </c>
      <c r="AC55" s="24">
        <v>451</v>
      </c>
      <c r="AD55" s="24">
        <v>446</v>
      </c>
      <c r="AE55" s="24">
        <v>465</v>
      </c>
      <c r="AF55" s="51"/>
      <c r="AG55" s="24"/>
      <c r="AH55" s="24"/>
      <c r="AI55" s="24"/>
      <c r="AJ55" s="24"/>
      <c r="AK55" s="24">
        <v>0</v>
      </c>
      <c r="AL55" s="24"/>
      <c r="AM55" s="24"/>
      <c r="AN55" s="24">
        <v>7</v>
      </c>
      <c r="AO55" s="24">
        <v>41</v>
      </c>
      <c r="AP55" s="51"/>
      <c r="AQ55" s="24"/>
      <c r="AR55" s="24"/>
      <c r="AS55" s="24"/>
      <c r="AT55" s="24"/>
      <c r="AU55" s="24"/>
      <c r="AV55" s="24"/>
      <c r="AW55" s="24"/>
      <c r="AX55" s="24"/>
      <c r="AY55" s="24"/>
      <c r="AZ55" s="51"/>
      <c r="BA55" s="24"/>
      <c r="BB55" s="24"/>
      <c r="BC55" s="24"/>
      <c r="BD55" s="24"/>
      <c r="BE55" s="24"/>
      <c r="BF55" s="24"/>
      <c r="BG55" s="24"/>
      <c r="BH55" s="24"/>
      <c r="BI55" s="24"/>
      <c r="BJ55" s="51"/>
      <c r="BK55" s="24"/>
      <c r="BL55" s="24"/>
      <c r="BM55" s="24"/>
      <c r="BN55" s="24"/>
      <c r="BO55" s="24"/>
      <c r="BP55" s="24"/>
      <c r="BQ55" s="24"/>
      <c r="BR55" s="24"/>
      <c r="BS55" s="24"/>
    </row>
    <row r="56" spans="1:71" s="5" customFormat="1">
      <c r="A56" s="10" t="s">
        <v>31</v>
      </c>
      <c r="B56" s="10"/>
      <c r="C56" s="24"/>
      <c r="D56" s="24"/>
      <c r="E56" s="24"/>
      <c r="F56" s="24"/>
      <c r="G56" s="24"/>
      <c r="H56" s="24"/>
      <c r="I56" s="24"/>
      <c r="J56" s="24"/>
      <c r="K56" s="24"/>
      <c r="L56" s="51"/>
      <c r="M56" s="24"/>
      <c r="N56" s="24"/>
      <c r="O56" s="24"/>
      <c r="P56" s="24"/>
      <c r="Q56" s="24"/>
      <c r="R56" s="24"/>
      <c r="S56" s="24"/>
      <c r="T56" s="24"/>
      <c r="U56" s="24"/>
      <c r="V56" s="51"/>
      <c r="W56" s="24"/>
      <c r="X56" s="24"/>
      <c r="Y56" s="24"/>
      <c r="Z56" s="24"/>
      <c r="AA56" s="24"/>
      <c r="AB56" s="24"/>
      <c r="AC56" s="24"/>
      <c r="AD56" s="24"/>
      <c r="AE56" s="24"/>
      <c r="AF56" s="51"/>
      <c r="AG56" s="24"/>
      <c r="AH56" s="24"/>
      <c r="AI56" s="24"/>
      <c r="AJ56" s="24"/>
      <c r="AK56" s="24"/>
      <c r="AL56" s="24"/>
      <c r="AM56" s="24"/>
      <c r="AN56" s="24"/>
      <c r="AO56" s="24"/>
      <c r="AP56" s="51"/>
      <c r="AQ56" s="24"/>
      <c r="AR56" s="24"/>
      <c r="AS56" s="24"/>
      <c r="AT56" s="24"/>
      <c r="AU56" s="24"/>
      <c r="AV56" s="24"/>
      <c r="AW56" s="24"/>
      <c r="AX56" s="24"/>
      <c r="AY56" s="24"/>
      <c r="AZ56" s="51"/>
      <c r="BA56" s="24"/>
      <c r="BB56" s="24"/>
      <c r="BC56" s="24"/>
      <c r="BD56" s="24"/>
      <c r="BE56" s="24"/>
      <c r="BF56" s="24"/>
      <c r="BG56" s="24"/>
      <c r="BH56" s="24"/>
      <c r="BI56" s="24"/>
      <c r="BJ56" s="51"/>
      <c r="BK56" s="24"/>
      <c r="BL56" s="24"/>
      <c r="BM56" s="24"/>
      <c r="BN56" s="24"/>
      <c r="BO56" s="24"/>
      <c r="BP56" s="24"/>
      <c r="BQ56" s="24"/>
      <c r="BR56" s="24"/>
      <c r="BS56" s="24"/>
    </row>
    <row r="57" spans="1:71" s="5" customFormat="1">
      <c r="A57" s="10" t="s">
        <v>30</v>
      </c>
      <c r="B57" s="10"/>
      <c r="C57" s="24"/>
      <c r="D57" s="24"/>
      <c r="E57" s="24"/>
      <c r="F57" s="24"/>
      <c r="G57" s="24">
        <v>8</v>
      </c>
      <c r="H57" s="24"/>
      <c r="I57" s="24"/>
      <c r="J57" s="24"/>
      <c r="K57" s="24"/>
      <c r="L57" s="51"/>
      <c r="M57" s="24">
        <v>54</v>
      </c>
      <c r="N57" s="24">
        <v>57</v>
      </c>
      <c r="O57" s="24">
        <v>93</v>
      </c>
      <c r="P57" s="24"/>
      <c r="Q57" s="24">
        <v>65</v>
      </c>
      <c r="R57" s="24">
        <v>68</v>
      </c>
      <c r="S57" s="24">
        <v>56</v>
      </c>
      <c r="T57" s="24">
        <v>52</v>
      </c>
      <c r="U57" s="24"/>
      <c r="V57" s="51"/>
      <c r="W57" s="24">
        <v>35</v>
      </c>
      <c r="X57" s="24">
        <v>64</v>
      </c>
      <c r="Y57" s="24">
        <v>107</v>
      </c>
      <c r="Z57" s="24"/>
      <c r="AA57" s="24">
        <v>110</v>
      </c>
      <c r="AB57" s="24">
        <v>88</v>
      </c>
      <c r="AC57" s="24">
        <v>103</v>
      </c>
      <c r="AD57" s="24">
        <v>101</v>
      </c>
      <c r="AE57" s="24"/>
      <c r="AF57" s="51"/>
      <c r="AG57" s="24">
        <v>49</v>
      </c>
      <c r="AH57" s="24">
        <v>64</v>
      </c>
      <c r="AI57" s="24">
        <v>111</v>
      </c>
      <c r="AJ57" s="24"/>
      <c r="AK57" s="24">
        <v>106</v>
      </c>
      <c r="AL57" s="24">
        <v>106</v>
      </c>
      <c r="AM57" s="24">
        <v>82</v>
      </c>
      <c r="AN57" s="24">
        <v>91</v>
      </c>
      <c r="AO57" s="24"/>
      <c r="AP57" s="51"/>
      <c r="AQ57" s="24"/>
      <c r="AR57" s="24"/>
      <c r="AS57" s="24"/>
      <c r="AT57" s="24"/>
      <c r="AU57" s="24"/>
      <c r="AV57" s="24"/>
      <c r="AW57" s="24"/>
      <c r="AX57" s="24"/>
      <c r="AY57" s="24"/>
      <c r="AZ57" s="51"/>
      <c r="BA57" s="24"/>
      <c r="BB57" s="24"/>
      <c r="BC57" s="24"/>
      <c r="BD57" s="24"/>
      <c r="BE57" s="24"/>
      <c r="BF57" s="24"/>
      <c r="BG57" s="24"/>
      <c r="BH57" s="24"/>
      <c r="BI57" s="24"/>
      <c r="BJ57" s="51"/>
      <c r="BK57" s="24"/>
      <c r="BL57" s="24"/>
      <c r="BM57" s="24"/>
      <c r="BN57" s="24"/>
      <c r="BO57" s="24"/>
      <c r="BP57" s="24"/>
      <c r="BQ57" s="24"/>
      <c r="BR57" s="24"/>
      <c r="BS57" s="24"/>
    </row>
    <row r="58" spans="1:71" s="5" customFormat="1">
      <c r="A58" s="10" t="s">
        <v>39</v>
      </c>
      <c r="B58" s="10"/>
      <c r="C58" s="24"/>
      <c r="D58" s="24"/>
      <c r="E58" s="24"/>
      <c r="F58" s="24"/>
      <c r="G58" s="24"/>
      <c r="H58" s="24"/>
      <c r="I58" s="24"/>
      <c r="J58" s="24"/>
      <c r="K58" s="24"/>
      <c r="L58" s="51"/>
      <c r="M58" s="24"/>
      <c r="N58" s="24"/>
      <c r="O58" s="24"/>
      <c r="P58" s="24"/>
      <c r="Q58" s="24"/>
      <c r="R58" s="24"/>
      <c r="S58" s="24"/>
      <c r="T58" s="24"/>
      <c r="U58" s="24"/>
      <c r="V58" s="51"/>
      <c r="W58" s="24"/>
      <c r="X58" s="24"/>
      <c r="Y58" s="24"/>
      <c r="Z58" s="24"/>
      <c r="AA58" s="24"/>
      <c r="AB58" s="24"/>
      <c r="AC58" s="24"/>
      <c r="AD58" s="24"/>
      <c r="AE58" s="24"/>
      <c r="AF58" s="51"/>
      <c r="AG58" s="24"/>
      <c r="AH58" s="24"/>
      <c r="AI58" s="24"/>
      <c r="AJ58" s="24"/>
      <c r="AK58" s="24"/>
      <c r="AL58" s="24"/>
      <c r="AM58" s="24"/>
      <c r="AN58" s="24"/>
      <c r="AO58" s="24"/>
      <c r="AP58" s="51"/>
      <c r="AQ58" s="24"/>
      <c r="AR58" s="24"/>
      <c r="AS58" s="24"/>
      <c r="AT58" s="24"/>
      <c r="AU58" s="24"/>
      <c r="AV58" s="24"/>
      <c r="AW58" s="24"/>
      <c r="AX58" s="24"/>
      <c r="AY58" s="24"/>
      <c r="AZ58" s="51"/>
      <c r="BA58" s="24"/>
      <c r="BB58" s="24"/>
      <c r="BC58" s="24"/>
      <c r="BD58" s="24"/>
      <c r="BE58" s="24"/>
      <c r="BF58" s="24"/>
      <c r="BG58" s="24"/>
      <c r="BH58" s="24"/>
      <c r="BI58" s="24"/>
      <c r="BJ58" s="51"/>
      <c r="BK58" s="24"/>
      <c r="BL58" s="24"/>
      <c r="BM58" s="24"/>
      <c r="BN58" s="24"/>
      <c r="BO58" s="24"/>
      <c r="BP58" s="24"/>
      <c r="BQ58" s="24"/>
      <c r="BR58" s="24"/>
      <c r="BS58" s="24"/>
    </row>
    <row r="59" spans="1:71" s="5" customFormat="1">
      <c r="A59" s="10" t="s">
        <v>40</v>
      </c>
      <c r="B59" s="10"/>
      <c r="C59" s="24"/>
      <c r="D59" s="24"/>
      <c r="E59" s="24"/>
      <c r="F59" s="24"/>
      <c r="G59" s="24"/>
      <c r="H59" s="24"/>
      <c r="I59" s="24"/>
      <c r="J59" s="24"/>
      <c r="K59" s="24"/>
      <c r="L59" s="51"/>
      <c r="M59" s="24"/>
      <c r="N59" s="24"/>
      <c r="O59" s="24"/>
      <c r="P59" s="24"/>
      <c r="Q59" s="24"/>
      <c r="R59" s="24"/>
      <c r="S59" s="24"/>
      <c r="T59" s="24"/>
      <c r="U59" s="24"/>
      <c r="V59" s="51"/>
      <c r="W59" s="24"/>
      <c r="X59" s="24"/>
      <c r="Y59" s="24"/>
      <c r="Z59" s="24"/>
      <c r="AA59" s="24"/>
      <c r="AB59" s="24"/>
      <c r="AC59" s="24"/>
      <c r="AD59" s="24"/>
      <c r="AE59" s="24"/>
      <c r="AF59" s="51"/>
      <c r="AG59" s="24"/>
      <c r="AH59" s="24"/>
      <c r="AI59" s="24"/>
      <c r="AJ59" s="24"/>
      <c r="AK59" s="24"/>
      <c r="AL59" s="24"/>
      <c r="AM59" s="24"/>
      <c r="AN59" s="24"/>
      <c r="AO59" s="24"/>
      <c r="AP59" s="51"/>
      <c r="AQ59" s="24"/>
      <c r="AR59" s="24"/>
      <c r="AS59" s="24"/>
      <c r="AT59" s="24"/>
      <c r="AU59" s="24"/>
      <c r="AV59" s="24"/>
      <c r="AW59" s="24"/>
      <c r="AX59" s="24"/>
      <c r="AY59" s="24"/>
      <c r="AZ59" s="51"/>
      <c r="BA59" s="24"/>
      <c r="BB59" s="24"/>
      <c r="BC59" s="24"/>
      <c r="BD59" s="24"/>
      <c r="BE59" s="24"/>
      <c r="BF59" s="24"/>
      <c r="BG59" s="24"/>
      <c r="BH59" s="24"/>
      <c r="BI59" s="24"/>
      <c r="BJ59" s="51"/>
      <c r="BK59" s="24"/>
      <c r="BL59" s="24"/>
      <c r="BM59" s="24"/>
      <c r="BN59" s="24"/>
      <c r="BO59" s="24"/>
      <c r="BP59" s="24"/>
      <c r="BQ59" s="24"/>
      <c r="BR59" s="24"/>
      <c r="BS59" s="24"/>
    </row>
    <row r="60" spans="1:71" s="5" customFormat="1">
      <c r="A60" s="10" t="s">
        <v>43</v>
      </c>
      <c r="B60" s="10"/>
      <c r="C60" s="24"/>
      <c r="D60" s="24"/>
      <c r="E60" s="24"/>
      <c r="F60" s="24"/>
      <c r="G60" s="24">
        <v>0</v>
      </c>
      <c r="H60" s="24">
        <v>10</v>
      </c>
      <c r="I60" s="24">
        <v>65</v>
      </c>
      <c r="J60" s="24">
        <v>134</v>
      </c>
      <c r="K60" s="24">
        <v>213</v>
      </c>
      <c r="L60" s="51"/>
      <c r="M60" s="24">
        <v>2699</v>
      </c>
      <c r="N60" s="24">
        <v>2441</v>
      </c>
      <c r="O60" s="24">
        <v>2022</v>
      </c>
      <c r="P60" s="24"/>
      <c r="Q60" s="24">
        <v>2038</v>
      </c>
      <c r="R60" s="24">
        <v>1931</v>
      </c>
      <c r="S60" s="24">
        <v>2002</v>
      </c>
      <c r="T60" s="24">
        <v>2308</v>
      </c>
      <c r="U60" s="24">
        <v>2589</v>
      </c>
      <c r="V60" s="51"/>
      <c r="W60" s="24">
        <v>2677</v>
      </c>
      <c r="X60" s="24">
        <v>2841</v>
      </c>
      <c r="Y60" s="24">
        <v>2745</v>
      </c>
      <c r="Z60" s="24"/>
      <c r="AA60" s="24">
        <v>2815</v>
      </c>
      <c r="AB60" s="24">
        <v>2846</v>
      </c>
      <c r="AC60" s="24">
        <v>3056</v>
      </c>
      <c r="AD60" s="24">
        <v>2978</v>
      </c>
      <c r="AE60" s="24">
        <v>3552</v>
      </c>
      <c r="AF60" s="51"/>
      <c r="AG60" s="24">
        <v>148</v>
      </c>
      <c r="AH60" s="24">
        <v>199</v>
      </c>
      <c r="AI60" s="24">
        <v>232</v>
      </c>
      <c r="AJ60" s="24"/>
      <c r="AK60" s="24">
        <v>399</v>
      </c>
      <c r="AL60" s="24">
        <v>584</v>
      </c>
      <c r="AM60" s="24">
        <v>566</v>
      </c>
      <c r="AN60" s="24">
        <v>564</v>
      </c>
      <c r="AO60" s="24">
        <v>625</v>
      </c>
      <c r="AP60" s="51"/>
      <c r="AQ60" s="24"/>
      <c r="AR60" s="24"/>
      <c r="AS60" s="24"/>
      <c r="AT60" s="24"/>
      <c r="AU60" s="24"/>
      <c r="AV60" s="24"/>
      <c r="AW60" s="24"/>
      <c r="AX60" s="24"/>
      <c r="AY60" s="24"/>
      <c r="AZ60" s="51"/>
      <c r="BA60" s="24"/>
      <c r="BB60" s="24"/>
      <c r="BC60" s="24"/>
      <c r="BD60" s="24"/>
      <c r="BE60" s="24"/>
      <c r="BF60" s="24"/>
      <c r="BG60" s="24"/>
      <c r="BH60" s="24"/>
      <c r="BI60" s="24"/>
      <c r="BJ60" s="51"/>
      <c r="BK60" s="24"/>
      <c r="BL60" s="24"/>
      <c r="BM60" s="24"/>
      <c r="BN60" s="24"/>
      <c r="BO60" s="24"/>
      <c r="BP60" s="24"/>
      <c r="BQ60" s="24"/>
      <c r="BR60" s="24"/>
      <c r="BS60" s="24"/>
    </row>
    <row r="61" spans="1:71" s="5" customFormat="1">
      <c r="A61" s="10" t="s">
        <v>46</v>
      </c>
      <c r="B61" s="10"/>
      <c r="C61" s="24">
        <v>109</v>
      </c>
      <c r="D61" s="24">
        <v>299</v>
      </c>
      <c r="E61" s="24">
        <v>179</v>
      </c>
      <c r="F61" s="24"/>
      <c r="G61" s="24">
        <v>53</v>
      </c>
      <c r="H61" s="24">
        <v>36</v>
      </c>
      <c r="I61" s="24">
        <v>21</v>
      </c>
      <c r="J61" s="24">
        <v>8</v>
      </c>
      <c r="K61" s="24">
        <v>59</v>
      </c>
      <c r="L61" s="51"/>
      <c r="M61" s="24">
        <v>191</v>
      </c>
      <c r="N61" s="24">
        <v>485</v>
      </c>
      <c r="O61" s="24">
        <v>710</v>
      </c>
      <c r="P61" s="24"/>
      <c r="Q61" s="24">
        <v>796</v>
      </c>
      <c r="R61" s="24">
        <v>751</v>
      </c>
      <c r="S61" s="24">
        <v>514</v>
      </c>
      <c r="T61" s="24">
        <v>202</v>
      </c>
      <c r="U61" s="24">
        <v>197</v>
      </c>
      <c r="V61" s="51"/>
      <c r="W61" s="24">
        <v>272</v>
      </c>
      <c r="X61" s="24">
        <v>697</v>
      </c>
      <c r="Y61" s="24">
        <v>941</v>
      </c>
      <c r="Z61" s="24"/>
      <c r="AA61" s="24">
        <v>1194</v>
      </c>
      <c r="AB61" s="24">
        <v>1351</v>
      </c>
      <c r="AC61" s="24">
        <v>1483</v>
      </c>
      <c r="AD61" s="24">
        <v>1396</v>
      </c>
      <c r="AE61" s="24">
        <v>1365</v>
      </c>
      <c r="AF61" s="51"/>
      <c r="AG61" s="24"/>
      <c r="AH61" s="24">
        <v>478</v>
      </c>
      <c r="AI61" s="24">
        <v>714</v>
      </c>
      <c r="AJ61" s="24"/>
      <c r="AK61" s="24">
        <v>1192</v>
      </c>
      <c r="AL61" s="24">
        <v>1292</v>
      </c>
      <c r="AM61" s="24">
        <v>1440</v>
      </c>
      <c r="AN61" s="24">
        <v>1672</v>
      </c>
      <c r="AO61" s="24">
        <v>1742</v>
      </c>
      <c r="AP61" s="51"/>
      <c r="AQ61" s="24"/>
      <c r="AR61" s="24"/>
      <c r="AS61" s="24"/>
      <c r="AT61" s="24"/>
      <c r="AU61" s="24"/>
      <c r="AV61" s="24"/>
      <c r="AW61" s="24"/>
      <c r="AX61" s="24"/>
      <c r="AY61" s="24"/>
      <c r="AZ61" s="51"/>
      <c r="BA61" s="24"/>
      <c r="BB61" s="24"/>
      <c r="BC61" s="24"/>
      <c r="BD61" s="24"/>
      <c r="BE61" s="24"/>
      <c r="BF61" s="24">
        <v>2</v>
      </c>
      <c r="BG61" s="24">
        <v>5</v>
      </c>
      <c r="BH61" s="24">
        <v>10</v>
      </c>
      <c r="BI61" s="24">
        <v>10</v>
      </c>
      <c r="BJ61" s="51"/>
      <c r="BK61" s="24"/>
      <c r="BL61" s="24"/>
      <c r="BM61" s="24"/>
      <c r="BN61" s="24"/>
      <c r="BO61" s="24"/>
      <c r="BP61" s="24"/>
      <c r="BQ61" s="24"/>
      <c r="BR61" s="24"/>
      <c r="BS61" s="24"/>
    </row>
    <row r="62" spans="1:71" s="5" customFormat="1">
      <c r="A62" s="10" t="s">
        <v>47</v>
      </c>
      <c r="B62" s="10"/>
      <c r="C62" s="24"/>
      <c r="D62" s="24"/>
      <c r="E62" s="24"/>
      <c r="F62" s="24"/>
      <c r="G62" s="24"/>
      <c r="H62" s="24"/>
      <c r="I62" s="24"/>
      <c r="J62" s="24"/>
      <c r="K62" s="24"/>
      <c r="L62" s="51"/>
      <c r="M62" s="24"/>
      <c r="N62" s="24"/>
      <c r="O62" s="24"/>
      <c r="P62" s="24"/>
      <c r="Q62" s="24"/>
      <c r="R62" s="24"/>
      <c r="S62" s="24"/>
      <c r="T62" s="24"/>
      <c r="U62" s="24"/>
      <c r="V62" s="51"/>
      <c r="W62" s="24"/>
      <c r="X62" s="24">
        <v>1</v>
      </c>
      <c r="Y62" s="24">
        <v>19</v>
      </c>
      <c r="Z62" s="24"/>
      <c r="AA62" s="24">
        <v>45</v>
      </c>
      <c r="AB62" s="24">
        <v>58</v>
      </c>
      <c r="AC62" s="24">
        <v>85</v>
      </c>
      <c r="AD62" s="24">
        <v>102</v>
      </c>
      <c r="AE62" s="24">
        <v>182</v>
      </c>
      <c r="AF62" s="51"/>
      <c r="AG62" s="24"/>
      <c r="AH62" s="24"/>
      <c r="AI62" s="24"/>
      <c r="AJ62" s="24"/>
      <c r="AK62" s="24">
        <v>15</v>
      </c>
      <c r="AL62" s="24">
        <v>59</v>
      </c>
      <c r="AM62" s="24">
        <v>149</v>
      </c>
      <c r="AN62" s="24">
        <v>192</v>
      </c>
      <c r="AO62" s="24">
        <v>209</v>
      </c>
      <c r="AP62" s="51"/>
      <c r="AQ62" s="24"/>
      <c r="AR62" s="24"/>
      <c r="AS62" s="24"/>
      <c r="AT62" s="24"/>
      <c r="AU62" s="24"/>
      <c r="AV62" s="24"/>
      <c r="AW62" s="24"/>
      <c r="AX62" s="24"/>
      <c r="AY62" s="24"/>
      <c r="AZ62" s="51"/>
      <c r="BA62" s="24"/>
      <c r="BB62" s="24"/>
      <c r="BC62" s="24"/>
      <c r="BD62" s="24"/>
      <c r="BE62" s="24"/>
      <c r="BF62" s="24"/>
      <c r="BG62" s="24"/>
      <c r="BH62" s="24"/>
      <c r="BI62" s="24"/>
      <c r="BJ62" s="51"/>
      <c r="BK62" s="24"/>
      <c r="BL62" s="24"/>
      <c r="BM62" s="24"/>
      <c r="BN62" s="24"/>
      <c r="BO62" s="24"/>
      <c r="BP62" s="24"/>
      <c r="BQ62" s="24"/>
      <c r="BR62" s="24"/>
      <c r="BS62" s="24"/>
    </row>
    <row r="63" spans="1:71" s="5" customFormat="1">
      <c r="A63" s="11" t="s">
        <v>50</v>
      </c>
      <c r="B63" s="11"/>
      <c r="C63" s="25"/>
      <c r="D63" s="25"/>
      <c r="E63" s="25"/>
      <c r="F63" s="25"/>
      <c r="G63" s="25"/>
      <c r="H63" s="25"/>
      <c r="I63" s="25"/>
      <c r="J63" s="25"/>
      <c r="K63" s="25"/>
      <c r="L63" s="52"/>
      <c r="M63" s="25"/>
      <c r="N63" s="25"/>
      <c r="O63" s="25"/>
      <c r="P63" s="25"/>
      <c r="Q63" s="25"/>
      <c r="R63" s="25"/>
      <c r="S63" s="25"/>
      <c r="T63" s="25"/>
      <c r="U63" s="25"/>
      <c r="V63" s="52"/>
      <c r="W63" s="25"/>
      <c r="X63" s="25"/>
      <c r="Y63" s="25"/>
      <c r="Z63" s="25"/>
      <c r="AA63" s="25"/>
      <c r="AB63" s="25"/>
      <c r="AC63" s="25"/>
      <c r="AD63" s="25"/>
      <c r="AE63" s="25"/>
      <c r="AF63" s="52"/>
      <c r="AG63" s="25"/>
      <c r="AH63" s="25"/>
      <c r="AI63" s="25"/>
      <c r="AJ63" s="25"/>
      <c r="AK63" s="25"/>
      <c r="AL63" s="25"/>
      <c r="AM63" s="25"/>
      <c r="AN63" s="25"/>
      <c r="AO63" s="25"/>
      <c r="AP63" s="52"/>
      <c r="AQ63" s="25"/>
      <c r="AR63" s="25"/>
      <c r="AS63" s="25"/>
      <c r="AT63" s="25"/>
      <c r="AU63" s="25"/>
      <c r="AV63" s="25"/>
      <c r="AW63" s="25"/>
      <c r="AX63" s="25"/>
      <c r="AY63" s="25"/>
      <c r="AZ63" s="52"/>
      <c r="BA63" s="25"/>
      <c r="BB63" s="25"/>
      <c r="BC63" s="25"/>
      <c r="BD63" s="25"/>
      <c r="BE63" s="25"/>
      <c r="BF63" s="25"/>
      <c r="BG63" s="25"/>
      <c r="BH63" s="25"/>
      <c r="BI63" s="25"/>
      <c r="BJ63" s="52"/>
      <c r="BK63" s="25"/>
      <c r="BL63" s="24"/>
      <c r="BM63" s="24"/>
      <c r="BN63" s="24"/>
      <c r="BO63" s="24"/>
      <c r="BP63" s="24"/>
      <c r="BQ63" s="24"/>
      <c r="BR63" s="25"/>
      <c r="BS63" s="25"/>
    </row>
    <row r="64" spans="1:71" s="5" customFormat="1">
      <c r="A64" s="26" t="s">
        <v>36</v>
      </c>
      <c r="B64" s="26"/>
      <c r="C64" s="23">
        <v>1</v>
      </c>
      <c r="D64" s="23"/>
      <c r="E64" s="23"/>
      <c r="F64" s="23"/>
      <c r="G64" s="23"/>
      <c r="H64" s="23"/>
      <c r="I64" s="23"/>
      <c r="J64" s="23"/>
      <c r="K64" s="23"/>
      <c r="L64" s="53"/>
      <c r="M64" s="23">
        <v>94</v>
      </c>
      <c r="N64" s="23"/>
      <c r="O64" s="23"/>
      <c r="P64" s="23"/>
      <c r="Q64" s="23"/>
      <c r="R64" s="23"/>
      <c r="S64" s="23"/>
      <c r="T64" s="23"/>
      <c r="U64" s="23"/>
      <c r="V64" s="53"/>
      <c r="W64" s="23">
        <v>258</v>
      </c>
      <c r="X64" s="23"/>
      <c r="Y64" s="23"/>
      <c r="Z64" s="23"/>
      <c r="AA64" s="23"/>
      <c r="AB64" s="23"/>
      <c r="AC64" s="23"/>
      <c r="AD64" s="23"/>
      <c r="AE64" s="23"/>
      <c r="AF64" s="53"/>
      <c r="AG64" s="23">
        <v>195</v>
      </c>
      <c r="AH64" s="23"/>
      <c r="AI64" s="23"/>
      <c r="AJ64" s="23"/>
      <c r="AK64" s="23"/>
      <c r="AL64" s="23"/>
      <c r="AM64" s="23"/>
      <c r="AN64" s="23"/>
      <c r="AO64" s="23"/>
      <c r="AP64" s="53"/>
      <c r="AQ64" s="23"/>
      <c r="AR64" s="23"/>
      <c r="AS64" s="23"/>
      <c r="AT64" s="23"/>
      <c r="AU64" s="23"/>
      <c r="AV64" s="23"/>
      <c r="AW64" s="23"/>
      <c r="AX64" s="23"/>
      <c r="AY64" s="23"/>
      <c r="AZ64" s="53"/>
      <c r="BA64" s="23"/>
      <c r="BB64" s="23"/>
      <c r="BC64" s="23"/>
      <c r="BD64" s="23"/>
      <c r="BE64" s="23"/>
      <c r="BF64" s="23"/>
      <c r="BG64" s="23"/>
      <c r="BH64" s="23"/>
      <c r="BI64" s="23"/>
      <c r="BJ64" s="53"/>
      <c r="BK64" s="23"/>
      <c r="BL64" s="23"/>
      <c r="BM64" s="23"/>
      <c r="BN64" s="23"/>
      <c r="BO64" s="23"/>
      <c r="BP64" s="23"/>
      <c r="BQ64" s="23"/>
      <c r="BR64" s="23"/>
      <c r="BS64" s="23"/>
    </row>
    <row r="65" spans="1:3">
      <c r="A65" s="15"/>
      <c r="B65" s="15"/>
    </row>
    <row r="66" spans="1:3">
      <c r="C66" s="17" t="s">
        <v>58</v>
      </c>
    </row>
  </sheetData>
  <phoneticPr fontId="6" type="noConversion"/>
  <pageMargins left="0.75" right="0.75" top="1" bottom="1" header="0.5" footer="0.5"/>
  <pageSetup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1" ma:contentTypeDescription="Create a new document." ma:contentTypeScope="" ma:versionID="1ae8a50db7085f5ae1dcf34ff77a61f1">
  <xsd:schema xmlns:xsd="http://www.w3.org/2001/XMLSchema" xmlns:xs="http://www.w3.org/2001/XMLSchema" xmlns:p="http://schemas.microsoft.com/office/2006/metadata/properties" xmlns:ns2="d3553cee-4ecc-4eb5-80d8-f24f98131822" xmlns:ns3="fc2f2499-f938-4cc0-a2cd-f3e7b3a200ae" targetNamespace="http://schemas.microsoft.com/office/2006/metadata/properties" ma:root="true" ma:fieldsID="17b6e3ff09c248479d51477e5c5657c0" ns2:_="" ns3:_=""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BAED65-B78C-4409-AB4D-5DFCF74C769E}">
  <ds:schemaRefs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d3553cee-4ecc-4eb5-80d8-f24f98131822"/>
    <ds:schemaRef ds:uri="fc2f2499-f938-4cc0-a2cd-f3e7b3a200a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EA6606C-CE1C-4A55-96DB-325EA3EB4B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553cee-4ecc-4eb5-80d8-f24f98131822"/>
    <ds:schemaRef ds:uri="fc2f2499-f938-4cc0-a2cd-f3e7b3a20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E82003-F4B9-4A8F-B41E-DB0605C99C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 48</vt:lpstr>
      <vt:lpstr>Awards at Online-Only Cols</vt:lpstr>
      <vt:lpstr>'TABLE 48'!Print_Area</vt:lpstr>
      <vt:lpstr>T_1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Hannah Bartlebaugh</cp:lastModifiedBy>
  <cp:lastPrinted>2013-04-09T20:01:18Z</cp:lastPrinted>
  <dcterms:created xsi:type="dcterms:W3CDTF">1999-04-13T17:48:42Z</dcterms:created>
  <dcterms:modified xsi:type="dcterms:W3CDTF">2021-09-08T18:46:37Z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2019-04-11T21:48:06.5408193Z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</Properties>
</file>