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3_Completion/"/>
    </mc:Choice>
  </mc:AlternateContent>
  <xr:revisionPtr revIDLastSave="166" documentId="8_{541CCA8B-9D3B-44E0-B44C-9F5E1BE722CA}" xr6:coauthVersionLast="47" xr6:coauthVersionMax="47" xr10:uidLastSave="{98388089-4929-466E-BC30-35C837357D6A}"/>
  <bookViews>
    <workbookView xWindow="28680" yWindow="-120" windowWidth="29040" windowHeight="15840" xr2:uid="{00000000-000D-0000-FFFF-FFFF00000000}"/>
  </bookViews>
  <sheets>
    <sheet name="TABLE 50" sheetId="2" r:id="rId1"/>
    <sheet name="DATA" sheetId="1" r:id="rId2"/>
    <sheet name="Selected Fields" sheetId="4" r:id="rId3"/>
    <sheet name="CIP 2000-NCES Groupings" sheetId="5" r:id="rId4"/>
    <sheet name="Sheet1" sheetId="6" r:id="rId5"/>
  </sheets>
  <definedNames>
    <definedName name="_xlnm._FilterDatabase" localSheetId="0" hidden="1">'TABLE 50'!$A$11:$R$11</definedName>
    <definedName name="DATA">DATA!$A$1</definedName>
    <definedName name="NOTE">DATA!$D$37:$EW$8169</definedName>
    <definedName name="_xlnm.Print_Area" localSheetId="1">DATA!$B$1:$EQ$72</definedName>
    <definedName name="_xlnm.Print_Area" localSheetId="0">'TABLE 50'!$A$1:$N$74</definedName>
    <definedName name="TABLE">'TABLE 50'!$A$1:$N$70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1" l="1"/>
  <c r="L34" i="2" l="1"/>
  <c r="L25" i="2"/>
  <c r="L17" i="2"/>
  <c r="N70" i="2"/>
  <c r="N69" i="2"/>
  <c r="N68" i="2"/>
  <c r="N67" i="2"/>
  <c r="N66" i="2"/>
  <c r="N65" i="2"/>
  <c r="N64" i="2"/>
  <c r="N63" i="2"/>
  <c r="N62" i="2"/>
  <c r="N61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2" i="2"/>
  <c r="N1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L70" i="2"/>
  <c r="L69" i="2"/>
  <c r="L68" i="2"/>
  <c r="L67" i="2"/>
  <c r="L66" i="2"/>
  <c r="L65" i="2"/>
  <c r="L64" i="2"/>
  <c r="L63" i="2"/>
  <c r="L62" i="2"/>
  <c r="L61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5" i="2"/>
  <c r="L44" i="2"/>
  <c r="L43" i="2"/>
  <c r="L42" i="2"/>
  <c r="L41" i="2"/>
  <c r="L40" i="2"/>
  <c r="L39" i="2"/>
  <c r="L38" i="2"/>
  <c r="L37" i="2"/>
  <c r="L36" i="2"/>
  <c r="L35" i="2"/>
  <c r="L33" i="2"/>
  <c r="L30" i="2"/>
  <c r="L29" i="2"/>
  <c r="L28" i="2"/>
  <c r="L27" i="2"/>
  <c r="L26" i="2"/>
  <c r="L24" i="2"/>
  <c r="L23" i="2"/>
  <c r="L22" i="2"/>
  <c r="L21" i="2"/>
  <c r="L20" i="2"/>
  <c r="L19" i="2"/>
  <c r="L18" i="2"/>
  <c r="L16" i="2"/>
  <c r="L15" i="2"/>
  <c r="L14" i="2"/>
  <c r="L12" i="2"/>
  <c r="L1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70" i="2"/>
  <c r="J69" i="2"/>
  <c r="J68" i="2"/>
  <c r="J67" i="2"/>
  <c r="J66" i="2"/>
  <c r="J65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70" i="2"/>
  <c r="H69" i="2"/>
  <c r="H68" i="2"/>
  <c r="H67" i="2"/>
  <c r="H66" i="2"/>
  <c r="H65" i="2"/>
  <c r="H64" i="2"/>
  <c r="H63" i="2"/>
  <c r="H62" i="2"/>
  <c r="H61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2" i="2"/>
  <c r="H1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70" i="2"/>
  <c r="D69" i="2"/>
  <c r="D68" i="2"/>
  <c r="D67" i="2"/>
  <c r="D66" i="2"/>
  <c r="D65" i="2"/>
  <c r="D64" i="2"/>
  <c r="D63" i="2"/>
  <c r="D62" i="2"/>
  <c r="D61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Q1" i="2" s="1"/>
  <c r="C11" i="2"/>
  <c r="FG53" i="1"/>
  <c r="FF53" i="1"/>
  <c r="FG39" i="1"/>
  <c r="FF39" i="1"/>
  <c r="FG24" i="1"/>
  <c r="FF24" i="1"/>
  <c r="FG6" i="1"/>
  <c r="FF6" i="1"/>
  <c r="EF53" i="1"/>
  <c r="EE53" i="1"/>
  <c r="EF39" i="1"/>
  <c r="EE39" i="1"/>
  <c r="EF24" i="1"/>
  <c r="EE24" i="1"/>
  <c r="EF6" i="1"/>
  <c r="EE6" i="1"/>
  <c r="DE53" i="1"/>
  <c r="DD53" i="1"/>
  <c r="DE39" i="1"/>
  <c r="DD39" i="1"/>
  <c r="DE24" i="1"/>
  <c r="DD24" i="1"/>
  <c r="DE6" i="1"/>
  <c r="DD6" i="1"/>
  <c r="CD53" i="1"/>
  <c r="CC53" i="1"/>
  <c r="CD39" i="1"/>
  <c r="CC39" i="1"/>
  <c r="CD24" i="1"/>
  <c r="CC24" i="1"/>
  <c r="CD6" i="1"/>
  <c r="CC6" i="1"/>
  <c r="BC53" i="1"/>
  <c r="BB53" i="1"/>
  <c r="BC39" i="1"/>
  <c r="BB39" i="1"/>
  <c r="BC24" i="1"/>
  <c r="BB24" i="1"/>
  <c r="BC6" i="1"/>
  <c r="BB6" i="1"/>
  <c r="AA53" i="1"/>
  <c r="AB53" i="1"/>
  <c r="AA39" i="1"/>
  <c r="AB39" i="1"/>
  <c r="AA24" i="1"/>
  <c r="AB24" i="1"/>
  <c r="AA6" i="1"/>
  <c r="AB6" i="1"/>
  <c r="FF5" i="1" l="1"/>
  <c r="FF54" i="1" s="1"/>
  <c r="EF5" i="1"/>
  <c r="EF54" i="1" s="1"/>
  <c r="FF7" i="1"/>
  <c r="EE5" i="1"/>
  <c r="EE25" i="1" s="1"/>
  <c r="FG5" i="1"/>
  <c r="FG25" i="1" s="1"/>
  <c r="DD5" i="1"/>
  <c r="DD7" i="1" s="1"/>
  <c r="DE5" i="1"/>
  <c r="DE40" i="1" s="1"/>
  <c r="CC5" i="1"/>
  <c r="CC25" i="1" s="1"/>
  <c r="CD5" i="1"/>
  <c r="CD54" i="1" s="1"/>
  <c r="BB5" i="1"/>
  <c r="BB7" i="1" s="1"/>
  <c r="BC5" i="1"/>
  <c r="BC25" i="1" s="1"/>
  <c r="AB5" i="1"/>
  <c r="AB54" i="1" s="1"/>
  <c r="AA5" i="1"/>
  <c r="AA54" i="1" s="1"/>
  <c r="FE53" i="1"/>
  <c r="FD53" i="1"/>
  <c r="FE39" i="1"/>
  <c r="FD39" i="1"/>
  <c r="FE24" i="1"/>
  <c r="FD24" i="1"/>
  <c r="FE6" i="1"/>
  <c r="FD6" i="1"/>
  <c r="ED53" i="1"/>
  <c r="EC53" i="1"/>
  <c r="ED39" i="1"/>
  <c r="EC39" i="1"/>
  <c r="ED24" i="1"/>
  <c r="EC24" i="1"/>
  <c r="ED6" i="1"/>
  <c r="EC6" i="1"/>
  <c r="DC53" i="1"/>
  <c r="DB53" i="1"/>
  <c r="DC39" i="1"/>
  <c r="DB39" i="1"/>
  <c r="DC24" i="1"/>
  <c r="DB24" i="1"/>
  <c r="DC6" i="1"/>
  <c r="DB6" i="1"/>
  <c r="CB53" i="1"/>
  <c r="CA53" i="1"/>
  <c r="CB39" i="1"/>
  <c r="CA39" i="1"/>
  <c r="CB24" i="1"/>
  <c r="CA24" i="1"/>
  <c r="CB6" i="1"/>
  <c r="CA6" i="1"/>
  <c r="BA53" i="1"/>
  <c r="AZ53" i="1"/>
  <c r="BA39" i="1"/>
  <c r="AZ39" i="1"/>
  <c r="BA24" i="1"/>
  <c r="AZ24" i="1"/>
  <c r="BA6" i="1"/>
  <c r="AZ6" i="1"/>
  <c r="Y53" i="1"/>
  <c r="Z53" i="1"/>
  <c r="Y39" i="1"/>
  <c r="Z39" i="1"/>
  <c r="Y24" i="1"/>
  <c r="Z24" i="1"/>
  <c r="Z6" i="1"/>
  <c r="Y6" i="1"/>
  <c r="FG7" i="1" l="1"/>
  <c r="FG54" i="1"/>
  <c r="FG40" i="1"/>
  <c r="FF40" i="1"/>
  <c r="FF25" i="1"/>
  <c r="EF25" i="1"/>
  <c r="EF7" i="1"/>
  <c r="EF40" i="1"/>
  <c r="DE54" i="1"/>
  <c r="BC7" i="1"/>
  <c r="BC54" i="1"/>
  <c r="EE54" i="1"/>
  <c r="DD54" i="1"/>
  <c r="DD25" i="1"/>
  <c r="DD40" i="1"/>
  <c r="EE7" i="1"/>
  <c r="EE40" i="1"/>
  <c r="CD7" i="1"/>
  <c r="DE25" i="1"/>
  <c r="CC7" i="1"/>
  <c r="CC40" i="1"/>
  <c r="DE7" i="1"/>
  <c r="CC54" i="1"/>
  <c r="CD40" i="1"/>
  <c r="CD25" i="1"/>
  <c r="BB54" i="1"/>
  <c r="BC40" i="1"/>
  <c r="BB25" i="1"/>
  <c r="BB40" i="1"/>
  <c r="AB25" i="1"/>
  <c r="AA7" i="1"/>
  <c r="AA40" i="1"/>
  <c r="AB7" i="1"/>
  <c r="AB40" i="1"/>
  <c r="AA25" i="1"/>
  <c r="FE5" i="1"/>
  <c r="FE7" i="1" s="1"/>
  <c r="FD5" i="1"/>
  <c r="FD25" i="1" s="1"/>
  <c r="ED5" i="1"/>
  <c r="ED40" i="1" s="1"/>
  <c r="EC5" i="1"/>
  <c r="EC40" i="1" s="1"/>
  <c r="FE25" i="1"/>
  <c r="FE40" i="1"/>
  <c r="EC7" i="1"/>
  <c r="DB5" i="1"/>
  <c r="DB7" i="1" s="1"/>
  <c r="DC5" i="1"/>
  <c r="CA5" i="1"/>
  <c r="CA25" i="1" s="1"/>
  <c r="CB5" i="1"/>
  <c r="BA5" i="1"/>
  <c r="AZ5" i="1"/>
  <c r="AZ7" i="1" s="1"/>
  <c r="Y5" i="1"/>
  <c r="Z5" i="1"/>
  <c r="ED7" i="1" l="1"/>
  <c r="FD7" i="1"/>
  <c r="FD40" i="1"/>
  <c r="DB40" i="1"/>
  <c r="DC40" i="1"/>
  <c r="ED25" i="1"/>
  <c r="Z25" i="1"/>
  <c r="BA25" i="1"/>
  <c r="CB40" i="1"/>
  <c r="FE54" i="1"/>
  <c r="FD54" i="1"/>
  <c r="ED54" i="1"/>
  <c r="EC25" i="1"/>
  <c r="EC54" i="1"/>
  <c r="DC25" i="1"/>
  <c r="DB25" i="1"/>
  <c r="DB54" i="1"/>
  <c r="CB7" i="1"/>
  <c r="CA7" i="1"/>
  <c r="CA54" i="1"/>
  <c r="DC54" i="1"/>
  <c r="AZ54" i="1"/>
  <c r="AZ25" i="1"/>
  <c r="DC7" i="1"/>
  <c r="CB54" i="1"/>
  <c r="BA7" i="1"/>
  <c r="BA54" i="1"/>
  <c r="CA40" i="1"/>
  <c r="BA40" i="1"/>
  <c r="CB25" i="1"/>
  <c r="AZ40" i="1"/>
  <c r="Y25" i="1"/>
  <c r="Y54" i="1"/>
  <c r="Z40" i="1"/>
  <c r="Z54" i="1"/>
  <c r="Y7" i="1"/>
  <c r="Y40" i="1"/>
  <c r="Z7" i="1"/>
  <c r="FB6" i="1"/>
  <c r="FC6" i="1"/>
  <c r="FB24" i="1"/>
  <c r="FC24" i="1"/>
  <c r="FB39" i="1"/>
  <c r="FC39" i="1"/>
  <c r="FB53" i="1"/>
  <c r="FC53" i="1"/>
  <c r="EA6" i="1"/>
  <c r="EB6" i="1"/>
  <c r="EA24" i="1"/>
  <c r="EB24" i="1"/>
  <c r="EA39" i="1"/>
  <c r="EB39" i="1"/>
  <c r="EA53" i="1"/>
  <c r="EB53" i="1"/>
  <c r="CZ6" i="1"/>
  <c r="DA6" i="1"/>
  <c r="CZ24" i="1"/>
  <c r="DA24" i="1"/>
  <c r="CZ39" i="1"/>
  <c r="DA39" i="1"/>
  <c r="CZ53" i="1"/>
  <c r="DA53" i="1"/>
  <c r="BY6" i="1"/>
  <c r="BZ6" i="1"/>
  <c r="BY24" i="1"/>
  <c r="BZ24" i="1"/>
  <c r="BY39" i="1"/>
  <c r="BZ39" i="1"/>
  <c r="BY53" i="1"/>
  <c r="BZ53" i="1"/>
  <c r="AX6" i="1"/>
  <c r="AY6" i="1"/>
  <c r="AX24" i="1"/>
  <c r="AY24" i="1"/>
  <c r="AX39" i="1"/>
  <c r="AY39" i="1"/>
  <c r="AX53" i="1"/>
  <c r="AY53" i="1"/>
  <c r="W6" i="1"/>
  <c r="X6" i="1"/>
  <c r="W24" i="1"/>
  <c r="X24" i="1"/>
  <c r="W39" i="1"/>
  <c r="X39" i="1"/>
  <c r="W53" i="1"/>
  <c r="X53" i="1"/>
  <c r="EA5" i="1" l="1"/>
  <c r="EA40" i="1" s="1"/>
  <c r="EB5" i="1"/>
  <c r="EB25" i="1" s="1"/>
  <c r="DA5" i="1"/>
  <c r="DA25" i="1" s="1"/>
  <c r="FC5" i="1"/>
  <c r="FC25" i="1" s="1"/>
  <c r="FB5" i="1"/>
  <c r="FB54" i="1" s="1"/>
  <c r="X5" i="1"/>
  <c r="X25" i="1" s="1"/>
  <c r="BZ5" i="1"/>
  <c r="CZ5" i="1"/>
  <c r="CZ7" i="1" s="1"/>
  <c r="BY5" i="1"/>
  <c r="BY40" i="1" s="1"/>
  <c r="W5" i="1"/>
  <c r="W25" i="1" s="1"/>
  <c r="AY5" i="1"/>
  <c r="AY25" i="1" s="1"/>
  <c r="AX5" i="1"/>
  <c r="AX7" i="1" s="1"/>
  <c r="FA53" i="1"/>
  <c r="FA39" i="1"/>
  <c r="FA24" i="1"/>
  <c r="FA6" i="1"/>
  <c r="DZ53" i="1"/>
  <c r="DZ39" i="1"/>
  <c r="DZ24" i="1"/>
  <c r="DZ6" i="1"/>
  <c r="CY53" i="1"/>
  <c r="CY39" i="1"/>
  <c r="CY24" i="1"/>
  <c r="CY6" i="1"/>
  <c r="BX53" i="1"/>
  <c r="BX39" i="1"/>
  <c r="BX24" i="1"/>
  <c r="BX6" i="1"/>
  <c r="AW53" i="1"/>
  <c r="AW39" i="1"/>
  <c r="AW24" i="1"/>
  <c r="AW6" i="1"/>
  <c r="V53" i="1"/>
  <c r="V39" i="1"/>
  <c r="V24" i="1"/>
  <c r="V6" i="1"/>
  <c r="EA54" i="1" l="1"/>
  <c r="EA25" i="1"/>
  <c r="EA7" i="1"/>
  <c r="FB25" i="1"/>
  <c r="EB7" i="1"/>
  <c r="FB40" i="1"/>
  <c r="EB54" i="1"/>
  <c r="AX25" i="1"/>
  <c r="CZ25" i="1"/>
  <c r="DA7" i="1"/>
  <c r="DA40" i="1"/>
  <c r="EB40" i="1"/>
  <c r="CZ40" i="1"/>
  <c r="DA54" i="1"/>
  <c r="CZ54" i="1"/>
  <c r="AY40" i="1"/>
  <c r="BY7" i="1"/>
  <c r="BY25" i="1"/>
  <c r="BZ7" i="1"/>
  <c r="X7" i="1"/>
  <c r="X54" i="1"/>
  <c r="AY54" i="1"/>
  <c r="FC40" i="1"/>
  <c r="FC7" i="1"/>
  <c r="BZ40" i="1"/>
  <c r="X40" i="1"/>
  <c r="FB7" i="1"/>
  <c r="AX40" i="1"/>
  <c r="BZ25" i="1"/>
  <c r="AX54" i="1"/>
  <c r="BZ54" i="1"/>
  <c r="FC54" i="1"/>
  <c r="AY7" i="1"/>
  <c r="BY54" i="1"/>
  <c r="W40" i="1"/>
  <c r="W54" i="1"/>
  <c r="W7" i="1"/>
  <c r="FA5" i="1"/>
  <c r="DZ5" i="1"/>
  <c r="CY5" i="1"/>
  <c r="BX5" i="1"/>
  <c r="AW5" i="1"/>
  <c r="V5" i="1"/>
  <c r="EZ6" i="1"/>
  <c r="EZ24" i="1"/>
  <c r="EZ39" i="1"/>
  <c r="EZ53" i="1"/>
  <c r="DY6" i="1"/>
  <c r="DY24" i="1"/>
  <c r="DY39" i="1"/>
  <c r="DY53" i="1"/>
  <c r="CX6" i="1"/>
  <c r="CX24" i="1"/>
  <c r="CX39" i="1"/>
  <c r="CX53" i="1"/>
  <c r="BW6" i="1"/>
  <c r="BW24" i="1"/>
  <c r="BW39" i="1"/>
  <c r="BW53" i="1"/>
  <c r="AV6" i="1"/>
  <c r="AV24" i="1"/>
  <c r="AV39" i="1"/>
  <c r="AV53" i="1"/>
  <c r="U6" i="1"/>
  <c r="U24" i="1"/>
  <c r="U39" i="1"/>
  <c r="U53" i="1"/>
  <c r="DY5" i="1" l="1"/>
  <c r="FA7" i="1"/>
  <c r="EZ5" i="1"/>
  <c r="EZ54" i="1" s="1"/>
  <c r="V7" i="1"/>
  <c r="DZ7" i="1"/>
  <c r="AW54" i="1"/>
  <c r="BX7" i="1"/>
  <c r="CY7" i="1"/>
  <c r="FA25" i="1"/>
  <c r="FA54" i="1"/>
  <c r="FA40" i="1"/>
  <c r="DZ54" i="1"/>
  <c r="DZ40" i="1"/>
  <c r="DZ25" i="1"/>
  <c r="CX5" i="1"/>
  <c r="CY54" i="1"/>
  <c r="CY40" i="1"/>
  <c r="CY25" i="1"/>
  <c r="BW5" i="1"/>
  <c r="BX54" i="1"/>
  <c r="BX40" i="1"/>
  <c r="BX25" i="1"/>
  <c r="AW7" i="1"/>
  <c r="AW40" i="1"/>
  <c r="AW25" i="1"/>
  <c r="U5" i="1"/>
  <c r="V54" i="1"/>
  <c r="V40" i="1"/>
  <c r="V25" i="1"/>
  <c r="AV5" i="1"/>
  <c r="EZ40" i="1" l="1"/>
  <c r="EZ7" i="1"/>
  <c r="U54" i="1"/>
  <c r="EZ25" i="1"/>
  <c r="CX40" i="1"/>
  <c r="DY40" i="1"/>
  <c r="DY7" i="1"/>
  <c r="DY25" i="1"/>
  <c r="DY54" i="1"/>
  <c r="CX54" i="1"/>
  <c r="CX7" i="1"/>
  <c r="CX25" i="1"/>
  <c r="BW40" i="1"/>
  <c r="U40" i="1"/>
  <c r="BW7" i="1"/>
  <c r="BW25" i="1"/>
  <c r="BW54" i="1"/>
  <c r="U7" i="1"/>
  <c r="AV54" i="1"/>
  <c r="U25" i="1"/>
  <c r="AV40" i="1"/>
  <c r="AV25" i="1"/>
  <c r="AV7" i="1"/>
  <c r="EY53" i="1"/>
  <c r="EY39" i="1"/>
  <c r="EY24" i="1"/>
  <c r="EY6" i="1"/>
  <c r="DX53" i="1"/>
  <c r="DX39" i="1"/>
  <c r="DX24" i="1"/>
  <c r="DX6" i="1"/>
  <c r="CW53" i="1"/>
  <c r="CW39" i="1"/>
  <c r="CW24" i="1"/>
  <c r="CW6" i="1"/>
  <c r="BV24" i="1"/>
  <c r="BV39" i="1"/>
  <c r="BV53" i="1"/>
  <c r="BV6" i="1"/>
  <c r="AU53" i="1"/>
  <c r="AU39" i="1"/>
  <c r="AU24" i="1"/>
  <c r="AU6" i="1"/>
  <c r="T53" i="1"/>
  <c r="T39" i="1"/>
  <c r="T24" i="1"/>
  <c r="T6" i="1"/>
  <c r="EX53" i="1"/>
  <c r="EX39" i="1"/>
  <c r="EX24" i="1"/>
  <c r="EX6" i="1"/>
  <c r="DW53" i="1"/>
  <c r="DW39" i="1"/>
  <c r="DW24" i="1"/>
  <c r="DW6" i="1"/>
  <c r="CV53" i="1"/>
  <c r="CV39" i="1"/>
  <c r="CV24" i="1"/>
  <c r="CV6" i="1"/>
  <c r="BU53" i="1"/>
  <c r="BU39" i="1"/>
  <c r="BU24" i="1"/>
  <c r="BU6" i="1"/>
  <c r="AT53" i="1"/>
  <c r="AT39" i="1"/>
  <c r="AT24" i="1"/>
  <c r="AT6" i="1"/>
  <c r="S53" i="1"/>
  <c r="S39" i="1"/>
  <c r="S24" i="1"/>
  <c r="S6" i="1"/>
  <c r="EW24" i="1"/>
  <c r="EW39" i="1"/>
  <c r="EW53" i="1"/>
  <c r="AS24" i="1"/>
  <c r="AS39" i="1"/>
  <c r="AS53" i="1"/>
  <c r="EY5" i="1" l="1"/>
  <c r="EY54" i="1" s="1"/>
  <c r="DX5" i="1"/>
  <c r="CW5" i="1"/>
  <c r="BV5" i="1"/>
  <c r="AU5" i="1"/>
  <c r="T5" i="1"/>
  <c r="S5" i="1"/>
  <c r="BU5" i="1"/>
  <c r="EX5" i="1"/>
  <c r="DW5" i="1"/>
  <c r="CV5" i="1"/>
  <c r="AT5" i="1"/>
  <c r="BU40" i="1" l="1"/>
  <c r="CV40" i="1"/>
  <c r="DX54" i="1"/>
  <c r="CW54" i="1"/>
  <c r="BV25" i="1"/>
  <c r="AU54" i="1"/>
  <c r="T54" i="1"/>
  <c r="EY7" i="1"/>
  <c r="EY25" i="1"/>
  <c r="EY40" i="1"/>
  <c r="DX7" i="1"/>
  <c r="DX25" i="1"/>
  <c r="DX40" i="1"/>
  <c r="CW7" i="1"/>
  <c r="CW25" i="1"/>
  <c r="CW40" i="1"/>
  <c r="AU7" i="1"/>
  <c r="BU7" i="1"/>
  <c r="T7" i="1"/>
  <c r="BV54" i="1"/>
  <c r="BV40" i="1"/>
  <c r="BV7" i="1"/>
  <c r="AU25" i="1"/>
  <c r="AU40" i="1"/>
  <c r="T25" i="1"/>
  <c r="T40" i="1"/>
  <c r="AT25" i="1"/>
  <c r="BU25" i="1"/>
  <c r="BU54" i="1"/>
  <c r="S40" i="1"/>
  <c r="S7" i="1"/>
  <c r="CV54" i="1"/>
  <c r="S25" i="1"/>
  <c r="DW40" i="1"/>
  <c r="S54" i="1"/>
  <c r="EX40" i="1"/>
  <c r="EX7" i="1"/>
  <c r="EX25" i="1"/>
  <c r="EX54" i="1"/>
  <c r="DW25" i="1"/>
  <c r="DW7" i="1"/>
  <c r="DW54" i="1"/>
  <c r="CV7" i="1"/>
  <c r="CV25" i="1"/>
  <c r="AT7" i="1"/>
  <c r="AT40" i="1"/>
  <c r="AT54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I53" i="1"/>
  <c r="EG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H53" i="1"/>
  <c r="DF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G53" i="1"/>
  <c r="CE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F53" i="1"/>
  <c r="BD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E53" i="1"/>
  <c r="AC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D53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I39" i="1"/>
  <c r="EG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H39" i="1"/>
  <c r="DF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G39" i="1"/>
  <c r="CE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F39" i="1"/>
  <c r="BD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E39" i="1"/>
  <c r="AC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I24" i="1"/>
  <c r="EG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H24" i="1"/>
  <c r="DF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G24" i="1"/>
  <c r="CE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F24" i="1"/>
  <c r="BD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E24" i="1"/>
  <c r="AC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EW6" i="1"/>
  <c r="EW5" i="1" s="1"/>
  <c r="EW25" i="1" s="1"/>
  <c r="EV6" i="1"/>
  <c r="EU6" i="1"/>
  <c r="ET6" i="1"/>
  <c r="ES6" i="1"/>
  <c r="ER6" i="1"/>
  <c r="EQ6" i="1"/>
  <c r="EP6" i="1"/>
  <c r="EO6" i="1"/>
  <c r="EN6" i="1"/>
  <c r="EM6" i="1"/>
  <c r="EL6" i="1"/>
  <c r="EK6" i="1"/>
  <c r="EI6" i="1"/>
  <c r="EG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H6" i="1"/>
  <c r="DF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G6" i="1"/>
  <c r="CE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F6" i="1"/>
  <c r="BD6" i="1"/>
  <c r="AS6" i="1"/>
  <c r="AS5" i="1" s="1"/>
  <c r="AS25" i="1" s="1"/>
  <c r="AR6" i="1"/>
  <c r="AQ6" i="1"/>
  <c r="AP6" i="1"/>
  <c r="AO6" i="1"/>
  <c r="AN6" i="1"/>
  <c r="AM6" i="1"/>
  <c r="AL6" i="1"/>
  <c r="AK6" i="1"/>
  <c r="AJ6" i="1"/>
  <c r="AI6" i="1"/>
  <c r="AH6" i="1"/>
  <c r="AG6" i="1"/>
  <c r="AE6" i="1"/>
  <c r="AC6" i="1"/>
  <c r="R6" i="1"/>
  <c r="Q6" i="1"/>
  <c r="P6" i="1"/>
  <c r="O6" i="1"/>
  <c r="N6" i="1"/>
  <c r="M6" i="1"/>
  <c r="L6" i="1"/>
  <c r="K6" i="1"/>
  <c r="J6" i="1"/>
  <c r="I6" i="1"/>
  <c r="H6" i="1"/>
  <c r="G6" i="1"/>
  <c r="F6" i="1"/>
  <c r="D6" i="1"/>
  <c r="B53" i="1"/>
  <c r="B39" i="1"/>
  <c r="B24" i="1"/>
  <c r="B6" i="1"/>
  <c r="B5" i="1" l="1"/>
  <c r="B40" i="1" s="1"/>
  <c r="EV5" i="1"/>
  <c r="EV54" i="1" s="1"/>
  <c r="DM5" i="1"/>
  <c r="DM40" i="1" s="1"/>
  <c r="AN5" i="1"/>
  <c r="AN54" i="1" s="1"/>
  <c r="CS5" i="1"/>
  <c r="F5" i="1"/>
  <c r="F25" i="1" s="1"/>
  <c r="AH5" i="1"/>
  <c r="AH54" i="1" s="1"/>
  <c r="BJ5" i="1"/>
  <c r="BJ54" i="1" s="1"/>
  <c r="CT5" i="1"/>
  <c r="DN5" i="1"/>
  <c r="DN54" i="1" s="1"/>
  <c r="DV5" i="1"/>
  <c r="DV25" i="1" s="1"/>
  <c r="EP5" i="1"/>
  <c r="EP7" i="1" s="1"/>
  <c r="BK5" i="1"/>
  <c r="BK54" i="1" s="1"/>
  <c r="BS5" i="1"/>
  <c r="CU5" i="1"/>
  <c r="CU25" i="1" s="1"/>
  <c r="DO5" i="1"/>
  <c r="DO54" i="1" s="1"/>
  <c r="EG5" i="1"/>
  <c r="EG25" i="1" s="1"/>
  <c r="EQ5" i="1"/>
  <c r="EQ54" i="1" s="1"/>
  <c r="EI5" i="1"/>
  <c r="EI25" i="1" s="1"/>
  <c r="L5" i="1"/>
  <c r="L54" i="1" s="1"/>
  <c r="EN5" i="1"/>
  <c r="EN54" i="1" s="1"/>
  <c r="AR5" i="1"/>
  <c r="DH5" i="1"/>
  <c r="DH40" i="1" s="1"/>
  <c r="BH5" i="1"/>
  <c r="BH54" i="1" s="1"/>
  <c r="DT5" i="1"/>
  <c r="DT40" i="1" s="1"/>
  <c r="BI5" i="1"/>
  <c r="BI25" i="1" s="1"/>
  <c r="EO5" i="1"/>
  <c r="EO7" i="1" s="1"/>
  <c r="P5" i="1"/>
  <c r="CE5" i="1"/>
  <c r="CE25" i="1" s="1"/>
  <c r="EK5" i="1"/>
  <c r="EK54" i="1" s="1"/>
  <c r="AE5" i="1"/>
  <c r="AE7" i="1" s="1"/>
  <c r="DL5" i="1"/>
  <c r="DL54" i="1" s="1"/>
  <c r="BQ5" i="1"/>
  <c r="DU5" i="1"/>
  <c r="H5" i="1"/>
  <c r="H7" i="1" s="1"/>
  <c r="AJ5" i="1"/>
  <c r="AJ7" i="1" s="1"/>
  <c r="ER5" i="1"/>
  <c r="ER40" i="1" s="1"/>
  <c r="CO5" i="1"/>
  <c r="CO40" i="1" s="1"/>
  <c r="CQ5" i="1"/>
  <c r="CQ7" i="1" s="1"/>
  <c r="DJ5" i="1"/>
  <c r="DJ54" i="1" s="1"/>
  <c r="DK5" i="1"/>
  <c r="DK7" i="1" s="1"/>
  <c r="DS5" i="1"/>
  <c r="EM5" i="1"/>
  <c r="EM40" i="1" s="1"/>
  <c r="EU5" i="1"/>
  <c r="DF5" i="1"/>
  <c r="DF7" i="1" s="1"/>
  <c r="DP5" i="1"/>
  <c r="DP40" i="1" s="1"/>
  <c r="EL5" i="1"/>
  <c r="EL7" i="1" s="1"/>
  <c r="ET5" i="1"/>
  <c r="BL5" i="1"/>
  <c r="BL54" i="1" s="1"/>
  <c r="G5" i="1"/>
  <c r="G54" i="1" s="1"/>
  <c r="O5" i="1"/>
  <c r="AQ5" i="1"/>
  <c r="J5" i="1"/>
  <c r="J40" i="1" s="1"/>
  <c r="R5" i="1"/>
  <c r="R25" i="1" s="1"/>
  <c r="AL5" i="1"/>
  <c r="AL54" i="1" s="1"/>
  <c r="CG5" i="1"/>
  <c r="CG25" i="1" s="1"/>
  <c r="CP5" i="1"/>
  <c r="CP54" i="1" s="1"/>
  <c r="BF5" i="1"/>
  <c r="BF25" i="1" s="1"/>
  <c r="BO5" i="1"/>
  <c r="BO40" i="1" s="1"/>
  <c r="N5" i="1"/>
  <c r="D5" i="1"/>
  <c r="D54" i="1" s="1"/>
  <c r="AG5" i="1"/>
  <c r="AG7" i="1" s="1"/>
  <c r="BR5" i="1"/>
  <c r="AP5" i="1"/>
  <c r="CN5" i="1"/>
  <c r="CN54" i="1" s="1"/>
  <c r="AI5" i="1"/>
  <c r="AI25" i="1" s="1"/>
  <c r="I5" i="1"/>
  <c r="I40" i="1" s="1"/>
  <c r="Q5" i="1"/>
  <c r="AK5" i="1"/>
  <c r="AK40" i="1" s="1"/>
  <c r="AC5" i="1"/>
  <c r="AC40" i="1" s="1"/>
  <c r="AM5" i="1"/>
  <c r="AM54" i="1" s="1"/>
  <c r="K5" i="1"/>
  <c r="K40" i="1" s="1"/>
  <c r="CI5" i="1"/>
  <c r="CI25" i="1" s="1"/>
  <c r="M5" i="1"/>
  <c r="M7" i="1" s="1"/>
  <c r="BP5" i="1"/>
  <c r="CK5" i="1"/>
  <c r="CK40" i="1" s="1"/>
  <c r="CM5" i="1"/>
  <c r="CM54" i="1" s="1"/>
  <c r="CR5" i="1"/>
  <c r="AO5" i="1"/>
  <c r="AO7" i="1" s="1"/>
  <c r="CL5" i="1"/>
  <c r="CL40" i="1" s="1"/>
  <c r="BD5" i="1"/>
  <c r="BD54" i="1" s="1"/>
  <c r="BN5" i="1"/>
  <c r="BN54" i="1" s="1"/>
  <c r="BM5" i="1"/>
  <c r="BM54" i="1" s="1"/>
  <c r="CJ5" i="1"/>
  <c r="CJ40" i="1" s="1"/>
  <c r="ES5" i="1"/>
  <c r="DR5" i="1"/>
  <c r="BT5" i="1"/>
  <c r="BT54" i="1" s="1"/>
  <c r="EW54" i="1"/>
  <c r="EW40" i="1"/>
  <c r="AS54" i="1"/>
  <c r="AS40" i="1"/>
  <c r="DQ5" i="1"/>
  <c r="DQ7" i="1" s="1"/>
  <c r="AS7" i="1"/>
  <c r="EW7" i="1"/>
  <c r="B54" i="1" l="1"/>
  <c r="DM54" i="1"/>
  <c r="F54" i="1"/>
  <c r="B25" i="1"/>
  <c r="B7" i="1"/>
  <c r="EN25" i="1"/>
  <c r="EN7" i="1"/>
  <c r="DM7" i="1"/>
  <c r="DM25" i="1"/>
  <c r="ER54" i="1"/>
  <c r="AR54" i="1"/>
  <c r="BS40" i="1"/>
  <c r="CT25" i="1"/>
  <c r="DJ25" i="1"/>
  <c r="Q54" i="1"/>
  <c r="CT54" i="1"/>
  <c r="DU54" i="1"/>
  <c r="EV40" i="1"/>
  <c r="DP25" i="1"/>
  <c r="DK25" i="1"/>
  <c r="EK25" i="1"/>
  <c r="EN40" i="1"/>
  <c r="DL25" i="1"/>
  <c r="EU54" i="1"/>
  <c r="DF54" i="1"/>
  <c r="DV7" i="1"/>
  <c r="DT54" i="1"/>
  <c r="DT7" i="1"/>
  <c r="DL7" i="1"/>
  <c r="DJ40" i="1"/>
  <c r="EU7" i="1"/>
  <c r="EK7" i="1"/>
  <c r="DL40" i="1"/>
  <c r="DK54" i="1"/>
  <c r="EU40" i="1"/>
  <c r="EK40" i="1"/>
  <c r="CS54" i="1"/>
  <c r="BR54" i="1"/>
  <c r="P40" i="1"/>
  <c r="AQ7" i="1"/>
  <c r="EL40" i="1"/>
  <c r="DP7" i="1"/>
  <c r="CU7" i="1"/>
  <c r="CS25" i="1"/>
  <c r="CU40" i="1"/>
  <c r="CS7" i="1"/>
  <c r="DF25" i="1"/>
  <c r="AK25" i="1"/>
  <c r="CS40" i="1"/>
  <c r="J7" i="1"/>
  <c r="P25" i="1"/>
  <c r="AG25" i="1"/>
  <c r="DF40" i="1"/>
  <c r="CM40" i="1"/>
  <c r="EP54" i="1"/>
  <c r="EV7" i="1"/>
  <c r="D7" i="1"/>
  <c r="EV25" i="1"/>
  <c r="L25" i="1"/>
  <c r="F40" i="1"/>
  <c r="ER7" i="1"/>
  <c r="ER25" i="1"/>
  <c r="EU25" i="1"/>
  <c r="D40" i="1"/>
  <c r="DP54" i="1"/>
  <c r="J54" i="1"/>
  <c r="DS40" i="1"/>
  <c r="AJ54" i="1"/>
  <c r="EI7" i="1"/>
  <c r="CN25" i="1"/>
  <c r="DU25" i="1"/>
  <c r="EG40" i="1"/>
  <c r="EO54" i="1"/>
  <c r="ET54" i="1"/>
  <c r="DJ7" i="1"/>
  <c r="EG7" i="1"/>
  <c r="EP25" i="1"/>
  <c r="AN25" i="1"/>
  <c r="DS25" i="1"/>
  <c r="CT40" i="1"/>
  <c r="DO40" i="1"/>
  <c r="DO7" i="1"/>
  <c r="AL25" i="1"/>
  <c r="DO25" i="1"/>
  <c r="EP40" i="1"/>
  <c r="AJ40" i="1"/>
  <c r="EG54" i="1"/>
  <c r="F7" i="1"/>
  <c r="DT25" i="1"/>
  <c r="AJ25" i="1"/>
  <c r="L40" i="1"/>
  <c r="DK40" i="1"/>
  <c r="DH54" i="1"/>
  <c r="CP7" i="1"/>
  <c r="CN7" i="1"/>
  <c r="BS7" i="1"/>
  <c r="CP40" i="1"/>
  <c r="BR7" i="1"/>
  <c r="BK7" i="1"/>
  <c r="CN40" i="1"/>
  <c r="CO54" i="1"/>
  <c r="AN7" i="1"/>
  <c r="BS25" i="1"/>
  <c r="BT40" i="1"/>
  <c r="CE54" i="1"/>
  <c r="BK25" i="1"/>
  <c r="AN40" i="1"/>
  <c r="BS54" i="1"/>
  <c r="BJ7" i="1"/>
  <c r="AL7" i="1"/>
  <c r="AE25" i="1"/>
  <c r="CE40" i="1"/>
  <c r="CO7" i="1"/>
  <c r="P7" i="1"/>
  <c r="CM7" i="1"/>
  <c r="BR25" i="1"/>
  <c r="D25" i="1"/>
  <c r="R40" i="1"/>
  <c r="BK40" i="1"/>
  <c r="P54" i="1"/>
  <c r="L7" i="1"/>
  <c r="CE7" i="1"/>
  <c r="BJ25" i="1"/>
  <c r="AE54" i="1"/>
  <c r="BR40" i="1"/>
  <c r="BJ40" i="1"/>
  <c r="R54" i="1"/>
  <c r="AP7" i="1"/>
  <c r="BQ25" i="1"/>
  <c r="BL7" i="1"/>
  <c r="BL25" i="1"/>
  <c r="G40" i="1"/>
  <c r="BH40" i="1"/>
  <c r="CL54" i="1"/>
  <c r="BH7" i="1"/>
  <c r="BH25" i="1"/>
  <c r="BD40" i="1"/>
  <c r="CR25" i="1"/>
  <c r="AR7" i="1"/>
  <c r="AR25" i="1"/>
  <c r="CO25" i="1"/>
  <c r="AR40" i="1"/>
  <c r="O25" i="1"/>
  <c r="BF54" i="1"/>
  <c r="ET25" i="1"/>
  <c r="BQ7" i="1"/>
  <c r="BQ40" i="1"/>
  <c r="BQ54" i="1"/>
  <c r="O7" i="1"/>
  <c r="DV40" i="1"/>
  <c r="H40" i="1"/>
  <c r="EM54" i="1"/>
  <c r="H54" i="1"/>
  <c r="DU7" i="1"/>
  <c r="DN25" i="1"/>
  <c r="EQ25" i="1"/>
  <c r="BM40" i="1"/>
  <c r="O54" i="1"/>
  <c r="BI54" i="1"/>
  <c r="DN7" i="1"/>
  <c r="BN7" i="1"/>
  <c r="AH7" i="1"/>
  <c r="DS7" i="1"/>
  <c r="BN25" i="1"/>
  <c r="AH25" i="1"/>
  <c r="EO25" i="1"/>
  <c r="G25" i="1"/>
  <c r="DN40" i="1"/>
  <c r="AL40" i="1"/>
  <c r="DU40" i="1"/>
  <c r="CQ40" i="1"/>
  <c r="M54" i="1"/>
  <c r="EI54" i="1"/>
  <c r="CQ54" i="1"/>
  <c r="CU54" i="1"/>
  <c r="EQ7" i="1"/>
  <c r="BO25" i="1"/>
  <c r="CI7" i="1"/>
  <c r="AM7" i="1"/>
  <c r="DH25" i="1"/>
  <c r="AH40" i="1"/>
  <c r="EQ40" i="1"/>
  <c r="DQ40" i="1"/>
  <c r="AE40" i="1"/>
  <c r="DV54" i="1"/>
  <c r="CI54" i="1"/>
  <c r="EI40" i="1"/>
  <c r="BI7" i="1"/>
  <c r="BI40" i="1"/>
  <c r="DH7" i="1"/>
  <c r="EM7" i="1"/>
  <c r="AI7" i="1"/>
  <c r="EL25" i="1"/>
  <c r="H25" i="1"/>
  <c r="EO40" i="1"/>
  <c r="CI40" i="1"/>
  <c r="O40" i="1"/>
  <c r="DS54" i="1"/>
  <c r="BP25" i="1"/>
  <c r="EM25" i="1"/>
  <c r="CT7" i="1"/>
  <c r="CQ25" i="1"/>
  <c r="AM25" i="1"/>
  <c r="BF40" i="1"/>
  <c r="M40" i="1"/>
  <c r="K25" i="1"/>
  <c r="AM40" i="1"/>
  <c r="AO54" i="1"/>
  <c r="K7" i="1"/>
  <c r="J25" i="1"/>
  <c r="DR40" i="1"/>
  <c r="CG40" i="1"/>
  <c r="AG40" i="1"/>
  <c r="EL54" i="1"/>
  <c r="AP54" i="1"/>
  <c r="ES7" i="1"/>
  <c r="DR25" i="1"/>
  <c r="AP25" i="1"/>
  <c r="ET40" i="1"/>
  <c r="AP40" i="1"/>
  <c r="AG54" i="1"/>
  <c r="ES54" i="1"/>
  <c r="CG54" i="1"/>
  <c r="CG7" i="1"/>
  <c r="ET7" i="1"/>
  <c r="CL7" i="1"/>
  <c r="K54" i="1"/>
  <c r="N40" i="1"/>
  <c r="R7" i="1"/>
  <c r="I7" i="1"/>
  <c r="M25" i="1"/>
  <c r="BP40" i="1"/>
  <c r="AQ40" i="1"/>
  <c r="BP54" i="1"/>
  <c r="I54" i="1"/>
  <c r="BF7" i="1"/>
  <c r="G7" i="1"/>
  <c r="AQ25" i="1"/>
  <c r="BN40" i="1"/>
  <c r="AK54" i="1"/>
  <c r="BT7" i="1"/>
  <c r="N7" i="1"/>
  <c r="BO7" i="1"/>
  <c r="AK7" i="1"/>
  <c r="CP25" i="1"/>
  <c r="I25" i="1"/>
  <c r="BL40" i="1"/>
  <c r="AI40" i="1"/>
  <c r="AI54" i="1"/>
  <c r="BO54" i="1"/>
  <c r="BM7" i="1"/>
  <c r="N25" i="1"/>
  <c r="N54" i="1"/>
  <c r="BP7" i="1"/>
  <c r="CK7" i="1"/>
  <c r="CK54" i="1"/>
  <c r="AQ54" i="1"/>
  <c r="Q40" i="1"/>
  <c r="AC7" i="1"/>
  <c r="Q7" i="1"/>
  <c r="CL25" i="1"/>
  <c r="CM25" i="1"/>
  <c r="BM25" i="1"/>
  <c r="CR40" i="1"/>
  <c r="CJ25" i="1"/>
  <c r="CK25" i="1"/>
  <c r="AC25" i="1"/>
  <c r="AC54" i="1"/>
  <c r="CJ7" i="1"/>
  <c r="BT25" i="1"/>
  <c r="Q25" i="1"/>
  <c r="CJ54" i="1"/>
  <c r="BD7" i="1"/>
  <c r="BD25" i="1"/>
  <c r="AO40" i="1"/>
  <c r="CR7" i="1"/>
  <c r="CR54" i="1"/>
  <c r="AO25" i="1"/>
  <c r="DR54" i="1"/>
  <c r="ES40" i="1"/>
  <c r="ES25" i="1"/>
  <c r="DR7" i="1"/>
  <c r="DQ25" i="1"/>
  <c r="DQ54" i="1"/>
  <c r="AF64" i="1"/>
  <c r="AF38" i="1"/>
  <c r="AF52" i="1"/>
  <c r="AF37" i="1"/>
  <c r="AF63" i="1"/>
  <c r="AF36" i="1"/>
  <c r="AF51" i="1"/>
  <c r="AF62" i="1"/>
  <c r="AF61" i="1"/>
  <c r="AF35" i="1"/>
  <c r="AF50" i="1"/>
  <c r="AF49" i="1"/>
  <c r="AF60" i="1"/>
  <c r="AF34" i="1"/>
  <c r="AF59" i="1"/>
  <c r="AF58" i="1"/>
  <c r="AF33" i="1"/>
  <c r="AF48" i="1"/>
  <c r="AF32" i="1"/>
  <c r="AF47" i="1"/>
  <c r="AF46" i="1"/>
  <c r="AF45" i="1"/>
  <c r="AF57" i="1"/>
  <c r="AF56" i="1"/>
  <c r="AF44" i="1"/>
  <c r="AF43" i="1"/>
  <c r="AF42" i="1"/>
  <c r="AF41" i="1"/>
  <c r="AF31" i="1"/>
  <c r="AF30" i="1"/>
  <c r="AF55" i="1"/>
  <c r="AF29" i="1"/>
  <c r="AF28" i="1"/>
  <c r="AF27" i="1"/>
  <c r="AF26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BG64" i="1"/>
  <c r="BG38" i="1"/>
  <c r="BG52" i="1"/>
  <c r="BG37" i="1"/>
  <c r="BG63" i="1"/>
  <c r="BG36" i="1"/>
  <c r="BG51" i="1"/>
  <c r="BG62" i="1"/>
  <c r="BG61" i="1"/>
  <c r="BG35" i="1"/>
  <c r="BG50" i="1"/>
  <c r="BG49" i="1"/>
  <c r="BG60" i="1"/>
  <c r="BG34" i="1"/>
  <c r="BG59" i="1"/>
  <c r="BG58" i="1"/>
  <c r="BG33" i="1"/>
  <c r="BG48" i="1"/>
  <c r="BG32" i="1"/>
  <c r="BG47" i="1"/>
  <c r="BG46" i="1"/>
  <c r="BG45" i="1"/>
  <c r="BG57" i="1"/>
  <c r="BG56" i="1"/>
  <c r="BG44" i="1"/>
  <c r="BG43" i="1"/>
  <c r="BG42" i="1"/>
  <c r="BG41" i="1"/>
  <c r="BG31" i="1"/>
  <c r="BG30" i="1"/>
  <c r="BG55" i="1"/>
  <c r="BG29" i="1"/>
  <c r="BG28" i="1"/>
  <c r="BG27" i="1"/>
  <c r="BG26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CH64" i="1"/>
  <c r="CH38" i="1"/>
  <c r="CH52" i="1"/>
  <c r="CH37" i="1"/>
  <c r="CH63" i="1"/>
  <c r="CH36" i="1"/>
  <c r="CH51" i="1"/>
  <c r="CH62" i="1"/>
  <c r="CH61" i="1"/>
  <c r="CH35" i="1"/>
  <c r="CH50" i="1"/>
  <c r="CH49" i="1"/>
  <c r="CH60" i="1"/>
  <c r="CH34" i="1"/>
  <c r="CH59" i="1"/>
  <c r="CH58" i="1"/>
  <c r="CH33" i="1"/>
  <c r="CH48" i="1"/>
  <c r="CH32" i="1"/>
  <c r="CH47" i="1"/>
  <c r="CH46" i="1"/>
  <c r="CH45" i="1"/>
  <c r="CH57" i="1"/>
  <c r="CH56" i="1"/>
  <c r="CH44" i="1"/>
  <c r="CH43" i="1"/>
  <c r="CH42" i="1"/>
  <c r="CH41" i="1"/>
  <c r="CH31" i="1"/>
  <c r="CH30" i="1"/>
  <c r="CH55" i="1"/>
  <c r="CH29" i="1"/>
  <c r="CH28" i="1"/>
  <c r="CH27" i="1"/>
  <c r="CH26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DI64" i="1"/>
  <c r="DI38" i="1"/>
  <c r="DI52" i="1"/>
  <c r="DI37" i="1"/>
  <c r="DI63" i="1"/>
  <c r="DI36" i="1"/>
  <c r="DI51" i="1"/>
  <c r="DI62" i="1"/>
  <c r="DI61" i="1"/>
  <c r="DI35" i="1"/>
  <c r="DI50" i="1"/>
  <c r="DI49" i="1"/>
  <c r="DI60" i="1"/>
  <c r="DI34" i="1"/>
  <c r="DI59" i="1"/>
  <c r="DI58" i="1"/>
  <c r="DI33" i="1"/>
  <c r="DI48" i="1"/>
  <c r="DI32" i="1"/>
  <c r="DI47" i="1"/>
  <c r="DI46" i="1"/>
  <c r="DI45" i="1"/>
  <c r="DI57" i="1"/>
  <c r="DI56" i="1"/>
  <c r="DI44" i="1"/>
  <c r="DI43" i="1"/>
  <c r="DI42" i="1"/>
  <c r="DI41" i="1"/>
  <c r="DI31" i="1"/>
  <c r="DI30" i="1"/>
  <c r="DI55" i="1"/>
  <c r="DI29" i="1"/>
  <c r="DI28" i="1"/>
  <c r="DI27" i="1"/>
  <c r="DI26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EJ64" i="1"/>
  <c r="EJ38" i="1"/>
  <c r="EJ52" i="1"/>
  <c r="EJ37" i="1"/>
  <c r="EJ63" i="1"/>
  <c r="EJ36" i="1"/>
  <c r="EJ51" i="1"/>
  <c r="EJ62" i="1"/>
  <c r="EJ61" i="1"/>
  <c r="EJ35" i="1"/>
  <c r="EJ50" i="1"/>
  <c r="EJ49" i="1"/>
  <c r="EJ60" i="1"/>
  <c r="EJ34" i="1"/>
  <c r="EJ59" i="1"/>
  <c r="EJ58" i="1"/>
  <c r="EJ33" i="1"/>
  <c r="EJ48" i="1"/>
  <c r="EJ32" i="1"/>
  <c r="EJ47" i="1"/>
  <c r="EJ46" i="1"/>
  <c r="EJ45" i="1"/>
  <c r="EJ57" i="1"/>
  <c r="EJ56" i="1"/>
  <c r="EJ44" i="1"/>
  <c r="EJ43" i="1"/>
  <c r="EJ42" i="1"/>
  <c r="EJ41" i="1"/>
  <c r="EJ31" i="1"/>
  <c r="EJ30" i="1"/>
  <c r="EJ55" i="1"/>
  <c r="EJ29" i="1"/>
  <c r="EJ28" i="1"/>
  <c r="EJ27" i="1"/>
  <c r="EJ26" i="1"/>
  <c r="EJ23" i="1"/>
  <c r="EJ22" i="1"/>
  <c r="EJ21" i="1"/>
  <c r="EJ20" i="1"/>
  <c r="EJ19" i="1"/>
  <c r="EJ18" i="1"/>
  <c r="EJ17" i="1"/>
  <c r="EJ16" i="1"/>
  <c r="EJ15" i="1"/>
  <c r="EJ14" i="1"/>
  <c r="EJ13" i="1"/>
  <c r="EJ12" i="1"/>
  <c r="EJ11" i="1"/>
  <c r="EJ10" i="1"/>
  <c r="EJ9" i="1"/>
  <c r="EJ8" i="1"/>
  <c r="E64" i="1"/>
  <c r="E38" i="1"/>
  <c r="E52" i="1"/>
  <c r="E37" i="1"/>
  <c r="E63" i="1"/>
  <c r="E36" i="1"/>
  <c r="E51" i="1"/>
  <c r="E62" i="1"/>
  <c r="E61" i="1"/>
  <c r="E35" i="1"/>
  <c r="E50" i="1"/>
  <c r="E49" i="1"/>
  <c r="E60" i="1"/>
  <c r="E34" i="1"/>
  <c r="E59" i="1"/>
  <c r="E58" i="1"/>
  <c r="E33" i="1"/>
  <c r="E48" i="1"/>
  <c r="E32" i="1"/>
  <c r="E47" i="1"/>
  <c r="E46" i="1"/>
  <c r="E45" i="1"/>
  <c r="E57" i="1"/>
  <c r="E56" i="1"/>
  <c r="E44" i="1"/>
  <c r="E43" i="1"/>
  <c r="E42" i="1"/>
  <c r="E41" i="1"/>
  <c r="E31" i="1"/>
  <c r="E30" i="1"/>
  <c r="E55" i="1"/>
  <c r="E29" i="1"/>
  <c r="E28" i="1"/>
  <c r="E27" i="1"/>
  <c r="E26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H64" i="1"/>
  <c r="EH38" i="1"/>
  <c r="EH52" i="1"/>
  <c r="EH37" i="1"/>
  <c r="EH63" i="1"/>
  <c r="EH36" i="1"/>
  <c r="EH51" i="1"/>
  <c r="EH62" i="1"/>
  <c r="EH61" i="1"/>
  <c r="EH35" i="1"/>
  <c r="EH50" i="1"/>
  <c r="EH49" i="1"/>
  <c r="EH60" i="1"/>
  <c r="EH34" i="1"/>
  <c r="EH59" i="1"/>
  <c r="EH58" i="1"/>
  <c r="EH33" i="1"/>
  <c r="EH48" i="1"/>
  <c r="EH32" i="1"/>
  <c r="EH47" i="1"/>
  <c r="EH46" i="1"/>
  <c r="EH45" i="1"/>
  <c r="EH57" i="1"/>
  <c r="EH56" i="1"/>
  <c r="EH44" i="1"/>
  <c r="EH43" i="1"/>
  <c r="EH42" i="1"/>
  <c r="EH41" i="1"/>
  <c r="EH31" i="1"/>
  <c r="EH30" i="1"/>
  <c r="EH55" i="1"/>
  <c r="EH29" i="1"/>
  <c r="EH28" i="1"/>
  <c r="EH27" i="1"/>
  <c r="EH26" i="1"/>
  <c r="EH23" i="1"/>
  <c r="EH22" i="1"/>
  <c r="EH21" i="1"/>
  <c r="EH20" i="1"/>
  <c r="EH19" i="1"/>
  <c r="EH18" i="1"/>
  <c r="EH17" i="1"/>
  <c r="EH16" i="1"/>
  <c r="EH15" i="1"/>
  <c r="EH14" i="1"/>
  <c r="EH13" i="1"/>
  <c r="EH12" i="1"/>
  <c r="EH11" i="1"/>
  <c r="EH10" i="1"/>
  <c r="EH9" i="1"/>
  <c r="EH8" i="1"/>
  <c r="DG64" i="1"/>
  <c r="DG38" i="1"/>
  <c r="DG52" i="1"/>
  <c r="DG37" i="1"/>
  <c r="DG63" i="1"/>
  <c r="DG36" i="1"/>
  <c r="DG51" i="1"/>
  <c r="DG62" i="1"/>
  <c r="DG61" i="1"/>
  <c r="DG35" i="1"/>
  <c r="DG50" i="1"/>
  <c r="DG49" i="1"/>
  <c r="DG60" i="1"/>
  <c r="DG34" i="1"/>
  <c r="DG59" i="1"/>
  <c r="DG58" i="1"/>
  <c r="DG33" i="1"/>
  <c r="DG48" i="1"/>
  <c r="DG32" i="1"/>
  <c r="DG47" i="1"/>
  <c r="DG46" i="1"/>
  <c r="DG45" i="1"/>
  <c r="DG57" i="1"/>
  <c r="DG56" i="1"/>
  <c r="DG44" i="1"/>
  <c r="DG43" i="1"/>
  <c r="DG42" i="1"/>
  <c r="DG41" i="1"/>
  <c r="DG31" i="1"/>
  <c r="DG30" i="1"/>
  <c r="DG55" i="1"/>
  <c r="DG29" i="1"/>
  <c r="DG28" i="1"/>
  <c r="DG27" i="1"/>
  <c r="DG26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CF64" i="1"/>
  <c r="CF38" i="1"/>
  <c r="CF52" i="1"/>
  <c r="CF37" i="1"/>
  <c r="CF63" i="1"/>
  <c r="CF36" i="1"/>
  <c r="CF51" i="1"/>
  <c r="CF62" i="1"/>
  <c r="CF61" i="1"/>
  <c r="CF35" i="1"/>
  <c r="CF50" i="1"/>
  <c r="CF49" i="1"/>
  <c r="CF60" i="1"/>
  <c r="CF34" i="1"/>
  <c r="CF59" i="1"/>
  <c r="CF58" i="1"/>
  <c r="CF33" i="1"/>
  <c r="CF48" i="1"/>
  <c r="CF32" i="1"/>
  <c r="CF47" i="1"/>
  <c r="CF46" i="1"/>
  <c r="CF45" i="1"/>
  <c r="CF57" i="1"/>
  <c r="CF56" i="1"/>
  <c r="CF44" i="1"/>
  <c r="CF43" i="1"/>
  <c r="CF42" i="1"/>
  <c r="CF41" i="1"/>
  <c r="CF31" i="1"/>
  <c r="CF30" i="1"/>
  <c r="CF55" i="1"/>
  <c r="CF29" i="1"/>
  <c r="CF28" i="1"/>
  <c r="CF27" i="1"/>
  <c r="CF26" i="1"/>
  <c r="CF23" i="1"/>
  <c r="CF22" i="1"/>
  <c r="CF21" i="1"/>
  <c r="CF20" i="1"/>
  <c r="CF19" i="1"/>
  <c r="CF18" i="1"/>
  <c r="CF17" i="1"/>
  <c r="CF16" i="1"/>
  <c r="CF15" i="1"/>
  <c r="CF14" i="1"/>
  <c r="CF13" i="1"/>
  <c r="CF12" i="1"/>
  <c r="CF11" i="1"/>
  <c r="CF10" i="1"/>
  <c r="CF9" i="1"/>
  <c r="CF8" i="1"/>
  <c r="BE64" i="1"/>
  <c r="BE38" i="1"/>
  <c r="BE52" i="1"/>
  <c r="BE37" i="1"/>
  <c r="BE63" i="1"/>
  <c r="BE36" i="1"/>
  <c r="BE51" i="1"/>
  <c r="BE62" i="1"/>
  <c r="BE61" i="1"/>
  <c r="BE35" i="1"/>
  <c r="BE50" i="1"/>
  <c r="BE49" i="1"/>
  <c r="BE60" i="1"/>
  <c r="BE34" i="1"/>
  <c r="BE59" i="1"/>
  <c r="BE58" i="1"/>
  <c r="BE33" i="1"/>
  <c r="BE48" i="1"/>
  <c r="BE32" i="1"/>
  <c r="BE47" i="1"/>
  <c r="BE46" i="1"/>
  <c r="BE45" i="1"/>
  <c r="BE57" i="1"/>
  <c r="BE56" i="1"/>
  <c r="BE44" i="1"/>
  <c r="BE43" i="1"/>
  <c r="BE42" i="1"/>
  <c r="BE41" i="1"/>
  <c r="BE31" i="1"/>
  <c r="BE30" i="1"/>
  <c r="BE55" i="1"/>
  <c r="BE29" i="1"/>
  <c r="BE28" i="1"/>
  <c r="BE27" i="1"/>
  <c r="BE26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AD64" i="1"/>
  <c r="AD38" i="1"/>
  <c r="AD52" i="1"/>
  <c r="AD37" i="1"/>
  <c r="AD63" i="1"/>
  <c r="AD36" i="1"/>
  <c r="AD51" i="1"/>
  <c r="AD62" i="1"/>
  <c r="AD61" i="1"/>
  <c r="AD35" i="1"/>
  <c r="AD50" i="1"/>
  <c r="AD49" i="1"/>
  <c r="AD60" i="1"/>
  <c r="AD34" i="1"/>
  <c r="AD59" i="1"/>
  <c r="AD58" i="1"/>
  <c r="AD33" i="1"/>
  <c r="AD48" i="1"/>
  <c r="AD32" i="1"/>
  <c r="AD47" i="1"/>
  <c r="AD46" i="1"/>
  <c r="AD45" i="1"/>
  <c r="AD57" i="1"/>
  <c r="AD56" i="1"/>
  <c r="AD44" i="1"/>
  <c r="AD43" i="1"/>
  <c r="AD42" i="1"/>
  <c r="AD41" i="1"/>
  <c r="AD31" i="1"/>
  <c r="AD30" i="1"/>
  <c r="AD55" i="1"/>
  <c r="AD29" i="1"/>
  <c r="AD28" i="1"/>
  <c r="AD27" i="1"/>
  <c r="AD26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6" i="1"/>
  <c r="C27" i="1"/>
  <c r="C28" i="1"/>
  <c r="C29" i="1"/>
  <c r="C55" i="1"/>
  <c r="C30" i="1"/>
  <c r="C31" i="1"/>
  <c r="C41" i="1"/>
  <c r="C42" i="1"/>
  <c r="C43" i="1"/>
  <c r="C44" i="1"/>
  <c r="C56" i="1"/>
  <c r="C57" i="1"/>
  <c r="C45" i="1"/>
  <c r="C46" i="1"/>
  <c r="C47" i="1"/>
  <c r="C32" i="1"/>
  <c r="C48" i="1"/>
  <c r="C33" i="1"/>
  <c r="C58" i="1"/>
  <c r="C59" i="1"/>
  <c r="C34" i="1"/>
  <c r="C60" i="1"/>
  <c r="C49" i="1"/>
  <c r="C50" i="1"/>
  <c r="C35" i="1"/>
  <c r="C61" i="1"/>
  <c r="C62" i="1"/>
  <c r="C51" i="1"/>
  <c r="C36" i="1"/>
  <c r="C63" i="1"/>
  <c r="C37" i="1"/>
  <c r="C52" i="1"/>
  <c r="C38" i="1"/>
  <c r="C64" i="1"/>
  <c r="AD6" i="1" l="1"/>
  <c r="AD24" i="1"/>
  <c r="DG39" i="1"/>
  <c r="EH53" i="1"/>
  <c r="CH6" i="1"/>
  <c r="CH24" i="1"/>
  <c r="BE39" i="1"/>
  <c r="CF53" i="1"/>
  <c r="EJ6" i="1"/>
  <c r="EJ24" i="1"/>
  <c r="BG39" i="1"/>
  <c r="AF53" i="1"/>
  <c r="AD53" i="1"/>
  <c r="EH6" i="1"/>
  <c r="EH24" i="1"/>
  <c r="DI39" i="1"/>
  <c r="CH53" i="1"/>
  <c r="CF6" i="1"/>
  <c r="CF24" i="1"/>
  <c r="E39" i="1"/>
  <c r="EJ53" i="1"/>
  <c r="AF6" i="1"/>
  <c r="AF24" i="1"/>
  <c r="C39" i="1"/>
  <c r="C53" i="1"/>
  <c r="C24" i="1"/>
  <c r="C6" i="1"/>
  <c r="AD39" i="1"/>
  <c r="BE6" i="1"/>
  <c r="BE24" i="1"/>
  <c r="BE53" i="1"/>
  <c r="CF39" i="1"/>
  <c r="DG6" i="1"/>
  <c r="DG24" i="1"/>
  <c r="DG53" i="1"/>
  <c r="EH39" i="1"/>
  <c r="E6" i="1"/>
  <c r="E24" i="1"/>
  <c r="E53" i="1"/>
  <c r="EJ39" i="1"/>
  <c r="DI6" i="1"/>
  <c r="DI24" i="1"/>
  <c r="DI53" i="1"/>
  <c r="CH39" i="1"/>
  <c r="BG6" i="1"/>
  <c r="BG24" i="1"/>
  <c r="BG53" i="1"/>
  <c r="AF39" i="1"/>
  <c r="BG5" i="1" l="1"/>
  <c r="BG40" i="1" s="1"/>
  <c r="DI5" i="1"/>
  <c r="DI40" i="1" s="1"/>
  <c r="E5" i="1"/>
  <c r="E40" i="1" s="1"/>
  <c r="DG5" i="1"/>
  <c r="DG40" i="1" s="1"/>
  <c r="BE5" i="1"/>
  <c r="BE40" i="1" s="1"/>
  <c r="C5" i="1"/>
  <c r="C25" i="1" s="1"/>
  <c r="AF5" i="1"/>
  <c r="CH5" i="1"/>
  <c r="EJ5" i="1"/>
  <c r="EH5" i="1"/>
  <c r="CF5" i="1"/>
  <c r="AD5" i="1"/>
  <c r="DI7" i="1" l="1"/>
  <c r="BE7" i="1"/>
  <c r="E7" i="1"/>
  <c r="DI54" i="1"/>
  <c r="C7" i="1"/>
  <c r="DG7" i="1"/>
  <c r="DG25" i="1"/>
  <c r="DI25" i="1"/>
  <c r="BG7" i="1"/>
  <c r="C40" i="1"/>
  <c r="BE54" i="1"/>
  <c r="BG25" i="1"/>
  <c r="C54" i="1"/>
  <c r="BE25" i="1"/>
  <c r="BG54" i="1"/>
  <c r="E25" i="1"/>
  <c r="DG54" i="1"/>
  <c r="E54" i="1"/>
  <c r="EH54" i="1"/>
  <c r="EH7" i="1"/>
  <c r="EH25" i="1"/>
  <c r="CH54" i="1"/>
  <c r="CH7" i="1"/>
  <c r="CH25" i="1"/>
  <c r="AD25" i="1"/>
  <c r="AD7" i="1"/>
  <c r="AD54" i="1"/>
  <c r="CF25" i="1"/>
  <c r="CF7" i="1"/>
  <c r="CF54" i="1"/>
  <c r="EJ25" i="1"/>
  <c r="EJ7" i="1"/>
  <c r="EJ54" i="1"/>
  <c r="AF25" i="1"/>
  <c r="AF7" i="1"/>
  <c r="AF54" i="1"/>
  <c r="AD40" i="1"/>
  <c r="CF40" i="1"/>
  <c r="EH40" i="1"/>
  <c r="EJ40" i="1"/>
  <c r="CH40" i="1"/>
  <c r="AF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tc={51AE99F6-56B5-4E2E-BD20-CD89F40DFF7E}</author>
  </authors>
  <commentList>
    <comment ref="L32" authorId="0" shapeId="0" xr:uid="{51AE99F6-56B5-4E2E-BD20-CD89F40DFF7E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 edit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</authors>
  <commentList>
    <comment ref="C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O4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T4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D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F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P4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U4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E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BG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BQ4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V4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F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CH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CR4" authorId="1" shapeId="0" xr:uid="{00000000-0006-0000-0100-00000F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W4" authorId="1" shapeId="0" xr:uid="{00000000-0006-0000-0100-000010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G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DI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DS4" authorId="1" shapeId="0" xr:uid="{00000000-0006-0000-0100-00001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V4" authorId="1" shapeId="0" xr:uid="{00000000-0006-0000-0100-000014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Starting with the 2008-09 data (2011 Fact Book) Degree-Granting and Non-Degree-Granting, and Sectors 1-9 were used to get Associate's b/c some NDG &lt; 2yr schools offer a few Associate's degrees. 4/26/11</t>
        </r>
      </text>
    </comment>
    <comment ref="DX4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H4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J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T4" authorId="1" shapeId="0" xr:uid="{00000000-0006-0000-0100-00001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Y4" authorId="1" shapeId="0" xr:uid="{00000000-0006-0000-0100-00001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<sst xmlns="http://schemas.openxmlformats.org/spreadsheetml/2006/main" count="767" uniqueCount="263">
  <si>
    <t>Table 50</t>
  </si>
  <si>
    <r>
      <t>Associate Degrees Awarded in Selected Fields</t>
    </r>
    <r>
      <rPr>
        <vertAlign val="superscript"/>
        <sz val="10"/>
        <rFont val="Arial"/>
        <family val="2"/>
      </rPr>
      <t>1</t>
    </r>
  </si>
  <si>
    <t>Percent Change in Associates Degrees Awarded, 2013-14 to 2018-19</t>
  </si>
  <si>
    <t>Public and Private Colleges and Universities</t>
  </si>
  <si>
    <t>Social and</t>
  </si>
  <si>
    <t>Sciences and</t>
  </si>
  <si>
    <t>Business and</t>
  </si>
  <si>
    <t>Health Professions</t>
  </si>
  <si>
    <t>Humanities</t>
  </si>
  <si>
    <t>Behavioral Sciences</t>
  </si>
  <si>
    <t>Technologies</t>
  </si>
  <si>
    <t>Management</t>
  </si>
  <si>
    <t>Education</t>
  </si>
  <si>
    <t>and Related Sciences</t>
  </si>
  <si>
    <t>Percent</t>
  </si>
  <si>
    <t>Change</t>
  </si>
  <si>
    <t xml:space="preserve"> </t>
  </si>
  <si>
    <t>2013-14 to</t>
  </si>
  <si>
    <t>2018-19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</si>
  <si>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</si>
  <si>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</si>
  <si>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</si>
  <si>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</si>
  <si>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</si>
  <si>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</si>
  <si>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</si>
  <si>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</si>
  <si>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</si>
  <si>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</si>
  <si>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</si>
  <si>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</si>
  <si>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</si>
  <si>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</si>
  <si>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</si>
  <si>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</si>
  <si>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</si>
  <si>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</si>
  <si>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</si>
  <si>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</si>
  <si>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</si>
  <si>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NA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</si>
  <si>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</si>
  <si>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</si>
  <si>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</si>
  <si>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</si>
  <si>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</si>
  <si>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</si>
  <si>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</si>
  <si>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</si>
  <si>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</si>
  <si>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</si>
  <si>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</si>
  <si>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</si>
  <si>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</si>
  <si>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 xml:space="preserve">   as a percent of U.S.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</si>
  <si>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</si>
  <si>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</si>
  <si>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</si>
  <si>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</si>
  <si>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</si>
  <si>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</si>
  <si>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</si>
  <si>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</si>
  <si>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</si>
  <si>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</si>
  <si>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</si>
  <si>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</si>
  <si>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</si>
  <si>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</si>
  <si>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</si>
  <si>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</si>
  <si>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</si>
  <si>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</si>
  <si>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</si>
  <si>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</si>
  <si>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</si>
  <si>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</si>
  <si>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</si>
  <si>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</si>
  <si>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t xml:space="preserve">Source: SREB analysis of National Center for Education Statistics completions surveys </t>
    </r>
    <r>
      <rPr>
        <sz val="10"/>
        <rFont val="Arial"/>
        <family val="2"/>
      </rPr>
      <t>— www.nces.ed.gov/ipeds.</t>
    </r>
  </si>
  <si>
    <t xml:space="preserve">  Apr 2021</t>
  </si>
  <si>
    <t>Associate Degrees Awarded in Selected Fields</t>
  </si>
  <si>
    <t>Social &amp; Behavioral Sciences</t>
  </si>
  <si>
    <t>Sciences and Technology</t>
  </si>
  <si>
    <t>Business &amp; Management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</si>
  <si>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</si>
  <si>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</si>
  <si>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</si>
  <si>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</si>
  <si>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</si>
  <si>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</si>
  <si>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</si>
  <si>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</si>
  <si>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</si>
  <si>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</si>
  <si>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</si>
  <si>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</si>
  <si>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</si>
  <si>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</si>
  <si>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</si>
  <si>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</si>
  <si>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</si>
  <si>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</si>
  <si>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</si>
  <si>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</si>
  <si>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</si>
  <si>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</si>
  <si>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</si>
  <si>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</si>
  <si>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</si>
  <si>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</si>
  <si>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50 States and D.C.</t>
  </si>
  <si>
    <t>SREB States</t>
  </si>
  <si>
    <t>SOURCE:</t>
  </si>
  <si>
    <t>SREB</t>
  </si>
  <si>
    <t xml:space="preserve">SREB analysis </t>
  </si>
  <si>
    <t>analysis of</t>
  </si>
  <si>
    <t>of National</t>
  </si>
  <si>
    <t>NCES data</t>
  </si>
  <si>
    <t>Center  for</t>
  </si>
  <si>
    <t>set of</t>
  </si>
  <si>
    <t>completions</t>
  </si>
  <si>
    <t xml:space="preserve">Statistics </t>
  </si>
  <si>
    <t xml:space="preserve">surveys of </t>
  </si>
  <si>
    <t>IPEDS</t>
  </si>
  <si>
    <t>degrees and</t>
  </si>
  <si>
    <t>Completions</t>
  </si>
  <si>
    <t>other awards</t>
  </si>
  <si>
    <t>Survey Data</t>
  </si>
  <si>
    <t>conferred</t>
  </si>
  <si>
    <t>C2009</t>
  </si>
  <si>
    <t>(www.nces.ed.gov/ipeds).</t>
  </si>
  <si>
    <t>Page</t>
  </si>
  <si>
    <t>assotot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</si>
  <si>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</si>
  <si>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</si>
  <si>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</si>
  <si>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</si>
  <si>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</si>
  <si>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</si>
  <si>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</si>
  <si>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</si>
  <si>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</si>
  <si>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</si>
  <si>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</si>
  <si>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</si>
  <si>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</si>
  <si>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</si>
  <si>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</si>
  <si>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</si>
  <si>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</si>
  <si>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</si>
  <si>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</si>
  <si>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</si>
  <si>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</si>
  <si>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</si>
  <si>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</si>
  <si>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</si>
  <si>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</si>
  <si>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</si>
  <si>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</si>
  <si>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</si>
  <si>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</si>
  <si>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</si>
  <si>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</si>
  <si>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</si>
  <si>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</si>
  <si>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</si>
  <si>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</si>
  <si>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</si>
  <si>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</si>
  <si>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</si>
  <si>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</si>
  <si>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</si>
  <si>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</si>
  <si>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</si>
  <si>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</si>
  <si>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</si>
  <si>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</si>
  <si>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</si>
  <si>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</si>
  <si>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</si>
  <si>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</si>
  <si>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</si>
  <si>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</si>
  <si>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</si>
  <si>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</si>
  <si>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</si>
  <si>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</si>
  <si>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</si>
  <si>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</si>
  <si>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</si>
  <si>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</si>
  <si>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</si>
  <si>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</si>
  <si>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</si>
  <si>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</si>
  <si>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</si>
  <si>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</si>
  <si>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</si>
  <si>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</si>
  <si>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</si>
  <si>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</si>
  <si>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</si>
  <si>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</si>
  <si>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</si>
  <si>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</si>
  <si>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</si>
  <si>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</si>
  <si>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</si>
  <si>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</si>
  <si>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</si>
  <si>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</si>
  <si>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</si>
  <si>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</si>
  <si>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</si>
  <si>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</si>
  <si>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</si>
  <si>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</si>
  <si>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</si>
  <si>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</si>
  <si>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</si>
  <si>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</si>
  <si>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</si>
  <si>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</si>
  <si>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</si>
  <si>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</si>
  <si>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</si>
  <si>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</si>
  <si>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</si>
  <si>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</si>
  <si>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</si>
  <si>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</si>
  <si>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</si>
  <si>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</si>
  <si>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</si>
  <si>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</si>
  <si>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</si>
  <si>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</si>
  <si>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</si>
  <si>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</si>
  <si>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</si>
  <si>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</si>
  <si>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</si>
  <si>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</si>
  <si>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</si>
  <si>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</si>
  <si>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</si>
  <si>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</si>
  <si>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</si>
  <si>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</si>
  <si>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</si>
  <si>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</si>
  <si>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</si>
  <si>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</si>
  <si>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</si>
  <si>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</si>
  <si>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</si>
  <si>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</si>
  <si>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</si>
  <si>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</si>
  <si>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schools. </t>
    </r>
  </si>
  <si>
    <t xml:space="preserve"> "NA" indicates not applicable. There was no degree of this type awarded in this state during the specified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</si>
</sst>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</numFmts>
  <fonts count="2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37" fontId="0" fillId="0" borderId="0"/>
    <xf numFmtId="0" fontId="1" fillId="0" borderId="0"/>
    <xf numFmtId="0" fontId="8" fillId="0" borderId="0">
      <alignment horizontal="left" wrapText="1"/>
    </xf>
    <xf numFmtId="43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2">
    <xf numFmtId="37" fontId="0" fillId="0" borderId="0" xfId="0"/>
    <xf numFmtId="37" fontId="3" fillId="0" borderId="0" xfId="0" applyFont="1"/>
    <xf numFmtId="37" fontId="5" fillId="0" borderId="0" xfId="0" applyFont="1" applyAlignment="1">
      <alignment horizontal="centerContinuous"/>
    </xf>
    <xf numFmtId="37" fontId="5" fillId="0" borderId="0" xfId="0" applyFont="1" applyAlignment="1">
      <alignment horizontal="center"/>
    </xf>
    <xf numFmtId="37" fontId="3" fillId="0" borderId="0" xfId="0" applyFont="1" applyAlignment="1">
      <alignment vertical="top"/>
    </xf>
    <xf numFmtId="37" fontId="5" fillId="0" borderId="0" xfId="0" applyFont="1"/>
    <xf numFmtId="37" fontId="4" fillId="0" borderId="0" xfId="0" applyFont="1"/>
    <xf numFmtId="37" fontId="3" fillId="0" borderId="0" xfId="0" applyFont="1" applyAlignment="1">
      <alignment horizontal="center"/>
    </xf>
    <xf numFmtId="37" fontId="2" fillId="0" borderId="0" xfId="0" applyFont="1"/>
    <xf numFmtId="37" fontId="1" fillId="0" borderId="0" xfId="0" applyFont="1" applyAlignment="1">
      <alignment horizontal="left"/>
    </xf>
    <xf numFmtId="37" fontId="1" fillId="0" borderId="9" xfId="2" applyNumberFormat="1" applyFont="1" applyBorder="1" applyAlignment="1"/>
    <xf numFmtId="3" fontId="13" fillId="0" borderId="9" xfId="2" applyNumberFormat="1" applyFont="1" applyBorder="1" applyAlignment="1"/>
    <xf numFmtId="37" fontId="1" fillId="0" borderId="0" xfId="2" applyNumberFormat="1" applyFont="1" applyAlignment="1"/>
    <xf numFmtId="3" fontId="13" fillId="0" borderId="10" xfId="3" applyNumberFormat="1" applyFont="1" applyBorder="1"/>
    <xf numFmtId="164" fontId="1" fillId="0" borderId="0" xfId="2" applyNumberFormat="1" applyFont="1" applyAlignment="1"/>
    <xf numFmtId="164" fontId="13" fillId="0" borderId="0" xfId="2" applyNumberFormat="1" applyFont="1" applyAlignment="1"/>
    <xf numFmtId="3" fontId="1" fillId="0" borderId="0" xfId="3" applyNumberFormat="1" applyFont="1"/>
    <xf numFmtId="37" fontId="1" fillId="0" borderId="6" xfId="2" applyNumberFormat="1" applyFont="1" applyBorder="1" applyAlignment="1"/>
    <xf numFmtId="3" fontId="1" fillId="0" borderId="9" xfId="3" applyNumberFormat="1" applyFont="1" applyBorder="1"/>
    <xf numFmtId="0" fontId="1" fillId="0" borderId="9" xfId="2" applyFont="1" applyBorder="1" applyAlignment="1"/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7" xfId="0" applyNumberFormat="1" applyFont="1" applyBorder="1" applyAlignment="1">
      <alignment horizontal="centerContinuous" wrapText="1"/>
    </xf>
    <xf numFmtId="3" fontId="5" fillId="0" borderId="8" xfId="0" applyNumberFormat="1" applyFont="1" applyBorder="1" applyAlignment="1">
      <alignment horizontal="centerContinuous" wrapText="1"/>
    </xf>
    <xf numFmtId="3" fontId="5" fillId="0" borderId="7" xfId="0" applyNumberFormat="1" applyFont="1" applyBorder="1" applyAlignment="1">
      <alignment horizontal="centerContinuous"/>
    </xf>
    <xf numFmtId="3" fontId="5" fillId="0" borderId="8" xfId="0" applyNumberFormat="1" applyFont="1" applyBorder="1" applyAlignment="1">
      <alignment horizontal="centerContinuous"/>
    </xf>
    <xf numFmtId="3" fontId="5" fillId="0" borderId="9" xfId="0" applyNumberFormat="1" applyFont="1" applyBorder="1" applyAlignment="1">
      <alignment horizontal="centerContinuous"/>
    </xf>
    <xf numFmtId="3" fontId="9" fillId="0" borderId="0" xfId="0" applyNumberFormat="1" applyFont="1"/>
    <xf numFmtId="3" fontId="9" fillId="0" borderId="6" xfId="0" applyNumberFormat="1" applyFont="1" applyBorder="1"/>
    <xf numFmtId="164" fontId="2" fillId="0" borderId="0" xfId="0" applyNumberFormat="1" applyFont="1"/>
    <xf numFmtId="3" fontId="1" fillId="0" borderId="6" xfId="2" applyNumberFormat="1" applyFont="1" applyBorder="1" applyAlignment="1"/>
    <xf numFmtId="3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6" xfId="2" applyNumberFormat="1" applyFont="1" applyFill="1" applyBorder="1" applyAlignment="1"/>
    <xf numFmtId="3" fontId="1" fillId="0" borderId="10" xfId="2" applyNumberFormat="1" applyFont="1" applyBorder="1" applyAlignment="1"/>
    <xf numFmtId="3" fontId="1" fillId="2" borderId="9" xfId="2" applyNumberFormat="1" applyFont="1" applyFill="1" applyBorder="1" applyAlignment="1"/>
    <xf numFmtId="165" fontId="1" fillId="0" borderId="6" xfId="2" applyNumberFormat="1" applyFont="1" applyBorder="1" applyAlignment="1"/>
    <xf numFmtId="165" fontId="1" fillId="0" borderId="11" xfId="2" applyNumberFormat="1" applyFont="1" applyBorder="1" applyAlignment="1"/>
    <xf numFmtId="165" fontId="1" fillId="0" borderId="12" xfId="2" applyNumberFormat="1" applyFont="1" applyBorder="1" applyAlignment="1"/>
    <xf numFmtId="165" fontId="1" fillId="0" borderId="0" xfId="2" applyNumberFormat="1" applyFont="1" applyAlignment="1"/>
    <xf numFmtId="165" fontId="1" fillId="2" borderId="12" xfId="2" applyNumberFormat="1" applyFont="1" applyFill="1" applyBorder="1" applyAlignment="1"/>
    <xf numFmtId="165" fontId="1" fillId="2" borderId="0" xfId="2" applyNumberFormat="1" applyFont="1" applyFill="1" applyAlignment="1"/>
    <xf numFmtId="165" fontId="1" fillId="2" borderId="13" xfId="2" applyNumberFormat="1" applyFont="1" applyFill="1" applyBorder="1" applyAlignment="1"/>
    <xf numFmtId="165" fontId="1" fillId="2" borderId="6" xfId="2" applyNumberFormat="1" applyFont="1" applyFill="1" applyBorder="1" applyAlignment="1"/>
    <xf numFmtId="165" fontId="1" fillId="0" borderId="13" xfId="2" applyNumberFormat="1" applyFont="1" applyBorder="1" applyAlignment="1"/>
    <xf numFmtId="165" fontId="3" fillId="0" borderId="0" xfId="0" applyNumberFormat="1" applyFont="1"/>
    <xf numFmtId="49" fontId="1" fillId="0" borderId="0" xfId="0" applyNumberFormat="1" applyFont="1" applyAlignment="1">
      <alignment horizontal="right"/>
    </xf>
    <xf numFmtId="44" fontId="1" fillId="0" borderId="0" xfId="4" applyFont="1"/>
    <xf numFmtId="9" fontId="1" fillId="0" borderId="0" xfId="5" applyFont="1"/>
    <xf numFmtId="164" fontId="1" fillId="0" borderId="0" xfId="5" applyNumberFormat="1" applyFont="1"/>
    <xf numFmtId="37" fontId="1" fillId="0" borderId="0" xfId="0" applyFont="1"/>
    <xf numFmtId="37" fontId="2" fillId="0" borderId="0" xfId="0" applyFont="1" applyAlignment="1">
      <alignment horizontal="center"/>
    </xf>
    <xf numFmtId="37" fontId="11" fillId="0" borderId="0" xfId="0" applyFont="1" applyAlignment="1">
      <alignment horizontal="left"/>
    </xf>
    <xf numFmtId="37" fontId="1" fillId="0" borderId="1" xfId="0" applyFont="1" applyBorder="1" applyAlignment="1">
      <alignment horizontal="centerContinuous"/>
    </xf>
    <xf numFmtId="37" fontId="1" fillId="0" borderId="0" xfId="0" applyFont="1" applyAlignment="1">
      <alignment vertical="top"/>
    </xf>
    <xf numFmtId="37" fontId="1" fillId="0" borderId="0" xfId="0" applyFont="1" applyAlignment="1">
      <alignment horizontal="right"/>
    </xf>
    <xf numFmtId="37" fontId="15" fillId="0" borderId="0" xfId="0" applyFont="1" applyAlignment="1">
      <alignment vertical="top" wrapText="1"/>
    </xf>
    <xf numFmtId="37" fontId="1" fillId="0" borderId="0" xfId="0" applyFont="1" applyAlignment="1">
      <alignment horizontal="left" vertical="top"/>
    </xf>
    <xf numFmtId="37" fontId="5" fillId="0" borderId="7" xfId="0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7" fontId="5" fillId="0" borderId="0" xfId="0" applyFont="1" applyAlignment="1">
      <alignment horizontal="right"/>
    </xf>
    <xf numFmtId="37" fontId="1" fillId="0" borderId="0" xfId="0" applyFont="1" applyAlignment="1">
      <alignment horizontal="centerContinuous"/>
    </xf>
    <xf numFmtId="37" fontId="12" fillId="0" borderId="0" xfId="0" applyFont="1" applyAlignment="1">
      <alignment wrapText="1"/>
    </xf>
    <xf numFmtId="37" fontId="5" fillId="0" borderId="9" xfId="0" applyFont="1" applyBorder="1" applyAlignment="1">
      <alignment horizontal="right"/>
    </xf>
    <xf numFmtId="37" fontId="16" fillId="0" borderId="0" xfId="0" applyFont="1" applyAlignment="1">
      <alignment vertical="top"/>
    </xf>
    <xf numFmtId="37" fontId="17" fillId="0" borderId="0" xfId="0" applyFont="1"/>
    <xf numFmtId="165" fontId="1" fillId="2" borderId="12" xfId="2" applyNumberFormat="1" applyFont="1" applyFill="1" applyBorder="1" applyAlignment="1">
      <alignment horizontal="right"/>
    </xf>
    <xf numFmtId="3" fontId="1" fillId="0" borderId="0" xfId="0" applyNumberFormat="1" applyFont="1"/>
    <xf numFmtId="37" fontId="18" fillId="0" borderId="0" xfId="0" applyFont="1" applyAlignment="1">
      <alignment horizontal="centerContinuous"/>
    </xf>
    <xf numFmtId="37" fontId="19" fillId="0" borderId="0" xfId="0" applyFont="1" applyAlignment="1">
      <alignment horizontal="centerContinuous"/>
    </xf>
    <xf numFmtId="37" fontId="20" fillId="0" borderId="0" xfId="0" applyFont="1" applyAlignment="1">
      <alignment horizontal="centerContinuous"/>
    </xf>
    <xf numFmtId="3" fontId="13" fillId="0" borderId="19" xfId="2" applyNumberFormat="1" applyFont="1" applyBorder="1" applyAlignment="1"/>
    <xf numFmtId="3" fontId="13" fillId="0" borderId="20" xfId="3" applyNumberFormat="1" applyFont="1" applyBorder="1"/>
    <xf numFmtId="164" fontId="13" fillId="0" borderId="21" xfId="2" applyNumberFormat="1" applyFont="1" applyBorder="1" applyAlignment="1"/>
    <xf numFmtId="3" fontId="1" fillId="0" borderId="19" xfId="3" applyNumberFormat="1" applyFont="1" applyBorder="1"/>
    <xf numFmtId="3" fontId="13" fillId="0" borderId="18" xfId="2" applyNumberFormat="1" applyFont="1" applyBorder="1" applyAlignment="1"/>
    <xf numFmtId="37" fontId="5" fillId="0" borderId="17" xfId="0" applyFont="1" applyBorder="1" applyAlignment="1">
      <alignment horizontal="right"/>
    </xf>
    <xf numFmtId="3" fontId="1" fillId="2" borderId="16" xfId="2" applyNumberFormat="1" applyFont="1" applyFill="1" applyBorder="1" applyAlignment="1"/>
    <xf numFmtId="3" fontId="1" fillId="0" borderId="16" xfId="2" applyNumberFormat="1" applyFont="1" applyBorder="1" applyAlignment="1"/>
    <xf numFmtId="165" fontId="1" fillId="2" borderId="13" xfId="2" applyNumberFormat="1" applyFont="1" applyFill="1" applyBorder="1" applyAlignment="1">
      <alignment horizontal="right"/>
    </xf>
    <xf numFmtId="165" fontId="1" fillId="0" borderId="12" xfId="2" applyNumberFormat="1" applyFont="1" applyBorder="1" applyAlignment="1">
      <alignment horizontal="right"/>
    </xf>
    <xf numFmtId="37" fontId="1" fillId="0" borderId="5" xfId="0" applyFont="1" applyBorder="1" applyAlignment="1">
      <alignment horizontal="center"/>
    </xf>
    <xf numFmtId="37" fontId="5" fillId="0" borderId="10" xfId="0" applyFont="1" applyBorder="1"/>
    <xf numFmtId="37" fontId="1" fillId="0" borderId="0" xfId="0" applyFont="1" applyAlignment="1">
      <alignment horizontal="center"/>
    </xf>
    <xf numFmtId="37" fontId="5" fillId="3" borderId="0" xfId="0" applyFont="1" applyFill="1" applyAlignment="1">
      <alignment horizontal="right"/>
    </xf>
    <xf numFmtId="37" fontId="5" fillId="0" borderId="1" xfId="0" applyFont="1" applyBorder="1" applyAlignment="1">
      <alignment horizontal="right"/>
    </xf>
    <xf numFmtId="3" fontId="1" fillId="0" borderId="21" xfId="2" applyNumberFormat="1" applyFont="1" applyBorder="1" applyAlignment="1"/>
    <xf numFmtId="3" fontId="1" fillId="2" borderId="19" xfId="2" applyNumberFormat="1" applyFont="1" applyFill="1" applyBorder="1" applyAlignment="1"/>
    <xf numFmtId="3" fontId="1" fillId="2" borderId="23" xfId="2" applyNumberFormat="1" applyFont="1" applyFill="1" applyBorder="1" applyAlignment="1"/>
    <xf numFmtId="37" fontId="5" fillId="0" borderId="0" xfId="0" applyFont="1" applyFill="1" applyAlignment="1">
      <alignment horizontal="right"/>
    </xf>
    <xf numFmtId="37" fontId="5" fillId="0" borderId="1" xfId="0" applyFont="1" applyFill="1" applyBorder="1" applyAlignment="1">
      <alignment horizontal="right"/>
    </xf>
    <xf numFmtId="37" fontId="5" fillId="0" borderId="10" xfId="0" applyFont="1" applyFill="1" applyBorder="1"/>
    <xf numFmtId="3" fontId="5" fillId="0" borderId="7" xfId="0" applyNumberFormat="1" applyFont="1" applyFill="1" applyBorder="1" applyAlignment="1">
      <alignment horizontal="centerContinuous" wrapText="1"/>
    </xf>
    <xf numFmtId="37" fontId="5" fillId="0" borderId="9" xfId="0" applyFont="1" applyFill="1" applyBorder="1" applyAlignment="1">
      <alignment horizontal="right"/>
    </xf>
    <xf numFmtId="37" fontId="5" fillId="4" borderId="0" xfId="0" applyFont="1" applyFill="1" applyAlignment="1">
      <alignment horizontal="right"/>
    </xf>
    <xf numFmtId="37" fontId="5" fillId="4" borderId="1" xfId="0" applyFont="1" applyFill="1" applyBorder="1" applyAlignment="1">
      <alignment horizontal="right"/>
    </xf>
    <xf numFmtId="37" fontId="5" fillId="4" borderId="9" xfId="0" applyFont="1" applyFill="1" applyBorder="1" applyAlignment="1">
      <alignment horizontal="right"/>
    </xf>
    <xf numFmtId="37" fontId="5" fillId="0" borderId="6" xfId="0" applyFont="1" applyFill="1" applyBorder="1" applyAlignment="1">
      <alignment horizontal="center"/>
    </xf>
    <xf numFmtId="37" fontId="1" fillId="0" borderId="6" xfId="0" applyFont="1" applyFill="1" applyBorder="1" applyAlignment="1">
      <alignment horizontal="center"/>
    </xf>
    <xf numFmtId="37" fontId="1" fillId="0" borderId="2" xfId="0" applyFont="1" applyFill="1" applyBorder="1" applyAlignment="1">
      <alignment horizontal="center"/>
    </xf>
    <xf numFmtId="37" fontId="1" fillId="0" borderId="16" xfId="0" applyFont="1" applyFill="1" applyBorder="1" applyAlignment="1">
      <alignment horizontal="center"/>
    </xf>
    <xf numFmtId="37" fontId="3" fillId="0" borderId="0" xfId="0" applyFont="1" applyFill="1" applyAlignment="1">
      <alignment horizontal="center"/>
    </xf>
    <xf numFmtId="37" fontId="5" fillId="0" borderId="0" xfId="0" applyFont="1" applyAlignment="1">
      <alignment horizontal="center"/>
    </xf>
    <xf numFmtId="37" fontId="1" fillId="0" borderId="0" xfId="0" applyFont="1" applyAlignment="1"/>
    <xf numFmtId="37" fontId="1" fillId="0" borderId="6" xfId="0" applyFont="1" applyBorder="1"/>
    <xf numFmtId="37" fontId="1" fillId="0" borderId="3" xfId="0" applyFont="1" applyBorder="1" applyAlignment="1">
      <alignment horizontal="centerContinuous"/>
    </xf>
    <xf numFmtId="37" fontId="1" fillId="0" borderId="14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2" xfId="0" applyFont="1" applyBorder="1" applyAlignment="1">
      <alignment horizontal="centerContinuous"/>
    </xf>
    <xf numFmtId="37" fontId="1" fillId="0" borderId="4" xfId="0" applyFont="1" applyBorder="1" applyAlignment="1">
      <alignment horizontal="centerContinuous"/>
    </xf>
    <xf numFmtId="37" fontId="1" fillId="0" borderId="15" xfId="0" applyFont="1" applyBorder="1" applyAlignment="1">
      <alignment horizontal="centerContinuous"/>
    </xf>
    <xf numFmtId="37" fontId="1" fillId="0" borderId="0" xfId="0" applyFont="1" applyFill="1" applyAlignment="1">
      <alignment horizontal="center"/>
    </xf>
    <xf numFmtId="165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21" xfId="0" applyNumberFormat="1" applyFont="1" applyBorder="1"/>
    <xf numFmtId="3" fontId="1" fillId="0" borderId="6" xfId="0" applyNumberFormat="1" applyFont="1" applyBorder="1"/>
    <xf numFmtId="3" fontId="1" fillId="0" borderId="1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37" fontId="1" fillId="0" borderId="0" xfId="0" applyFont="1" applyAlignment="1">
      <alignment wrapText="1"/>
    </xf>
    <xf numFmtId="37" fontId="1" fillId="0" borderId="0" xfId="0" applyFont="1" applyAlignment="1">
      <alignment horizontal="left" vertical="top" wrapText="1"/>
    </xf>
    <xf numFmtId="37" fontId="0" fillId="0" borderId="0" xfId="0" applyAlignment="1">
      <alignment vertical="top" wrapText="1"/>
    </xf>
    <xf numFmtId="37" fontId="1" fillId="0" borderId="22" xfId="0" applyFont="1" applyBorder="1" applyAlignment="1">
      <alignment horizontal="center"/>
    </xf>
    <xf numFmtId="37" fontId="1" fillId="0" borderId="6" xfId="0" applyFont="1" applyBorder="1" applyAlignment="1">
      <alignment horizontal="center"/>
    </xf>
    <xf numFmtId="37" fontId="12" fillId="0" borderId="0" xfId="0" applyFont="1" applyAlignment="1">
      <alignment horizontal="left" vertical="top" wrapText="1"/>
    </xf>
    <xf numFmtId="37" fontId="5" fillId="0" borderId="0" xfId="0" applyFont="1" applyAlignment="1">
      <alignment horizontal="center"/>
    </xf>
  </cellXfs>
  <cellStyles count="6">
    <cellStyle name="Comma 2" xfId="3" xr:uid="{00000000-0005-0000-0000-000000000000}"/>
    <cellStyle name="Currency" xfId="4" builtinId="4"/>
    <cellStyle name="Normal" xfId="0" builtinId="0"/>
    <cellStyle name="Normal 2" xfId="2" xr:uid="{00000000-0005-0000-0000-000003000000}"/>
    <cellStyle name="Normal 2 2" xfId="1" xr:uid="{00000000-0005-0000-0000-000004000000}"/>
    <cellStyle name="Percent" xfId="5" builtinId="5"/>
  </cellStyles>
  <dxfs count="0"/>
  <tableStyles count="0" defaultTableStyle="TableStyleMedium9" defaultPivotStyle="PivotStyleLight16"/>
  <colors>
    <mruColors>
      <color rgb="FFFF99FF"/>
      <color rgb="FFFF66CC"/>
      <color rgb="FFFF66FF"/>
      <color rgb="FF003399"/>
      <color rgb="FF9900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468941382327208"/>
          <c:w val="0.93888888888888888"/>
          <c:h val="0.77438466025080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50'!$C$6</c:f>
              <c:strCache>
                <c:ptCount val="1"/>
                <c:pt idx="0">
                  <c:v>Humanities</c:v>
                </c:pt>
              </c:strCache>
            </c:strRef>
          </c:cat>
          <c:val>
            <c:numRef>
              <c:f>'TABLE 50'!$D$11</c:f>
              <c:numCache>
                <c:formatCode>#,##0.0</c:formatCode>
                <c:ptCount val="1"/>
                <c:pt idx="0">
                  <c:v>15.681923963864852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4-4B8A-9106-F72F5B8D5954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50'!$C$6</c:f>
              <c:strCache>
                <c:ptCount val="1"/>
                <c:pt idx="0">
                  <c:v>Humanities</c:v>
                </c:pt>
              </c:strCache>
            </c:strRef>
          </c:cat>
          <c:val>
            <c:numRef>
              <c:f>'TABLE 50'!$D$12</c:f>
              <c:numCache>
                <c:formatCode>#,##0.0</c:formatCode>
                <c:ptCount val="1"/>
                <c:pt idx="0">
                  <c:v>22.956929439196536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4-4B8A-9106-F72F5B8D595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50'!$C$6</c:f>
              <c:strCache>
                <c:ptCount val="1"/>
                <c:pt idx="0">
                  <c:v>Humanities</c:v>
                </c:pt>
              </c:strCache>
            </c:strRef>
          </c:cat>
          <c:val>
            <c:numRef>
              <c:f>'TABLE 50'!$D$18</c:f>
              <c:numCache>
                <c:formatCode>#,##0.0</c:formatCode>
                <c:ptCount val="1"/>
                <c:pt idx="0">
                  <c:v>6.5791393143690744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4-4B8A-9106-F72F5B8D59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299456"/>
        <c:axId val="75313536"/>
      </c:barChart>
      <c:catAx>
        <c:axId val="75299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5313536"/>
        <c:crosses val="autoZero"/>
        <c:auto val="1"/>
        <c:lblAlgn val="ctr"/>
        <c:lblOffset val="100"/>
        <c:noMultiLvlLbl val="0"/>
      </c:catAx>
      <c:valAx>
        <c:axId val="7531353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5299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Social and Behavioral Sciences</c:v>
              </c:pt>
            </c:strLit>
          </c:cat>
          <c:val>
            <c:numRef>
              <c:f>'TABLE 50'!$F$11</c:f>
              <c:numCache>
                <c:formatCode>#,##0.0</c:formatCode>
                <c:ptCount val="1"/>
                <c:pt idx="0">
                  <c:v>4.6741899415582173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F-4898-83EE-7582B7FABF74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Social and Behavioral Sciences</c:v>
              </c:pt>
            </c:strLit>
          </c:cat>
          <c:val>
            <c:numRef>
              <c:f>'TABLE 50'!$F$12</c:f>
              <c:numCache>
                <c:formatCode>#,##0.0</c:formatCode>
                <c:ptCount val="1"/>
                <c:pt idx="0">
                  <c:v>-22.741876262162659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F-4898-83EE-7582B7FABF7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Social and Behavioral Sciences</c:v>
              </c:pt>
            </c:strLit>
          </c:cat>
          <c:val>
            <c:numRef>
              <c:f>'TABLE 50'!$F$18</c:f>
              <c:numCache>
                <c:formatCode>#,##0.0</c:formatCode>
                <c:ptCount val="1"/>
                <c:pt idx="0">
                  <c:v>-2.8156221616712078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F-4898-83EE-7582B7FABF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345280"/>
        <c:axId val="75351168"/>
      </c:barChart>
      <c:catAx>
        <c:axId val="75345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5351168"/>
        <c:crosses val="autoZero"/>
        <c:auto val="1"/>
        <c:lblAlgn val="ctr"/>
        <c:lblOffset val="100"/>
        <c:noMultiLvlLbl val="1"/>
      </c:catAx>
      <c:valAx>
        <c:axId val="7535116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534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Sciences and Technologies</c:v>
              </c:pt>
            </c:strLit>
          </c:cat>
          <c:val>
            <c:numRef>
              <c:f>'TABLE 50'!$H$11</c:f>
              <c:numCache>
                <c:formatCode>#,##0.0</c:formatCode>
                <c:ptCount val="1"/>
                <c:pt idx="0">
                  <c:v>3.2405707712264724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504-A0E4-0D5B855132CD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Sciences and Technologies</c:v>
              </c:pt>
            </c:strLit>
          </c:cat>
          <c:val>
            <c:numRef>
              <c:f>'TABLE 50'!$H$12</c:f>
              <c:numCache>
                <c:formatCode>#,##0.0</c:formatCode>
                <c:ptCount val="1"/>
                <c:pt idx="0">
                  <c:v>5.3508004323879135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C-4504-A0E4-0D5B855132CD}"/>
            </c:ext>
          </c:extLst>
        </c:ser>
        <c:ser>
          <c:idx val="2"/>
          <c:order val="2"/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Sciences and Technologies</c:v>
              </c:pt>
            </c:strLit>
          </c:cat>
          <c:val>
            <c:numRef>
              <c:f>'TABLE 50'!$H$18</c:f>
              <c:numCache>
                <c:formatCode>#,##0.0</c:formatCode>
                <c:ptCount val="1"/>
                <c:pt idx="0">
                  <c:v>36.511857707509883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C-4504-A0E4-0D5B855132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696960"/>
        <c:axId val="76711040"/>
      </c:barChart>
      <c:catAx>
        <c:axId val="76696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711040"/>
        <c:crosses val="autoZero"/>
        <c:auto val="1"/>
        <c:lblAlgn val="ctr"/>
        <c:lblOffset val="100"/>
        <c:noMultiLvlLbl val="1"/>
      </c:catAx>
      <c:valAx>
        <c:axId val="767110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69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</a:t>
            </a:r>
            <a:r>
              <a:rPr lang="en-US" sz="1200" baseline="0"/>
              <a:t> and Management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Business and Management</c:v>
              </c:pt>
            </c:strLit>
          </c:cat>
          <c:val>
            <c:numRef>
              <c:f>'TABLE 50'!$J$11</c:f>
              <c:numCache>
                <c:formatCode>#,##0.0</c:formatCode>
                <c:ptCount val="1"/>
                <c:pt idx="0">
                  <c:v>-5.5637564078477686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E-492E-B36B-2A4B24C5CD75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Business and Management</c:v>
              </c:pt>
            </c:strLit>
          </c:cat>
          <c:val>
            <c:numRef>
              <c:f>'TABLE 50'!$J$12</c:f>
              <c:numCache>
                <c:formatCode>#,##0.0</c:formatCode>
                <c:ptCount val="1"/>
                <c:pt idx="0">
                  <c:v>-9.7581931999509024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E-492E-B36B-2A4B24C5CD7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Business and Management</c:v>
              </c:pt>
            </c:strLit>
          </c:cat>
          <c:val>
            <c:numRef>
              <c:f>'TABLE 50'!$J$18</c:f>
              <c:numCache>
                <c:formatCode>#,##0.0</c:formatCode>
                <c:ptCount val="1"/>
                <c:pt idx="0">
                  <c:v>9.5497953615279663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E-492E-B36B-2A4B24C5CD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757248"/>
        <c:axId val="76783616"/>
      </c:barChart>
      <c:catAx>
        <c:axId val="767572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783616"/>
        <c:crosses val="autoZero"/>
        <c:auto val="1"/>
        <c:lblAlgn val="ctr"/>
        <c:lblOffset val="100"/>
        <c:noMultiLvlLbl val="1"/>
      </c:catAx>
      <c:valAx>
        <c:axId val="7678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75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Education</c:v>
              </c:pt>
            </c:strLit>
          </c:cat>
          <c:val>
            <c:numRef>
              <c:f>'TABLE 50'!$L$11</c:f>
              <c:numCache>
                <c:formatCode>#,##0.0</c:formatCode>
                <c:ptCount val="1"/>
                <c:pt idx="0">
                  <c:v>-9.186471663619745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95D-A93D-6B71883CE48A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Education</c:v>
              </c:pt>
            </c:strLit>
          </c:cat>
          <c:val>
            <c:numRef>
              <c:f>'TABLE 50'!$L$12</c:f>
              <c:numCache>
                <c:formatCode>#,##0.0</c:formatCode>
                <c:ptCount val="1"/>
                <c:pt idx="0">
                  <c:v>3.9361255077741979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7-495D-A93D-6B71883CE48A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Education</c:v>
              </c:pt>
            </c:strLit>
          </c:cat>
          <c:val>
            <c:numRef>
              <c:f>'TABLE 50'!$L$18</c:f>
              <c:numCache>
                <c:formatCode>#,##0.0</c:formatCode>
                <c:ptCount val="1"/>
                <c:pt idx="0">
                  <c:v>5.3406998158379375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7-495D-A93D-6B71883CE4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798592"/>
        <c:axId val="76816768"/>
      </c:barChart>
      <c:catAx>
        <c:axId val="767985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816768"/>
        <c:crosses val="autoZero"/>
        <c:auto val="1"/>
        <c:lblAlgn val="ctr"/>
        <c:lblOffset val="100"/>
        <c:noMultiLvlLbl val="1"/>
      </c:catAx>
      <c:valAx>
        <c:axId val="7681676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79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Health Professions and Related Sciences</c:v>
              </c:pt>
            </c:strLit>
          </c:cat>
          <c:val>
            <c:numRef>
              <c:f>'TABLE 50'!$N$11</c:f>
              <c:numCache>
                <c:formatCode>#,##0.0</c:formatCode>
                <c:ptCount val="1"/>
                <c:pt idx="0">
                  <c:v>-12.64117211005974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0C7-9409-DAEA4EC975B0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Health Professions and Related Sciences</c:v>
              </c:pt>
            </c:strLit>
          </c:cat>
          <c:val>
            <c:numRef>
              <c:f>'TABLE 50'!$N$12</c:f>
              <c:numCache>
                <c:formatCode>#,##0.0</c:formatCode>
                <c:ptCount val="1"/>
                <c:pt idx="0">
                  <c:v>-4.1680555911690043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8-40C7-9409-DAEA4EC975B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Health Professions and Related Sciences</c:v>
              </c:pt>
            </c:strLit>
          </c:cat>
          <c:val>
            <c:numRef>
              <c:f>'TABLE 50'!$N$18</c:f>
              <c:numCache>
                <c:formatCode>#,##0.0</c:formatCode>
                <c:ptCount val="1"/>
                <c:pt idx="0">
                  <c:v>-19.901877133105803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8-40C7-9409-DAEA4EC975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856320"/>
        <c:axId val="76862208"/>
      </c:barChart>
      <c:catAx>
        <c:axId val="76856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862208"/>
        <c:crosses val="autoZero"/>
        <c:auto val="1"/>
        <c:lblAlgn val="ctr"/>
        <c:lblOffset val="100"/>
        <c:noMultiLvlLbl val="1"/>
      </c:catAx>
      <c:valAx>
        <c:axId val="768622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85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2</xdr:row>
      <xdr:rowOff>28575</xdr:rowOff>
    </xdr:from>
    <xdr:to>
      <xdr:col>22</xdr:col>
      <xdr:colOff>361950</xdr:colOff>
      <xdr:row>19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314325</xdr:colOff>
      <xdr:row>19</xdr:row>
      <xdr:rowOff>57150</xdr:rowOff>
    </xdr:from>
    <xdr:to>
      <xdr:col>22</xdr:col>
      <xdr:colOff>381000</xdr:colOff>
      <xdr:row>36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323850</xdr:colOff>
      <xdr:row>36</xdr:row>
      <xdr:rowOff>19050</xdr:rowOff>
    </xdr:from>
    <xdr:to>
      <xdr:col>22</xdr:col>
      <xdr:colOff>390525</xdr:colOff>
      <xdr:row>53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352425</xdr:colOff>
      <xdr:row>2</xdr:row>
      <xdr:rowOff>38100</xdr:rowOff>
    </xdr:from>
    <xdr:to>
      <xdr:col>29</xdr:col>
      <xdr:colOff>390525</xdr:colOff>
      <xdr:row>19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352425</xdr:colOff>
      <xdr:row>19</xdr:row>
      <xdr:rowOff>19050</xdr:rowOff>
    </xdr:from>
    <xdr:to>
      <xdr:col>29</xdr:col>
      <xdr:colOff>390525</xdr:colOff>
      <xdr:row>36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381000</xdr:colOff>
      <xdr:row>36</xdr:row>
      <xdr:rowOff>19050</xdr:rowOff>
    </xdr:from>
    <xdr:to>
      <xdr:col>29</xdr:col>
      <xdr:colOff>419100</xdr:colOff>
      <xdr:row>53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228600</xdr:colOff>
      <xdr:row>3</xdr:row>
      <xdr:rowOff>28575</xdr:rowOff>
    </xdr:from>
    <xdr:to>
      <xdr:col>32</xdr:col>
      <xdr:colOff>542925</xdr:colOff>
      <xdr:row>14</xdr:row>
      <xdr:rowOff>100540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488275" y="542925"/>
          <a:ext cx="1609725" cy="1853140"/>
        </a:xfrm>
        <a:prstGeom prst="wedgeEllipseCallout">
          <a:avLst>
            <a:gd name="adj1" fmla="val -97884"/>
            <a:gd name="adj2" fmla="val -128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ana Datubo-Brown" id="{93E7B563-7187-4268-A15C-701ADADF789F}" userId="S::Christiana.Datubo-Brown@SREB.ORG::ed5299b2-5918-4122-b092-db63a4d8b3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32" dT="2019-03-06T16:08:46.63" personId="{93E7B563-7187-4268-A15C-701ADADF789F}" id="{51AE99F6-56B5-4E2E-BD20-CD89F40DFF7E}">
    <text>manual edit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nces.ed.gov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AD81"/>
  <sheetViews>
    <sheetView showGridLines="0" tabSelected="1" view="pageBreakPreview" topLeftCell="A46" zoomScaleNormal="100" zoomScaleSheetLayoutView="100" workbookViewId="0">
      <selection activeCell="A72" sqref="A72:N72"/>
    </sheetView>
  </sheetViews>
  <sheetFormatPr defaultColWidth="9.7265625" defaultRowHeight="12.5"/>
  <cols>
    <col min="1" max="1" width="7.54296875" style="1" customWidth="1"/>
    <col min="2" max="2" width="12.7265625" style="1" customWidth="1"/>
    <col min="3" max="14" width="10.7265625" style="1" customWidth="1"/>
    <col min="15" max="15" width="4.54296875" style="1" customWidth="1"/>
    <col min="16" max="16" width="9.7265625" style="1"/>
    <col min="17" max="17" width="9.26953125" style="1" customWidth="1"/>
    <col min="18" max="16384" width="9.7265625" style="1"/>
  </cols>
  <sheetData>
    <row r="1" spans="1:30" ht="12.75" customHeight="1">
      <c r="A1" s="9" t="s">
        <v>0</v>
      </c>
      <c r="B1" s="9"/>
      <c r="C1" s="65"/>
      <c r="D1" s="65"/>
      <c r="E1" s="65"/>
      <c r="F1" s="65"/>
      <c r="G1" s="65"/>
      <c r="H1" s="65"/>
      <c r="I1" s="51"/>
      <c r="J1" s="51"/>
      <c r="K1" s="51"/>
      <c r="L1" s="51"/>
      <c r="M1" s="51"/>
      <c r="N1" s="51"/>
      <c r="O1" s="51"/>
      <c r="P1" s="51"/>
      <c r="Q1" s="107">
        <f>ROUND(C12,-2)</f>
        <v>195600</v>
      </c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5" customHeight="1">
      <c r="A2" s="9" t="s">
        <v>1</v>
      </c>
      <c r="B2" s="9"/>
      <c r="C2" s="65"/>
      <c r="D2" s="65"/>
      <c r="E2" s="65"/>
      <c r="F2" s="65"/>
      <c r="G2" s="65"/>
      <c r="H2" s="65"/>
      <c r="I2" s="51"/>
      <c r="J2" s="51"/>
      <c r="K2" s="51"/>
      <c r="L2" s="51"/>
      <c r="M2" s="51"/>
      <c r="N2" s="51"/>
      <c r="O2" s="51"/>
      <c r="P2" s="74" t="s">
        <v>2</v>
      </c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ht="12.7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12.75" customHeight="1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12.75" customHeight="1">
      <c r="A5" s="65"/>
      <c r="B5" s="2"/>
      <c r="C5" s="54"/>
      <c r="D5" s="109"/>
      <c r="E5" s="54" t="s">
        <v>4</v>
      </c>
      <c r="F5" s="109"/>
      <c r="G5" s="54" t="s">
        <v>5</v>
      </c>
      <c r="H5" s="110"/>
      <c r="I5" s="54" t="s">
        <v>6</v>
      </c>
      <c r="J5" s="109"/>
      <c r="K5" s="111"/>
      <c r="L5" s="109"/>
      <c r="M5" s="54" t="s">
        <v>7</v>
      </c>
      <c r="N5" s="54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ht="12.75" customHeight="1">
      <c r="A6" s="2"/>
      <c r="B6" s="2"/>
      <c r="C6" s="112" t="s">
        <v>8</v>
      </c>
      <c r="D6" s="113"/>
      <c r="E6" s="112" t="s">
        <v>9</v>
      </c>
      <c r="F6" s="113"/>
      <c r="G6" s="112" t="s">
        <v>10</v>
      </c>
      <c r="H6" s="114"/>
      <c r="I6" s="112" t="s">
        <v>11</v>
      </c>
      <c r="J6" s="113"/>
      <c r="K6" s="112" t="s">
        <v>12</v>
      </c>
      <c r="L6" s="113"/>
      <c r="M6" s="128" t="s">
        <v>13</v>
      </c>
      <c r="N6" s="129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s="7" customFormat="1" ht="12.75" customHeight="1">
      <c r="A7" s="106"/>
      <c r="B7" s="106"/>
      <c r="C7" s="87"/>
      <c r="D7" s="85" t="s">
        <v>14</v>
      </c>
      <c r="E7" s="87"/>
      <c r="F7" s="85" t="s">
        <v>14</v>
      </c>
      <c r="G7" s="87"/>
      <c r="H7" s="85" t="s">
        <v>14</v>
      </c>
      <c r="I7" s="87"/>
      <c r="J7" s="85" t="s">
        <v>14</v>
      </c>
      <c r="K7" s="87"/>
      <c r="L7" s="85" t="s">
        <v>14</v>
      </c>
      <c r="M7" s="87"/>
      <c r="N7" s="87" t="s">
        <v>14</v>
      </c>
      <c r="O7" s="87"/>
      <c r="P7" s="87"/>
      <c r="Q7" s="72"/>
      <c r="R7" s="73"/>
      <c r="S7" s="73"/>
      <c r="T7" s="73"/>
      <c r="U7" s="73"/>
      <c r="V7" s="73"/>
      <c r="W7" s="65"/>
      <c r="X7" s="87"/>
      <c r="Y7" s="87"/>
      <c r="Z7" s="87"/>
      <c r="AA7" s="87"/>
      <c r="AB7" s="87"/>
      <c r="AC7" s="87"/>
      <c r="AD7" s="87"/>
    </row>
    <row r="8" spans="1:30" s="7" customFormat="1" ht="12.75" customHeight="1">
      <c r="A8" s="106"/>
      <c r="B8" s="106"/>
      <c r="C8" s="87"/>
      <c r="D8" s="85" t="s">
        <v>15</v>
      </c>
      <c r="E8" s="87"/>
      <c r="F8" s="85" t="s">
        <v>15</v>
      </c>
      <c r="G8" s="87"/>
      <c r="H8" s="85" t="s">
        <v>15</v>
      </c>
      <c r="I8" s="87"/>
      <c r="J8" s="85" t="s">
        <v>15</v>
      </c>
      <c r="K8" s="87"/>
      <c r="L8" s="85" t="s">
        <v>15</v>
      </c>
      <c r="M8" s="87"/>
      <c r="N8" s="87" t="s">
        <v>15</v>
      </c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</row>
    <row r="9" spans="1:30" s="7" customFormat="1" ht="12.75" customHeight="1">
      <c r="A9" s="106"/>
      <c r="B9" s="106"/>
      <c r="C9" s="87" t="s">
        <v>16</v>
      </c>
      <c r="D9" s="85" t="s">
        <v>17</v>
      </c>
      <c r="E9" s="87" t="s">
        <v>16</v>
      </c>
      <c r="F9" s="85" t="s">
        <v>17</v>
      </c>
      <c r="G9" s="87" t="s">
        <v>16</v>
      </c>
      <c r="H9" s="85" t="s">
        <v>17</v>
      </c>
      <c r="I9" s="87" t="s">
        <v>16</v>
      </c>
      <c r="J9" s="85" t="s">
        <v>17</v>
      </c>
      <c r="K9" s="87" t="s">
        <v>16</v>
      </c>
      <c r="L9" s="85" t="s">
        <v>17</v>
      </c>
      <c r="M9" s="87" t="s">
        <v>16</v>
      </c>
      <c r="N9" s="87" t="s">
        <v>17</v>
      </c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</row>
    <row r="10" spans="1:30" s="105" customFormat="1" ht="12.75" customHeight="1">
      <c r="A10" s="101"/>
      <c r="B10" s="101"/>
      <c r="C10" s="102" t="s">
        <v>18</v>
      </c>
      <c r="D10" s="103" t="s">
        <v>18</v>
      </c>
      <c r="E10" s="104" t="s">
        <v>18</v>
      </c>
      <c r="F10" s="103" t="s">
        <v>18</v>
      </c>
      <c r="G10" s="104" t="s">
        <v>18</v>
      </c>
      <c r="H10" s="103" t="s">
        <v>18</v>
      </c>
      <c r="I10" s="104" t="s">
        <v>18</v>
      </c>
      <c r="J10" s="103" t="s">
        <v>18</v>
      </c>
      <c r="K10" s="104" t="s">
        <v>18</v>
      </c>
      <c r="L10" s="103" t="s">
        <v>18</v>
      </c>
      <c r="M10" s="104" t="s">
        <v>18</v>
      </c>
      <c r="N10" s="102" t="s">
        <v>18</v>
      </c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</row>
    <row r="11" spans="1:30" ht="12.75" customHeight="1">
      <c r="A11" s="31" t="s">
        <v>19</v>
      </c>
      <c r="B11" s="31"/>
      <c r="C11" s="31">
        <f>+DATA!AB5</f>
        <v>437435</v>
      </c>
      <c r="D11" s="38">
        <f>+((DATA!AB5-DATA!W5)/DATA!W5)*100</f>
        <v>15.681923963864852</v>
      </c>
      <c r="E11" s="31">
        <f>+DATA!BC5</f>
        <v>90808</v>
      </c>
      <c r="F11" s="38">
        <f>+((DATA!BC5-DATA!AX5)/DATA!AX5)*100</f>
        <v>4.6741899415582173</v>
      </c>
      <c r="G11" s="31">
        <f>+DATA!CD5</f>
        <v>126543</v>
      </c>
      <c r="H11" s="45">
        <f>+((DATA!CD5-DATA!BY5)/DATA!BY5)*100</f>
        <v>3.2405707712264724</v>
      </c>
      <c r="I11" s="31">
        <f>+DATA!DE5</f>
        <v>105558</v>
      </c>
      <c r="J11" s="38">
        <f>+((DATA!DE5-DATA!CZ5)/DATA!CZ5)*100</f>
        <v>-5.5637564078477686</v>
      </c>
      <c r="K11" s="31">
        <f>+DATA!EF5</f>
        <v>15896</v>
      </c>
      <c r="L11" s="38">
        <f>+((DATA!EF5-DATA!EA5)/DATA!EA5)*100</f>
        <v>-9.186471663619745</v>
      </c>
      <c r="M11" s="31">
        <f>+DATA!FG5</f>
        <v>180306</v>
      </c>
      <c r="N11" s="37">
        <f>+((DATA!FG5-DATA!FB5)/DATA!FB5)*100</f>
        <v>-12.64117211005974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12.75" customHeight="1">
      <c r="A12" s="32" t="s">
        <v>20</v>
      </c>
      <c r="B12" s="32"/>
      <c r="C12" s="32">
        <f>+DATA!AB6</f>
        <v>195638</v>
      </c>
      <c r="D12" s="39">
        <f>+((DATA!AB6-DATA!W6)/DATA!W6)*100</f>
        <v>22.956929439196536</v>
      </c>
      <c r="E12" s="32">
        <f>+DATA!BC6</f>
        <v>16833</v>
      </c>
      <c r="F12" s="39">
        <f>+((DATA!BC6-DATA!AX6)/DATA!AX6)*100</f>
        <v>-22.741876262162659</v>
      </c>
      <c r="G12" s="32">
        <f>+DATA!CD6</f>
        <v>40933</v>
      </c>
      <c r="H12" s="39">
        <f>+((DATA!CD6-DATA!BY6)/DATA!BY6)*100</f>
        <v>5.3508004323879135</v>
      </c>
      <c r="I12" s="32">
        <f>+DATA!DE6</f>
        <v>29408</v>
      </c>
      <c r="J12" s="39">
        <f>+((DATA!DE6-DATA!CZ6)/DATA!CZ6)*100</f>
        <v>-9.7581931999509024</v>
      </c>
      <c r="K12" s="32">
        <f>+DATA!EF6</f>
        <v>7420</v>
      </c>
      <c r="L12" s="39">
        <f>+((DATA!EF6-DATA!EA6)/DATA!EA6)*100</f>
        <v>3.9361255077741979</v>
      </c>
      <c r="M12" s="32">
        <f>+DATA!FG6</f>
        <v>74747</v>
      </c>
      <c r="N12" s="40">
        <f>+((DATA!FG6-DATA!FB6)/DATA!FB6)*100</f>
        <v>-4.1680555911690043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s="46" customFormat="1" ht="12.75" customHeight="1">
      <c r="A13" s="40" t="s">
        <v>21</v>
      </c>
      <c r="B13" s="40"/>
      <c r="C13" s="40">
        <f>+DATA!AB7</f>
        <v>44.723901836844334</v>
      </c>
      <c r="D13" s="39"/>
      <c r="E13" s="40">
        <f>+DATA!BC7</f>
        <v>18.536913047308605</v>
      </c>
      <c r="F13" s="39"/>
      <c r="G13" s="40">
        <f>+DATA!CD7</f>
        <v>32.347107307397486</v>
      </c>
      <c r="H13" s="39"/>
      <c r="I13" s="40">
        <f>+DATA!DE7</f>
        <v>27.85956535743383</v>
      </c>
      <c r="J13" s="39"/>
      <c r="K13" s="40">
        <f>+DATA!EF7</f>
        <v>46.678409662808249</v>
      </c>
      <c r="L13" s="39"/>
      <c r="M13" s="40">
        <f>+DATA!FG7</f>
        <v>41.455636529011791</v>
      </c>
      <c r="N13" s="40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</row>
    <row r="14" spans="1:30" ht="12.75" customHeight="1">
      <c r="A14" s="33" t="s">
        <v>22</v>
      </c>
      <c r="B14" s="33"/>
      <c r="C14" s="33">
        <f>+DATA!AB8</f>
        <v>5404</v>
      </c>
      <c r="D14" s="41">
        <f>+((DATA!AB8-DATA!W8)/DATA!W8)*100</f>
        <v>11.97679237463738</v>
      </c>
      <c r="E14" s="33">
        <f>+DATA!BC8</f>
        <v>261</v>
      </c>
      <c r="F14" s="41">
        <f>+((DATA!BC8-DATA!AX8)/DATA!AX8)*100</f>
        <v>-77.824978759558192</v>
      </c>
      <c r="G14" s="33">
        <f>+DATA!CD8</f>
        <v>1408</v>
      </c>
      <c r="H14" s="41">
        <f>+((DATA!CD8-DATA!BY8)/DATA!BY8)*100</f>
        <v>-29.740518962075846</v>
      </c>
      <c r="I14" s="33">
        <f>+DATA!DE8</f>
        <v>571</v>
      </c>
      <c r="J14" s="41">
        <f>+((DATA!DE8-DATA!CZ8)/DATA!CZ8)*100</f>
        <v>-63.69993642720916</v>
      </c>
      <c r="K14" s="33">
        <f>+DATA!EF8</f>
        <v>2</v>
      </c>
      <c r="L14" s="41">
        <f>+((DATA!EF8-DATA!EA8)/DATA!EA8)*100</f>
        <v>100</v>
      </c>
      <c r="M14" s="33">
        <f>+DATA!FG8</f>
        <v>3014</v>
      </c>
      <c r="N14" s="42">
        <f>+((DATA!FG8-DATA!FB8)/DATA!FB8)*100</f>
        <v>-10.669828097213989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12.75" customHeight="1">
      <c r="A15" s="33" t="s">
        <v>23</v>
      </c>
      <c r="B15" s="33"/>
      <c r="C15" s="33">
        <f>+DATA!AB9</f>
        <v>5002</v>
      </c>
      <c r="D15" s="41">
        <f>+((DATA!AB9-DATA!W9)/DATA!W9)*100</f>
        <v>16.244480594933766</v>
      </c>
      <c r="E15" s="33">
        <f>+DATA!BC9</f>
        <v>345</v>
      </c>
      <c r="F15" s="41">
        <f>+((DATA!BC9-DATA!AX9)/DATA!AX9)*100</f>
        <v>-7.5067024128686324</v>
      </c>
      <c r="G15" s="33">
        <f>+DATA!CD9</f>
        <v>903</v>
      </c>
      <c r="H15" s="41">
        <f>+((DATA!CD9-DATA!BY9)/DATA!BY9)*100</f>
        <v>31.4410480349345</v>
      </c>
      <c r="I15" s="33">
        <f>+DATA!DE9</f>
        <v>837</v>
      </c>
      <c r="J15" s="41">
        <f>+((DATA!DE9-DATA!CZ9)/DATA!CZ9)*100</f>
        <v>-1.9906323185011712</v>
      </c>
      <c r="K15" s="33">
        <f>+DATA!EF9</f>
        <v>311</v>
      </c>
      <c r="L15" s="41">
        <f>+((DATA!EF9-DATA!EA9)/DATA!EA9)*100</f>
        <v>5.4237288135593218</v>
      </c>
      <c r="M15" s="33">
        <f>+DATA!FG9</f>
        <v>2102</v>
      </c>
      <c r="N15" s="42">
        <f>+((DATA!FG9-DATA!FB9)/DATA!FB9)*100</f>
        <v>19.026047565118912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12.75" customHeight="1">
      <c r="A16" s="33" t="s">
        <v>24</v>
      </c>
      <c r="B16" s="33"/>
      <c r="C16" s="33">
        <f>+DATA!AB10</f>
        <v>390</v>
      </c>
      <c r="D16" s="41">
        <f>+((DATA!AB10-DATA!W10)/DATA!W10)*100</f>
        <v>-2.5</v>
      </c>
      <c r="E16" s="33">
        <f>+DATA!BC10</f>
        <v>271</v>
      </c>
      <c r="F16" s="41">
        <f>+((DATA!BC10-DATA!AX10)/DATA!AX10)*100</f>
        <v>-9.9667774086378742</v>
      </c>
      <c r="G16" s="33">
        <f>+DATA!CD10</f>
        <v>333</v>
      </c>
      <c r="H16" s="41">
        <f>+((DATA!CD10-DATA!BY10)/DATA!BY10)*100</f>
        <v>17.667844522968199</v>
      </c>
      <c r="I16" s="33">
        <f>+DATA!DE10</f>
        <v>288</v>
      </c>
      <c r="J16" s="41">
        <f>+((DATA!DE10-DATA!CZ10)/DATA!CZ10)*100</f>
        <v>-3.6789297658862878</v>
      </c>
      <c r="K16" s="33">
        <f>+DATA!EF10</f>
        <v>158</v>
      </c>
      <c r="L16" s="41">
        <f>+((DATA!EF10-DATA!EA10)/DATA!EA10)*100</f>
        <v>4.6357615894039732</v>
      </c>
      <c r="M16" s="33">
        <f>+DATA!FG10</f>
        <v>509</v>
      </c>
      <c r="N16" s="42">
        <f>+((DATA!FG10-DATA!FB10)/DATA!FB10)*100</f>
        <v>-7.1167883211678831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14" ht="12.75" customHeight="1">
      <c r="A17" s="33" t="s">
        <v>25</v>
      </c>
      <c r="B17" s="33"/>
      <c r="C17" s="33">
        <f>+DATA!AB11</f>
        <v>63674</v>
      </c>
      <c r="D17" s="41">
        <f>+((DATA!AB11-DATA!W11)/DATA!W11)*100</f>
        <v>7.9110598922143502</v>
      </c>
      <c r="E17" s="33">
        <f>+DATA!BC11</f>
        <v>1845</v>
      </c>
      <c r="F17" s="41">
        <f>+((DATA!BC11-DATA!AX11)/DATA!AX11)*100</f>
        <v>-45.703354914655684</v>
      </c>
      <c r="G17" s="33">
        <f>+DATA!CD11</f>
        <v>3439</v>
      </c>
      <c r="H17" s="41">
        <f>+((DATA!CD11-DATA!BY11)/DATA!BY11)*100</f>
        <v>-29.398480804762883</v>
      </c>
      <c r="I17" s="33">
        <f>+DATA!DE11</f>
        <v>3332</v>
      </c>
      <c r="J17" s="41">
        <f>+((DATA!DE11-DATA!CZ11)/DATA!CZ11)*100</f>
        <v>-35.849056603773583</v>
      </c>
      <c r="K17" s="33">
        <f>+DATA!EF11</f>
        <v>518</v>
      </c>
      <c r="L17" s="41">
        <f>+((DATA!EF11-DATA!EA11)/DATA!EA11)*100</f>
        <v>6.3655030800821351</v>
      </c>
      <c r="M17" s="33">
        <f>+DATA!FG11</f>
        <v>20171</v>
      </c>
      <c r="N17" s="42">
        <f>+((DATA!FG11-DATA!FB11)/DATA!FB11)*100</f>
        <v>0.17879314626272658</v>
      </c>
    </row>
    <row r="18" spans="1:14" ht="12.75" customHeight="1">
      <c r="A18" s="32" t="s">
        <v>26</v>
      </c>
      <c r="B18" s="32"/>
      <c r="C18" s="32">
        <f>+DATA!AB12</f>
        <v>7306</v>
      </c>
      <c r="D18" s="39">
        <f>+((DATA!AB12-DATA!W12)/DATA!W12)*100</f>
        <v>6.5791393143690744</v>
      </c>
      <c r="E18" s="32">
        <f>+DATA!BC12</f>
        <v>1070</v>
      </c>
      <c r="F18" s="39">
        <f>+((DATA!BC12-DATA!AX12)/DATA!AX12)*100</f>
        <v>-2.8156221616712078</v>
      </c>
      <c r="G18" s="32">
        <f>+DATA!CD12</f>
        <v>2763</v>
      </c>
      <c r="H18" s="39">
        <f>+((DATA!CD12-DATA!BY12)/DATA!BY12)*100</f>
        <v>36.511857707509883</v>
      </c>
      <c r="I18" s="32">
        <f>+DATA!DE12</f>
        <v>2409</v>
      </c>
      <c r="J18" s="39">
        <f>+((DATA!DE12-DATA!CZ12)/DATA!CZ12)*100</f>
        <v>9.5497953615279663</v>
      </c>
      <c r="K18" s="32">
        <f>+DATA!EF12</f>
        <v>572</v>
      </c>
      <c r="L18" s="39">
        <f>+((DATA!EF12-DATA!EA12)/DATA!EA12)*100</f>
        <v>5.3406998158379375</v>
      </c>
      <c r="M18" s="32">
        <f>+DATA!FG12</f>
        <v>3755</v>
      </c>
      <c r="N18" s="40">
        <f>+((DATA!FG12-DATA!FB12)/DATA!FB12)*100</f>
        <v>-19.901877133105803</v>
      </c>
    </row>
    <row r="19" spans="1:14" ht="12.75" customHeight="1">
      <c r="A19" s="32" t="s">
        <v>27</v>
      </c>
      <c r="B19" s="32"/>
      <c r="C19" s="32">
        <f>+DATA!AB13</f>
        <v>5488</v>
      </c>
      <c r="D19" s="39">
        <f>+((DATA!AB13-DATA!W13)/DATA!W13)*100</f>
        <v>9.1704794111796293</v>
      </c>
      <c r="E19" s="32">
        <f>+DATA!BC13</f>
        <v>610</v>
      </c>
      <c r="F19" s="39">
        <f>+((DATA!BC13-DATA!AX13)/DATA!AX13)*100</f>
        <v>-29.152148664343784</v>
      </c>
      <c r="G19" s="32">
        <f>+DATA!CD13</f>
        <v>1449</v>
      </c>
      <c r="H19" s="39">
        <f>+((DATA!CD13-DATA!BY13)/DATA!BY13)*100</f>
        <v>4.1696621135873473</v>
      </c>
      <c r="I19" s="32">
        <f>+DATA!DE13</f>
        <v>616</v>
      </c>
      <c r="J19" s="39">
        <f>+((DATA!DE13-DATA!CZ13)/DATA!CZ13)*100</f>
        <v>-39.607843137254903</v>
      </c>
      <c r="K19" s="32">
        <f>+DATA!EF13</f>
        <v>76</v>
      </c>
      <c r="L19" s="39">
        <f>+((DATA!EF13-DATA!EA13)/DATA!EA13)*100</f>
        <v>-29.629629629629626</v>
      </c>
      <c r="M19" s="32">
        <f>+DATA!FG13</f>
        <v>3123</v>
      </c>
      <c r="N19" s="40">
        <f>+((DATA!FG13-DATA!FB13)/DATA!FB13)*100</f>
        <v>-23.996106108542225</v>
      </c>
    </row>
    <row r="20" spans="1:14" ht="12.75" customHeight="1">
      <c r="A20" s="32" t="s">
        <v>28</v>
      </c>
      <c r="B20" s="32"/>
      <c r="C20" s="32">
        <f>+DATA!AB14</f>
        <v>1966</v>
      </c>
      <c r="D20" s="39">
        <f>+((DATA!AB14-DATA!W14)/DATA!W14)*100</f>
        <v>3.8563127311146328</v>
      </c>
      <c r="E20" s="32">
        <f>+DATA!BC14</f>
        <v>421</v>
      </c>
      <c r="F20" s="39">
        <f>+((DATA!BC14-DATA!AX14)/DATA!AX14)*100</f>
        <v>-33.280507131537242</v>
      </c>
      <c r="G20" s="32">
        <f>+DATA!CD14</f>
        <v>1516</v>
      </c>
      <c r="H20" s="39">
        <f>+((DATA!CD14-DATA!BY14)/DATA!BY14)*100</f>
        <v>-1.6223231667748215</v>
      </c>
      <c r="I20" s="32">
        <f>+DATA!DE14</f>
        <v>911</v>
      </c>
      <c r="J20" s="39">
        <f>+((DATA!DE14-DATA!CZ14)/DATA!CZ14)*100</f>
        <v>-10.861056751467709</v>
      </c>
      <c r="K20" s="32">
        <f>+DATA!EF14</f>
        <v>36</v>
      </c>
      <c r="L20" s="39">
        <f>+((DATA!EF14-DATA!EA14)/DATA!EA14)*100</f>
        <v>-32.075471698113205</v>
      </c>
      <c r="M20" s="32">
        <f>+DATA!FG14</f>
        <v>1655</v>
      </c>
      <c r="N20" s="40">
        <f>+((DATA!FG14-DATA!FB14)/DATA!FB14)*100</f>
        <v>-4.8850574712643677</v>
      </c>
    </row>
    <row r="21" spans="1:14" ht="12.75" customHeight="1">
      <c r="A21" s="32" t="s">
        <v>29</v>
      </c>
      <c r="B21" s="32"/>
      <c r="C21" s="32">
        <f>+DATA!AB15</f>
        <v>8870</v>
      </c>
      <c r="D21" s="39">
        <f>+((DATA!AB15-DATA!W15)/DATA!W15)*100</f>
        <v>13.64509929532351</v>
      </c>
      <c r="E21" s="32">
        <f>+DATA!BC15</f>
        <v>483</v>
      </c>
      <c r="F21" s="39">
        <f>+((DATA!BC15-DATA!AX15)/DATA!AX15)*100</f>
        <v>-0.20661157024793389</v>
      </c>
      <c r="G21" s="32">
        <f>+DATA!CD15</f>
        <v>1881</v>
      </c>
      <c r="H21" s="39">
        <f>+((DATA!CD15-DATA!BY15)/DATA!BY15)*100</f>
        <v>20.345489443378121</v>
      </c>
      <c r="I21" s="32">
        <f>+DATA!DE15</f>
        <v>2314</v>
      </c>
      <c r="J21" s="39">
        <f>+((DATA!DE15-DATA!CZ15)/DATA!CZ15)*100</f>
        <v>1.1805859204197637</v>
      </c>
      <c r="K21" s="32">
        <f>+DATA!EF15</f>
        <v>419</v>
      </c>
      <c r="L21" s="39">
        <f>+((DATA!EF15-DATA!EA15)/DATA!EA15)*100</f>
        <v>-15.694164989939638</v>
      </c>
      <c r="M21" s="32">
        <f>+DATA!FG15</f>
        <v>2541</v>
      </c>
      <c r="N21" s="40">
        <f>+((DATA!FG15-DATA!FB15)/DATA!FB15)*100</f>
        <v>-7.3304157549234139</v>
      </c>
    </row>
    <row r="22" spans="1:14" ht="12.75" customHeight="1">
      <c r="A22" s="33" t="s">
        <v>30</v>
      </c>
      <c r="B22" s="33"/>
      <c r="C22" s="33">
        <f>+DATA!AB16</f>
        <v>6104</v>
      </c>
      <c r="D22" s="41">
        <f>+((DATA!AB16-DATA!W16)/DATA!W16)*100</f>
        <v>33.391608391608393</v>
      </c>
      <c r="E22" s="33">
        <f>+DATA!BC16</f>
        <v>721</v>
      </c>
      <c r="F22" s="41">
        <f>+((DATA!BC16-DATA!AX16)/DATA!AX16)*100</f>
        <v>-18.623024830699777</v>
      </c>
      <c r="G22" s="33">
        <f>+DATA!CD16</f>
        <v>1916</v>
      </c>
      <c r="H22" s="41">
        <f>+((DATA!CD16-DATA!BY16)/DATA!BY16)*100</f>
        <v>12.046783625730995</v>
      </c>
      <c r="I22" s="33">
        <f>+DATA!DE16</f>
        <v>1018</v>
      </c>
      <c r="J22" s="41">
        <f>+((DATA!DE16-DATA!CZ16)/DATA!CZ16)*100</f>
        <v>-17.969379532634971</v>
      </c>
      <c r="K22" s="33">
        <f>+DATA!EF16</f>
        <v>456</v>
      </c>
      <c r="L22" s="41">
        <f>+((DATA!EF16-DATA!EA16)/DATA!EA16)*100</f>
        <v>-21.243523316062177</v>
      </c>
      <c r="M22" s="33">
        <f>+DATA!FG16</f>
        <v>2921</v>
      </c>
      <c r="N22" s="42">
        <f>+((DATA!FG16-DATA!FB16)/DATA!FB16)*100</f>
        <v>-10.453709380748007</v>
      </c>
    </row>
    <row r="23" spans="1:14" ht="12.75" customHeight="1">
      <c r="A23" s="33" t="s">
        <v>31</v>
      </c>
      <c r="B23" s="33"/>
      <c r="C23" s="33">
        <f>+DATA!AB17</f>
        <v>17091</v>
      </c>
      <c r="D23" s="41">
        <f>+((DATA!AB17-DATA!W17)/DATA!W17)*100</f>
        <v>46.251925380797537</v>
      </c>
      <c r="E23" s="33">
        <f>+DATA!BC17</f>
        <v>1094</v>
      </c>
      <c r="F23" s="41">
        <f>+((DATA!BC17-DATA!AX17)/DATA!AX17)*100</f>
        <v>-18.962962962962962</v>
      </c>
      <c r="G23" s="33">
        <f>+DATA!CD17</f>
        <v>4549</v>
      </c>
      <c r="H23" s="41">
        <f>+((DATA!CD17-DATA!BY17)/DATA!BY17)*100</f>
        <v>14.844736177732894</v>
      </c>
      <c r="I23" s="33">
        <f>+DATA!DE17</f>
        <v>2625</v>
      </c>
      <c r="J23" s="41">
        <f>+((DATA!DE17-DATA!CZ17)/DATA!CZ17)*100</f>
        <v>6.3614262560777952</v>
      </c>
      <c r="K23" s="33">
        <f>+DATA!EF17</f>
        <v>948</v>
      </c>
      <c r="L23" s="41">
        <f>+((DATA!EF17-DATA!EA17)/DATA!EA17)*100</f>
        <v>-11.731843575418994</v>
      </c>
      <c r="M23" s="33">
        <f>+DATA!FG17</f>
        <v>6815</v>
      </c>
      <c r="N23" s="42">
        <f>+((DATA!FG17-DATA!FB17)/DATA!FB17)*100</f>
        <v>-4.9379271864974195</v>
      </c>
    </row>
    <row r="24" spans="1:14" ht="12.75" customHeight="1">
      <c r="A24" s="33" t="s">
        <v>32</v>
      </c>
      <c r="B24" s="33"/>
      <c r="C24" s="33">
        <f>+DATA!AB18</f>
        <v>2380</v>
      </c>
      <c r="D24" s="41">
        <f>+((DATA!AB18-DATA!W18)/DATA!W18)*100</f>
        <v>-9.9167297501892495</v>
      </c>
      <c r="E24" s="33">
        <f>+DATA!BC18</f>
        <v>1384</v>
      </c>
      <c r="F24" s="41">
        <f>+((DATA!BC18-DATA!AX18)/DATA!AX18)*100</f>
        <v>-4.4858523119392686</v>
      </c>
      <c r="G24" s="33">
        <f>+DATA!CD18</f>
        <v>1933</v>
      </c>
      <c r="H24" s="41">
        <f>+((DATA!CD18-DATA!BY18)/DATA!BY18)*100</f>
        <v>-5.0589390962671903</v>
      </c>
      <c r="I24" s="33">
        <f>+DATA!DE18</f>
        <v>1398</v>
      </c>
      <c r="J24" s="41">
        <f>+((DATA!DE18-DATA!CZ18)/DATA!CZ18)*100</f>
        <v>-18.101933216168717</v>
      </c>
      <c r="K24" s="33">
        <f>+DATA!EF18</f>
        <v>427</v>
      </c>
      <c r="L24" s="41">
        <f>+((DATA!EF18-DATA!EA18)/DATA!EA18)*100</f>
        <v>-44.545454545454547</v>
      </c>
      <c r="M24" s="33">
        <f>+DATA!FG18</f>
        <v>2799</v>
      </c>
      <c r="N24" s="42">
        <f>+((DATA!FG18-DATA!FB18)/DATA!FB18)*100</f>
        <v>-8.2595870206489668</v>
      </c>
    </row>
    <row r="25" spans="1:14" ht="12.75" customHeight="1">
      <c r="A25" s="33" t="s">
        <v>33</v>
      </c>
      <c r="B25" s="33"/>
      <c r="C25" s="33">
        <f>+DATA!AB19</f>
        <v>3760</v>
      </c>
      <c r="D25" s="41">
        <f>+((DATA!AB19-DATA!W19)/DATA!W19)*100</f>
        <v>6.4251344466459095</v>
      </c>
      <c r="E25" s="33">
        <f>+DATA!BC19</f>
        <v>719</v>
      </c>
      <c r="F25" s="41">
        <f>+((DATA!BC19-DATA!AX19)/DATA!AX19)*100</f>
        <v>-31.912878787878789</v>
      </c>
      <c r="G25" s="33">
        <f>+DATA!CD19</f>
        <v>1471</v>
      </c>
      <c r="H25" s="41">
        <f>+((DATA!CD19-DATA!BY19)/DATA!BY19)*100</f>
        <v>-6.3653723742838952</v>
      </c>
      <c r="I25" s="33">
        <f>+DATA!DE19</f>
        <v>1242</v>
      </c>
      <c r="J25" s="41">
        <f>+((DATA!DE19-DATA!CZ19)/DATA!CZ19)*100</f>
        <v>-21.689785624211854</v>
      </c>
      <c r="K25" s="33">
        <f>+DATA!EF19</f>
        <v>8</v>
      </c>
      <c r="L25" s="41">
        <f>+((DATA!EF19-DATA!EA19)/DATA!EA19)*100</f>
        <v>-50</v>
      </c>
      <c r="M25" s="33">
        <f>+DATA!FG19</f>
        <v>2178</v>
      </c>
      <c r="N25" s="42">
        <f>+((DATA!FG19-DATA!FB19)/DATA!FB19)*100</f>
        <v>-23.792862141357592</v>
      </c>
    </row>
    <row r="26" spans="1:14" ht="12.75" customHeight="1">
      <c r="A26" s="32" t="s">
        <v>34</v>
      </c>
      <c r="B26" s="32"/>
      <c r="C26" s="32">
        <f>+DATA!AB20</f>
        <v>8182</v>
      </c>
      <c r="D26" s="39">
        <f>+((DATA!AB20-DATA!W20)/DATA!W20)*100</f>
        <v>47.503154858482063</v>
      </c>
      <c r="E26" s="32">
        <f>+DATA!BC20</f>
        <v>352</v>
      </c>
      <c r="F26" s="39">
        <f>+((DATA!BC20-DATA!AX20)/DATA!AX20)*100</f>
        <v>-21.252796420581653</v>
      </c>
      <c r="G26" s="32">
        <f>+DATA!CD20</f>
        <v>1093</v>
      </c>
      <c r="H26" s="39">
        <f>+((DATA!CD20-DATA!BY20)/DATA!BY20)*100</f>
        <v>-36.820809248554916</v>
      </c>
      <c r="I26" s="32">
        <f>+DATA!DE20</f>
        <v>831</v>
      </c>
      <c r="J26" s="39">
        <f>+((DATA!DE20-DATA!CZ20)/DATA!CZ20)*100</f>
        <v>-25.604297224709043</v>
      </c>
      <c r="K26" s="32">
        <f>+DATA!EF20</f>
        <v>260</v>
      </c>
      <c r="L26" s="39">
        <f>+((DATA!EF20-DATA!EA20)/DATA!EA20)*100</f>
        <v>-1.8867924528301887</v>
      </c>
      <c r="M26" s="32">
        <f>+DATA!FG20</f>
        <v>2977</v>
      </c>
      <c r="N26" s="40">
        <f>+((DATA!FG20-DATA!FB20)/DATA!FB20)*100</f>
        <v>-12.312223858615612</v>
      </c>
    </row>
    <row r="27" spans="1:14" ht="12.75" customHeight="1">
      <c r="A27" s="32" t="s">
        <v>35</v>
      </c>
      <c r="B27" s="32"/>
      <c r="C27" s="32">
        <f>+DATA!AB21</f>
        <v>51713</v>
      </c>
      <c r="D27" s="39">
        <f>+((DATA!AB21-DATA!W21)/DATA!W21)*100</f>
        <v>57.459959807563486</v>
      </c>
      <c r="E27" s="32">
        <f>+DATA!BC21</f>
        <v>4674</v>
      </c>
      <c r="F27" s="39">
        <f>+((DATA!BC21-DATA!AX21)/DATA!AX21)*100</f>
        <v>-4.2771599657827203E-2</v>
      </c>
      <c r="G27" s="32">
        <f>+DATA!CD21</f>
        <v>12185</v>
      </c>
      <c r="H27" s="39">
        <f>+((DATA!CD21-DATA!BY21)/DATA!BY21)*100</f>
        <v>30.474354855980295</v>
      </c>
      <c r="I27" s="32">
        <f>+DATA!DE21</f>
        <v>7778</v>
      </c>
      <c r="J27" s="39">
        <f>+((DATA!DE21-DATA!CZ21)/DATA!CZ21)*100</f>
        <v>30.262937531401775</v>
      </c>
      <c r="K27" s="32">
        <f>+DATA!EF21</f>
        <v>3012</v>
      </c>
      <c r="L27" s="39">
        <f>+((DATA!EF21-DATA!EA21)/DATA!EA21)*100</f>
        <v>41.275797373358344</v>
      </c>
      <c r="M27" s="32">
        <f>+DATA!FG21</f>
        <v>13542</v>
      </c>
      <c r="N27" s="40">
        <f>+((DATA!FG21-DATA!FB21)/DATA!FB21)*100</f>
        <v>8.8847792876095522</v>
      </c>
    </row>
    <row r="28" spans="1:14" ht="12.75" customHeight="1">
      <c r="A28" s="32" t="s">
        <v>36</v>
      </c>
      <c r="B28" s="32"/>
      <c r="C28" s="32">
        <f>+DATA!AB22</f>
        <v>7303</v>
      </c>
      <c r="D28" s="39">
        <f>+((DATA!AB22-DATA!W22)/DATA!W22)*100</f>
        <v>2.3689374824782732</v>
      </c>
      <c r="E28" s="32">
        <f>+DATA!BC22</f>
        <v>2363</v>
      </c>
      <c r="F28" s="39">
        <f>+((DATA!BC22-DATA!AX22)/DATA!AX22)*100</f>
        <v>-28.975052599939886</v>
      </c>
      <c r="G28" s="32">
        <f>+DATA!CD22</f>
        <v>3449</v>
      </c>
      <c r="H28" s="39">
        <f>+((DATA!CD22-DATA!BY22)/DATA!BY22)*100</f>
        <v>-5.0385462555066081</v>
      </c>
      <c r="I28" s="32">
        <f>+DATA!DE22</f>
        <v>2734</v>
      </c>
      <c r="J28" s="39">
        <f>+((DATA!DE22-DATA!CZ22)/DATA!CZ22)*100</f>
        <v>-22.680995475113122</v>
      </c>
      <c r="K28" s="32">
        <f>+DATA!EF22</f>
        <v>160</v>
      </c>
      <c r="L28" s="39">
        <f>+((DATA!EF22-DATA!EA22)/DATA!EA22)*100</f>
        <v>46.788990825688074</v>
      </c>
      <c r="M28" s="32">
        <f>+DATA!FG22</f>
        <v>5041</v>
      </c>
      <c r="N28" s="40">
        <f>+((DATA!FG22-DATA!FB22)/DATA!FB22)*100</f>
        <v>-5.1373729770417764</v>
      </c>
    </row>
    <row r="29" spans="1:14" ht="12.75" customHeight="1">
      <c r="A29" s="31" t="s">
        <v>37</v>
      </c>
      <c r="B29" s="31"/>
      <c r="C29" s="31">
        <f>+DATA!AB23</f>
        <v>1005</v>
      </c>
      <c r="D29" s="45">
        <f>+((DATA!AB23-DATA!W23)/DATA!W23)*100</f>
        <v>-2.9922779922779923</v>
      </c>
      <c r="E29" s="82">
        <f>+DATA!BC23</f>
        <v>220</v>
      </c>
      <c r="F29" s="45">
        <f>+((DATA!BC23-DATA!AX23)/DATA!AX23)*100</f>
        <v>-18.819188191881921</v>
      </c>
      <c r="G29" s="82">
        <f>+DATA!CD23</f>
        <v>645</v>
      </c>
      <c r="H29" s="45">
        <f>+((DATA!CD23-DATA!BY23)/DATA!BY23)*100</f>
        <v>26.223091976516631</v>
      </c>
      <c r="I29" s="82">
        <f>+DATA!DE23</f>
        <v>504</v>
      </c>
      <c r="J29" s="45">
        <f>+((DATA!DE23-DATA!CZ23)/DATA!CZ23)*100</f>
        <v>-1.9455252918287937</v>
      </c>
      <c r="K29" s="82">
        <f>+DATA!EF23</f>
        <v>57</v>
      </c>
      <c r="L29" s="45">
        <f>+((DATA!EF23-DATA!EA23)/DATA!EA23)*100</f>
        <v>-3.3898305084745761</v>
      </c>
      <c r="M29" s="82">
        <f>+DATA!FG23</f>
        <v>1604</v>
      </c>
      <c r="N29" s="37">
        <f>+((DATA!FG23-DATA!FB23)/DATA!FB23)*100</f>
        <v>13.75886524822695</v>
      </c>
    </row>
    <row r="30" spans="1:14" ht="12.75" customHeight="1">
      <c r="A30" s="32" t="s">
        <v>38</v>
      </c>
      <c r="B30" s="32"/>
      <c r="C30" s="32">
        <f>+DATA!AB24</f>
        <v>123087</v>
      </c>
      <c r="D30" s="39">
        <f>+((DATA!AB24-DATA!W24)/DATA!W24)*100</f>
        <v>28.593368018554504</v>
      </c>
      <c r="E30" s="32">
        <f>+DATA!BC24</f>
        <v>50691</v>
      </c>
      <c r="F30" s="39">
        <f>+((DATA!BC24-DATA!AX24)/DATA!AX24)*100</f>
        <v>42.534585535935214</v>
      </c>
      <c r="G30" s="32">
        <f>+DATA!CD24</f>
        <v>37794</v>
      </c>
      <c r="H30" s="39">
        <f>+((DATA!CD24-DATA!BY24)/DATA!BY24)*100</f>
        <v>17.562523329600594</v>
      </c>
      <c r="I30" s="32">
        <f>+DATA!DE24</f>
        <v>36981</v>
      </c>
      <c r="J30" s="39">
        <f>+((DATA!DE24-DATA!CZ24)/DATA!CZ24)*100</f>
        <v>11.883943968777418</v>
      </c>
      <c r="K30" s="32">
        <f>+DATA!EF24</f>
        <v>2869</v>
      </c>
      <c r="L30" s="39">
        <f>+((DATA!EF24-DATA!EA24)/DATA!EA24)*100</f>
        <v>-24.360664381755868</v>
      </c>
      <c r="M30" s="32">
        <f>+DATA!FG24</f>
        <v>37282</v>
      </c>
      <c r="N30" s="40">
        <f>+((DATA!FG24-DATA!FB24)/DATA!FB24)*100</f>
        <v>-14.625936018686026</v>
      </c>
    </row>
    <row r="31" spans="1:14" s="46" customFormat="1" ht="12.75" customHeight="1">
      <c r="A31" s="40" t="s">
        <v>21</v>
      </c>
      <c r="B31" s="40"/>
      <c r="C31" s="40">
        <f>+DATA!AB25</f>
        <v>28.138351983723297</v>
      </c>
      <c r="D31" s="39"/>
      <c r="E31" s="40">
        <f>+DATA!BC25</f>
        <v>55.822174257774648</v>
      </c>
      <c r="F31" s="39"/>
      <c r="G31" s="40">
        <f>+DATA!CD25</f>
        <v>29.866527583509161</v>
      </c>
      <c r="H31" s="39"/>
      <c r="I31" s="40">
        <f>+DATA!DE25</f>
        <v>35.033820269425341</v>
      </c>
      <c r="J31" s="39"/>
      <c r="K31" s="40">
        <f>+DATA!EF25</f>
        <v>18.048565676899848</v>
      </c>
      <c r="L31" s="39"/>
      <c r="M31" s="40">
        <f>+DATA!FG25</f>
        <v>20.677071201180215</v>
      </c>
      <c r="N31" s="40"/>
    </row>
    <row r="32" spans="1:14" ht="12.75" customHeight="1">
      <c r="A32" s="33" t="s">
        <v>39</v>
      </c>
      <c r="B32" s="33"/>
      <c r="C32" s="33">
        <f>+DATA!AB26</f>
        <v>421</v>
      </c>
      <c r="D32" s="41">
        <f>+((DATA!AB26-DATA!W26)/DATA!W26)*100</f>
        <v>-4.751131221719457</v>
      </c>
      <c r="E32" s="33">
        <f>+DATA!BC26</f>
        <v>55</v>
      </c>
      <c r="F32" s="41">
        <f>+((DATA!BC26-DATA!AX26)/DATA!AX26)*100</f>
        <v>-64.285714285714292</v>
      </c>
      <c r="G32" s="33">
        <f>+DATA!CD26</f>
        <v>169</v>
      </c>
      <c r="H32" s="41">
        <f>+((DATA!CD26-DATA!BY26)/DATA!BY26)*100</f>
        <v>-41.11498257839721</v>
      </c>
      <c r="I32" s="33">
        <f>+DATA!DE26</f>
        <v>196</v>
      </c>
      <c r="J32" s="41">
        <f>+((DATA!DE26-DATA!CZ26)/DATA!CZ26)*100</f>
        <v>-45.098039215686278</v>
      </c>
      <c r="K32" s="33">
        <f>+DATA!EF26</f>
        <v>14</v>
      </c>
      <c r="L32" s="70" t="s">
        <v>40</v>
      </c>
      <c r="M32" s="33">
        <f>+DATA!FG26</f>
        <v>279</v>
      </c>
      <c r="N32" s="42">
        <f>+((DATA!FG26-DATA!FB26)/DATA!FB26)*100</f>
        <v>-42.944785276073624</v>
      </c>
    </row>
    <row r="33" spans="1:14" ht="12.75" customHeight="1">
      <c r="A33" s="33" t="s">
        <v>41</v>
      </c>
      <c r="B33" s="33"/>
      <c r="C33" s="33">
        <f>+DATA!AB27</f>
        <v>9869</v>
      </c>
      <c r="D33" s="41">
        <f>+((DATA!AB27-DATA!W27)/DATA!W27)*100</f>
        <v>1.9314191282792812</v>
      </c>
      <c r="E33" s="33">
        <f>+DATA!BC27</f>
        <v>1351</v>
      </c>
      <c r="F33" s="41">
        <f>+((DATA!BC27-DATA!AX27)/DATA!AX27)*100</f>
        <v>-68.906789413118531</v>
      </c>
      <c r="G33" s="33">
        <f>+DATA!CD27</f>
        <v>4102</v>
      </c>
      <c r="H33" s="41">
        <f>+((DATA!CD27-DATA!BY27)/DATA!BY27)*100</f>
        <v>-30.814639905548997</v>
      </c>
      <c r="I33" s="33">
        <f>+DATA!DE27</f>
        <v>4078</v>
      </c>
      <c r="J33" s="41">
        <f>+((DATA!DE27-DATA!CZ27)/DATA!CZ27)*100</f>
        <v>-51.521635758440318</v>
      </c>
      <c r="K33" s="33">
        <f>+DATA!EF27</f>
        <v>459</v>
      </c>
      <c r="L33" s="41">
        <f>+((DATA!EF27-DATA!EA27)/DATA!EA27)*100</f>
        <v>-62.773722627737229</v>
      </c>
      <c r="M33" s="33">
        <f>+DATA!FG27</f>
        <v>4260</v>
      </c>
      <c r="N33" s="42">
        <f>+((DATA!FG27-DATA!FB27)/DATA!FB27)*100</f>
        <v>-45.110166215693852</v>
      </c>
    </row>
    <row r="34" spans="1:14" ht="12.75" customHeight="1">
      <c r="A34" s="33" t="s">
        <v>42</v>
      </c>
      <c r="B34" s="33"/>
      <c r="C34" s="33">
        <f>+DATA!AB28</f>
        <v>60049</v>
      </c>
      <c r="D34" s="41">
        <f>+((DATA!AB28-DATA!W28)/DATA!W28)*100</f>
        <v>61.817887843919259</v>
      </c>
      <c r="E34" s="33">
        <f>+DATA!BC28</f>
        <v>45150</v>
      </c>
      <c r="F34" s="41">
        <f>+((DATA!BC28-DATA!AX28)/DATA!AX28)*100</f>
        <v>71.373263493509455</v>
      </c>
      <c r="G34" s="33">
        <f>+DATA!CD28</f>
        <v>19307</v>
      </c>
      <c r="H34" s="41">
        <f>+((DATA!CD28-DATA!BY28)/DATA!BY28)*100</f>
        <v>63.09342794390944</v>
      </c>
      <c r="I34" s="33">
        <f>+DATA!DE28</f>
        <v>22704</v>
      </c>
      <c r="J34" s="41">
        <f>+((DATA!DE28-DATA!CZ28)/DATA!CZ28)*100</f>
        <v>44.953074123731085</v>
      </c>
      <c r="K34" s="33">
        <f>+DATA!EF28</f>
        <v>448</v>
      </c>
      <c r="L34" s="41">
        <f>+((DATA!EF28-DATA!EA28)/DATA!EA28)*100</f>
        <v>-45.299145299145302</v>
      </c>
      <c r="M34" s="33">
        <f>+DATA!FG28</f>
        <v>17518</v>
      </c>
      <c r="N34" s="42">
        <f>+((DATA!FG28-DATA!FB28)/DATA!FB28)*100</f>
        <v>-2.6290923239397475</v>
      </c>
    </row>
    <row r="35" spans="1:14" ht="12.75" customHeight="1">
      <c r="A35" s="33" t="s">
        <v>43</v>
      </c>
      <c r="B35" s="33"/>
      <c r="C35" s="33">
        <f>+DATA!AB29</f>
        <v>6716</v>
      </c>
      <c r="D35" s="41">
        <f>+((DATA!AB29-DATA!W29)/DATA!W29)*100</f>
        <v>24.232334443211247</v>
      </c>
      <c r="E35" s="33">
        <f>+DATA!BC29</f>
        <v>202</v>
      </c>
      <c r="F35" s="41">
        <f>+((DATA!BC29-DATA!AX29)/DATA!AX29)*100</f>
        <v>-44.808743169398909</v>
      </c>
      <c r="G35" s="33">
        <f>+DATA!CD29</f>
        <v>1581</v>
      </c>
      <c r="H35" s="41">
        <f>+((DATA!CD29-DATA!BY29)/DATA!BY29)*100</f>
        <v>-24.570610687022899</v>
      </c>
      <c r="I35" s="33">
        <f>+DATA!DE29</f>
        <v>1516</v>
      </c>
      <c r="J35" s="41">
        <f>+((DATA!DE29-DATA!CZ29)/DATA!CZ29)*100</f>
        <v>153.93634840871022</v>
      </c>
      <c r="K35" s="33">
        <f>+DATA!EF29</f>
        <v>89</v>
      </c>
      <c r="L35" s="41">
        <f>+((DATA!EF29-DATA!EA29)/DATA!EA29)*100</f>
        <v>0</v>
      </c>
      <c r="M35" s="33">
        <f>+DATA!FG29</f>
        <v>2198</v>
      </c>
      <c r="N35" s="42">
        <f>+((DATA!FG29-DATA!FB29)/DATA!FB29)*100</f>
        <v>-26.167282499160226</v>
      </c>
    </row>
    <row r="36" spans="1:14" ht="12.75" customHeight="1">
      <c r="A36" s="32" t="s">
        <v>44</v>
      </c>
      <c r="B36" s="32"/>
      <c r="C36" s="32">
        <f>+DATA!AB30</f>
        <v>2056</v>
      </c>
      <c r="D36" s="39">
        <f>+((DATA!AB30-DATA!W30)/DATA!W30)*100</f>
        <v>-29.829351535836178</v>
      </c>
      <c r="E36" s="32">
        <f>+DATA!BC30</f>
        <v>222</v>
      </c>
      <c r="F36" s="39">
        <f>+((DATA!BC30-DATA!AX30)/DATA!AX30)*100</f>
        <v>-20.996441281138789</v>
      </c>
      <c r="G36" s="32">
        <f>+DATA!CD30</f>
        <v>547</v>
      </c>
      <c r="H36" s="39">
        <f>+((DATA!CD30-DATA!BY30)/DATA!BY30)*100</f>
        <v>-9.8846787479406917</v>
      </c>
      <c r="I36" s="32">
        <f>+DATA!DE30</f>
        <v>302</v>
      </c>
      <c r="J36" s="39">
        <f>+((DATA!DE30-DATA!CZ30)/DATA!CZ30)*100</f>
        <v>-37.987679671457911</v>
      </c>
      <c r="K36" s="32">
        <f>+DATA!EF30</f>
        <v>118</v>
      </c>
      <c r="L36" s="39">
        <f>+((DATA!EF30-DATA!EA30)/DATA!EA30)*100</f>
        <v>-19.17808219178082</v>
      </c>
      <c r="M36" s="32">
        <f>+DATA!FG30</f>
        <v>347</v>
      </c>
      <c r="N36" s="40">
        <f>+((DATA!FG30-DATA!FB30)/DATA!FB30)*100</f>
        <v>-43.851132686084142</v>
      </c>
    </row>
    <row r="37" spans="1:14" ht="12.75" customHeight="1">
      <c r="A37" s="32" t="s">
        <v>45</v>
      </c>
      <c r="B37" s="32"/>
      <c r="C37" s="32">
        <f>+DATA!AB31</f>
        <v>2596</v>
      </c>
      <c r="D37" s="39">
        <f>+((DATA!AB31-DATA!W31)/DATA!W31)*100</f>
        <v>-0.72657743785850859</v>
      </c>
      <c r="E37" s="32">
        <f>+DATA!BC31</f>
        <v>390</v>
      </c>
      <c r="F37" s="39">
        <f>+((DATA!BC31-DATA!AX31)/DATA!AX31)*100</f>
        <v>-10.344827586206897</v>
      </c>
      <c r="G37" s="32">
        <f>+DATA!CD31</f>
        <v>770</v>
      </c>
      <c r="H37" s="39">
        <f>+((DATA!CD31-DATA!BY31)/DATA!BY31)*100</f>
        <v>1.5831134564643801</v>
      </c>
      <c r="I37" s="32">
        <f>+DATA!DE31</f>
        <v>413</v>
      </c>
      <c r="J37" s="39">
        <f>+((DATA!DE31-DATA!CZ31)/DATA!CZ31)*100</f>
        <v>16.666666666666664</v>
      </c>
      <c r="K37" s="32">
        <f>+DATA!EF31</f>
        <v>109</v>
      </c>
      <c r="L37" s="39">
        <f>+((DATA!EF31-DATA!EA31)/DATA!EA31)*100</f>
        <v>-11.38211382113821</v>
      </c>
      <c r="M37" s="32">
        <f>+DATA!FG31</f>
        <v>811</v>
      </c>
      <c r="N37" s="40">
        <f>+((DATA!FG31-DATA!FB31)/DATA!FB31)*100</f>
        <v>-19.782393669634025</v>
      </c>
    </row>
    <row r="38" spans="1:14" ht="12.75" customHeight="1">
      <c r="A38" s="32" t="s">
        <v>46</v>
      </c>
      <c r="B38" s="32"/>
      <c r="C38" s="32">
        <f>+DATA!AB32</f>
        <v>978</v>
      </c>
      <c r="D38" s="39">
        <f>+((DATA!AB32-DATA!W32)/DATA!W32)*100</f>
        <v>20</v>
      </c>
      <c r="E38" s="32">
        <f>+DATA!BC32</f>
        <v>64</v>
      </c>
      <c r="F38" s="39">
        <f>+((DATA!BC32-DATA!AX32)/DATA!AX32)*100</f>
        <v>-30.434782608695656</v>
      </c>
      <c r="G38" s="32">
        <f>+DATA!CD32</f>
        <v>455</v>
      </c>
      <c r="H38" s="39">
        <f>+((DATA!CD32-DATA!BY32)/DATA!BY32)*100</f>
        <v>2.0179372197309418</v>
      </c>
      <c r="I38" s="32">
        <f>+DATA!DE32</f>
        <v>206</v>
      </c>
      <c r="J38" s="39">
        <f>+((DATA!DE32-DATA!CZ32)/DATA!CZ32)*100</f>
        <v>-5.0691244239631335</v>
      </c>
      <c r="K38" s="32">
        <f>+DATA!EF32</f>
        <v>112</v>
      </c>
      <c r="L38" s="39">
        <f>+((DATA!EF32-DATA!EA32)/DATA!EA32)*100</f>
        <v>43.589743589743591</v>
      </c>
      <c r="M38" s="32">
        <f>+DATA!FG32</f>
        <v>552</v>
      </c>
      <c r="N38" s="40">
        <f>+((DATA!FG32-DATA!FB32)/DATA!FB32)*100</f>
        <v>-23.862068965517242</v>
      </c>
    </row>
    <row r="39" spans="1:14" ht="12.75" customHeight="1">
      <c r="A39" s="32" t="s">
        <v>47</v>
      </c>
      <c r="B39" s="32"/>
      <c r="C39" s="32">
        <f>+DATA!AB33</f>
        <v>1982</v>
      </c>
      <c r="D39" s="39">
        <f>+((DATA!AB33-DATA!W33)/DATA!W33)*100</f>
        <v>15.771028037383179</v>
      </c>
      <c r="E39" s="32">
        <f>+DATA!BC33</f>
        <v>527</v>
      </c>
      <c r="F39" s="39">
        <f>+((DATA!BC33-DATA!AX33)/DATA!AX33)*100</f>
        <v>-15.814696485623003</v>
      </c>
      <c r="G39" s="32">
        <f>+DATA!CD33</f>
        <v>1605</v>
      </c>
      <c r="H39" s="39">
        <f>+((DATA!CD33-DATA!BY33)/DATA!BY33)*100</f>
        <v>36.712095400340715</v>
      </c>
      <c r="I39" s="32">
        <f>+DATA!DE33</f>
        <v>758</v>
      </c>
      <c r="J39" s="39">
        <f>+((DATA!DE33-DATA!CZ33)/DATA!CZ33)*100</f>
        <v>13.134328358208954</v>
      </c>
      <c r="K39" s="32">
        <f>+DATA!EF33</f>
        <v>205</v>
      </c>
      <c r="L39" s="39">
        <f>+((DATA!EF33-DATA!EA33)/DATA!EA33)*100</f>
        <v>33.986928104575163</v>
      </c>
      <c r="M39" s="32">
        <f>+DATA!FG33</f>
        <v>982</v>
      </c>
      <c r="N39" s="40">
        <f>+((DATA!FG33-DATA!FB33)/DATA!FB33)*100</f>
        <v>-16.068376068376068</v>
      </c>
    </row>
    <row r="40" spans="1:14" ht="12.75" customHeight="1">
      <c r="A40" s="33" t="s">
        <v>48</v>
      </c>
      <c r="B40" s="33"/>
      <c r="C40" s="33">
        <f>+DATA!AB34</f>
        <v>4298</v>
      </c>
      <c r="D40" s="41">
        <f>+((DATA!AB34-DATA!W34)/DATA!W34)*100</f>
        <v>26.300323244196299</v>
      </c>
      <c r="E40" s="33">
        <f>+DATA!BC34</f>
        <v>910</v>
      </c>
      <c r="F40" s="41">
        <f>+((DATA!BC34-DATA!AX34)/DATA!AX34)*100</f>
        <v>0.77519379844961245</v>
      </c>
      <c r="G40" s="33">
        <f>+DATA!CD34</f>
        <v>1152</v>
      </c>
      <c r="H40" s="41">
        <f>+((DATA!CD34-DATA!BY34)/DATA!BY34)*100</f>
        <v>6.9637883008356551</v>
      </c>
      <c r="I40" s="33">
        <f>+DATA!DE34</f>
        <v>745</v>
      </c>
      <c r="J40" s="41">
        <f>+((DATA!DE34-DATA!CZ34)/DATA!CZ34)*100</f>
        <v>-15.244596131968146</v>
      </c>
      <c r="K40" s="33">
        <f>+DATA!EF34</f>
        <v>407</v>
      </c>
      <c r="L40" s="41">
        <f>+((DATA!EF34-DATA!EA34)/DATA!EA34)*100</f>
        <v>19.705882352941178</v>
      </c>
      <c r="M40" s="33">
        <f>+DATA!FG34</f>
        <v>1809</v>
      </c>
      <c r="N40" s="42">
        <f>+((DATA!FG34-DATA!FB34)/DATA!FB34)*100</f>
        <v>3.727064220183486</v>
      </c>
    </row>
    <row r="41" spans="1:14" ht="12.75" customHeight="1">
      <c r="A41" s="33" t="s">
        <v>49</v>
      </c>
      <c r="B41" s="33"/>
      <c r="C41" s="33">
        <f>+DATA!AB35</f>
        <v>8646</v>
      </c>
      <c r="D41" s="41">
        <f>+((DATA!AB35-DATA!W35)/DATA!W35)*100</f>
        <v>12.990067956089913</v>
      </c>
      <c r="E41" s="33">
        <f>+DATA!BC35</f>
        <v>491</v>
      </c>
      <c r="F41" s="41">
        <f>+((DATA!BC35-DATA!AX35)/DATA!AX35)*100</f>
        <v>-24.808575803981622</v>
      </c>
      <c r="G41" s="33">
        <f>+DATA!CD35</f>
        <v>1466</v>
      </c>
      <c r="H41" s="41">
        <f>+((DATA!CD35-DATA!BY35)/DATA!BY35)*100</f>
        <v>-3.6793692509855451</v>
      </c>
      <c r="I41" s="33">
        <f>+DATA!DE35</f>
        <v>1072</v>
      </c>
      <c r="J41" s="41">
        <f>+((DATA!DE35-DATA!CZ35)/DATA!CZ35)*100</f>
        <v>-2.9864253393665159</v>
      </c>
      <c r="K41" s="33">
        <f>+DATA!EF35</f>
        <v>159</v>
      </c>
      <c r="L41" s="41">
        <f>+((DATA!EF35-DATA!EA35)/DATA!EA35)*100</f>
        <v>57.42574257425742</v>
      </c>
      <c r="M41" s="33">
        <f>+DATA!FG35</f>
        <v>1363</v>
      </c>
      <c r="N41" s="42">
        <f>+((DATA!FG35-DATA!FB35)/DATA!FB35)*100</f>
        <v>-22.247575584711925</v>
      </c>
    </row>
    <row r="42" spans="1:14" ht="12.75" customHeight="1">
      <c r="A42" s="33" t="s">
        <v>50</v>
      </c>
      <c r="B42" s="33"/>
      <c r="C42" s="33">
        <f>+DATA!AB36</f>
        <v>7581</v>
      </c>
      <c r="D42" s="41">
        <f>+((DATA!AB36-DATA!W36)/DATA!W36)*100</f>
        <v>1.3773736293126504</v>
      </c>
      <c r="E42" s="33">
        <f>+DATA!BC36</f>
        <v>630</v>
      </c>
      <c r="F42" s="41">
        <f>+((DATA!BC36-DATA!AX36)/DATA!AX36)*100</f>
        <v>-9.3525179856115113</v>
      </c>
      <c r="G42" s="33">
        <f>+DATA!CD36</f>
        <v>1213</v>
      </c>
      <c r="H42" s="41">
        <f>+((DATA!CD36-DATA!BY36)/DATA!BY36)*100</f>
        <v>19.861660079051383</v>
      </c>
      <c r="I42" s="33">
        <f>+DATA!DE36</f>
        <v>1400</v>
      </c>
      <c r="J42" s="41">
        <f>+((DATA!DE36-DATA!CZ36)/DATA!CZ36)*100</f>
        <v>22.807017543859647</v>
      </c>
      <c r="K42" s="33">
        <f>+DATA!EF36</f>
        <v>204</v>
      </c>
      <c r="L42" s="41">
        <f>+((DATA!EF36-DATA!EA36)/DATA!EA36)*100</f>
        <v>56.92307692307692</v>
      </c>
      <c r="M42" s="33">
        <f>+DATA!FG36</f>
        <v>2589</v>
      </c>
      <c r="N42" s="42">
        <f>+((DATA!FG36-DATA!FB36)/DATA!FB36)*100</f>
        <v>2.8605482717520858</v>
      </c>
    </row>
    <row r="43" spans="1:14" ht="12.75" customHeight="1">
      <c r="A43" s="33" t="s">
        <v>51</v>
      </c>
      <c r="B43" s="33"/>
      <c r="C43" s="33">
        <f>+DATA!AB37</f>
        <v>17336</v>
      </c>
      <c r="D43" s="41">
        <f>+((DATA!AB37-DATA!W37)/DATA!W37)*100</f>
        <v>10.695357895408977</v>
      </c>
      <c r="E43" s="33">
        <f>+DATA!BC37</f>
        <v>342</v>
      </c>
      <c r="F43" s="41">
        <f>+((DATA!BC37-DATA!AX37)/DATA!AX37)*100</f>
        <v>-6.3013698630136989</v>
      </c>
      <c r="G43" s="33">
        <f>+DATA!CD37</f>
        <v>4898</v>
      </c>
      <c r="H43" s="41">
        <f>+((DATA!CD37-DATA!BY37)/DATA!BY37)*100</f>
        <v>6.7102396514161224</v>
      </c>
      <c r="I43" s="33">
        <f>+DATA!DE37</f>
        <v>3378</v>
      </c>
      <c r="J43" s="41">
        <f>+((DATA!DE37-DATA!CZ37)/DATA!CZ37)*100</f>
        <v>14.198782961460447</v>
      </c>
      <c r="K43" s="33">
        <f>+DATA!EF37</f>
        <v>371</v>
      </c>
      <c r="L43" s="41">
        <f>+((DATA!EF37-DATA!EA37)/DATA!EA37)*100</f>
        <v>8.7976539589442826</v>
      </c>
      <c r="M43" s="33">
        <f>+DATA!FG37</f>
        <v>3905</v>
      </c>
      <c r="N43" s="42">
        <f>+((DATA!FG37-DATA!FB37)/DATA!FB37)*100</f>
        <v>-9.9400369003690034</v>
      </c>
    </row>
    <row r="44" spans="1:14" ht="12.75" customHeight="1">
      <c r="A44" s="34" t="s">
        <v>52</v>
      </c>
      <c r="B44" s="34"/>
      <c r="C44" s="34">
        <f>+DATA!AB38</f>
        <v>559</v>
      </c>
      <c r="D44" s="43">
        <f>+((DATA!AB38-DATA!W38)/DATA!W38)*100</f>
        <v>-31.242312423124229</v>
      </c>
      <c r="E44" s="81">
        <f>+DATA!BC38</f>
        <v>357</v>
      </c>
      <c r="F44" s="43">
        <f>+((DATA!BC38-DATA!AX38)/DATA!AX38)*100</f>
        <v>17.82178217821782</v>
      </c>
      <c r="G44" s="81">
        <f>+DATA!CD38</f>
        <v>529</v>
      </c>
      <c r="H44" s="43">
        <f>+((DATA!CD38-DATA!BY38)/DATA!BY38)*100</f>
        <v>-34.85221674876847</v>
      </c>
      <c r="I44" s="81">
        <f>+DATA!DE38</f>
        <v>213</v>
      </c>
      <c r="J44" s="43">
        <f>+((DATA!DE38-DATA!CZ38)/DATA!CZ38)*100</f>
        <v>-0.46728971962616817</v>
      </c>
      <c r="K44" s="81">
        <f>+DATA!EF38</f>
        <v>174</v>
      </c>
      <c r="L44" s="43">
        <f>+((DATA!EF38-DATA!EA38)/DATA!EA38)*100</f>
        <v>-27.500000000000004</v>
      </c>
      <c r="M44" s="81">
        <f>+DATA!FG38</f>
        <v>669</v>
      </c>
      <c r="N44" s="44">
        <f>+((DATA!FG38-DATA!FB38)/DATA!FB38)*100</f>
        <v>15.944540727902945</v>
      </c>
    </row>
    <row r="45" spans="1:14" ht="12.75" customHeight="1">
      <c r="A45" s="32" t="s">
        <v>53</v>
      </c>
      <c r="B45" s="32"/>
      <c r="C45" s="32">
        <f>+DATA!AB39</f>
        <v>74495</v>
      </c>
      <c r="D45" s="39">
        <f>+((DATA!AB39-DATA!W39)/DATA!W39)*100</f>
        <v>-1.8071336303482455</v>
      </c>
      <c r="E45" s="32">
        <f>+DATA!BC39</f>
        <v>9196</v>
      </c>
      <c r="F45" s="39">
        <f>+((DATA!BC39-DATA!AX39)/DATA!AX39)*100</f>
        <v>-34.083578238119131</v>
      </c>
      <c r="G45" s="32">
        <f>+DATA!CD39</f>
        <v>28380</v>
      </c>
      <c r="H45" s="39">
        <f>+((DATA!CD39-DATA!BY39)/DATA!BY39)*100</f>
        <v>-11.923530507106946</v>
      </c>
      <c r="I45" s="32">
        <f>+DATA!DE39</f>
        <v>18003</v>
      </c>
      <c r="J45" s="39">
        <f>+((DATA!DE39-DATA!CZ39)/DATA!CZ39)*100</f>
        <v>-23.096967108073475</v>
      </c>
      <c r="K45" s="32">
        <f>+DATA!EF39</f>
        <v>2928</v>
      </c>
      <c r="L45" s="39">
        <f>+((DATA!EF39-DATA!EA39)/DATA!EA39)*100</f>
        <v>-16.223175965665234</v>
      </c>
      <c r="M45" s="32">
        <f>+DATA!FG39</f>
        <v>39547</v>
      </c>
      <c r="N45" s="40">
        <f>+((DATA!FG39-DATA!FB39)/DATA!FB39)*100</f>
        <v>-25.572598099181331</v>
      </c>
    </row>
    <row r="46" spans="1:14" s="46" customFormat="1" ht="12.75" customHeight="1">
      <c r="A46" s="14" t="s">
        <v>54</v>
      </c>
      <c r="B46" s="40"/>
      <c r="C46" s="40">
        <f>+DATA!AB40</f>
        <v>17.029958736726599</v>
      </c>
      <c r="D46" s="39"/>
      <c r="E46" s="40">
        <f>+DATA!BC40</f>
        <v>10.126861069509294</v>
      </c>
      <c r="F46" s="39"/>
      <c r="G46" s="40">
        <f>+DATA!CD40</f>
        <v>22.427159147483465</v>
      </c>
      <c r="H46" s="39"/>
      <c r="I46" s="40">
        <f>+DATA!DE40</f>
        <v>17.055078724492695</v>
      </c>
      <c r="J46" s="39"/>
      <c r="K46" s="40">
        <f>+DATA!EF40</f>
        <v>18.419728233517866</v>
      </c>
      <c r="L46" s="39"/>
      <c r="M46" s="40">
        <f>+DATA!FG40</f>
        <v>21.933268998258516</v>
      </c>
      <c r="N46" s="40"/>
    </row>
    <row r="47" spans="1:14" ht="12.75" customHeight="1">
      <c r="A47" s="33" t="s">
        <v>55</v>
      </c>
      <c r="B47" s="33"/>
      <c r="C47" s="33">
        <f>+DATA!AB41</f>
        <v>17358</v>
      </c>
      <c r="D47" s="41">
        <f>+((DATA!AB41-DATA!W41)/DATA!W41)*100</f>
        <v>0.94207955338450799</v>
      </c>
      <c r="E47" s="33">
        <f>+DATA!BC41</f>
        <v>1083</v>
      </c>
      <c r="F47" s="41">
        <f>+((DATA!BC41-DATA!AX41)/DATA!AX41)*100</f>
        <v>-42.116515232495992</v>
      </c>
      <c r="G47" s="33">
        <f>+DATA!CD41</f>
        <v>3529</v>
      </c>
      <c r="H47" s="41">
        <f>+((DATA!CD41-DATA!BY41)/DATA!BY41)*100</f>
        <v>-9.3733949666153062</v>
      </c>
      <c r="I47" s="33">
        <f>+DATA!DE41</f>
        <v>1333</v>
      </c>
      <c r="J47" s="41">
        <f>+((DATA!DE41-DATA!CZ41)/DATA!CZ41)*100</f>
        <v>-35.47918683446273</v>
      </c>
      <c r="K47" s="33">
        <f>+DATA!EF41</f>
        <v>123</v>
      </c>
      <c r="L47" s="70">
        <f>+((DATA!EF41-DATA!EA41)/DATA!EA41)*100</f>
        <v>-32.786885245901637</v>
      </c>
      <c r="M47" s="33">
        <f>+DATA!FG41</f>
        <v>5775</v>
      </c>
      <c r="N47" s="42">
        <f>+((DATA!FG41-DATA!FB41)/DATA!FB41)*100</f>
        <v>-12.100456621004566</v>
      </c>
    </row>
    <row r="48" spans="1:14" ht="12.75" customHeight="1">
      <c r="A48" s="33" t="s">
        <v>56</v>
      </c>
      <c r="B48" s="33"/>
      <c r="C48" s="33">
        <f>+DATA!AB42</f>
        <v>2897</v>
      </c>
      <c r="D48" s="41">
        <f>+((DATA!AB42-DATA!W42)/DATA!W42)*100</f>
        <v>10.572519083969466</v>
      </c>
      <c r="E48" s="33">
        <f>+DATA!BC42</f>
        <v>1048</v>
      </c>
      <c r="F48" s="41">
        <f>+((DATA!BC42-DATA!AX42)/DATA!AX42)*100</f>
        <v>-35.027898326100434</v>
      </c>
      <c r="G48" s="33">
        <f>+DATA!CD42</f>
        <v>2985</v>
      </c>
      <c r="H48" s="41">
        <f>+((DATA!CD42-DATA!BY42)/DATA!BY42)*100</f>
        <v>-13.75325050563421</v>
      </c>
      <c r="I48" s="33">
        <f>+DATA!DE42</f>
        <v>2601</v>
      </c>
      <c r="J48" s="41">
        <f>+((DATA!DE42-DATA!CZ42)/DATA!CZ42)*100</f>
        <v>-15.770725388601036</v>
      </c>
      <c r="K48" s="33">
        <f>+DATA!EF42</f>
        <v>535</v>
      </c>
      <c r="L48" s="70">
        <f>+((DATA!EF42-DATA!EA42)/DATA!EA42)*100</f>
        <v>0.94339622641509435</v>
      </c>
      <c r="M48" s="33">
        <f>+DATA!FG42</f>
        <v>4123</v>
      </c>
      <c r="N48" s="42">
        <f>+((DATA!FG42-DATA!FB42)/DATA!FB42)*100</f>
        <v>-28.531807938984226</v>
      </c>
    </row>
    <row r="49" spans="1:14" ht="12.75" customHeight="1">
      <c r="A49" s="33" t="s">
        <v>57</v>
      </c>
      <c r="B49" s="33"/>
      <c r="C49" s="33">
        <f>+DATA!AB43</f>
        <v>5932</v>
      </c>
      <c r="D49" s="41">
        <f>+((DATA!AB43-DATA!W43)/DATA!W43)*100</f>
        <v>-12.918379330593071</v>
      </c>
      <c r="E49" s="33">
        <f>+DATA!BC43</f>
        <v>407</v>
      </c>
      <c r="F49" s="41">
        <f>+((DATA!BC43-DATA!AX43)/DATA!AX43)*100</f>
        <v>-66.964285714285708</v>
      </c>
      <c r="G49" s="33">
        <f>+DATA!CD43</f>
        <v>1817</v>
      </c>
      <c r="H49" s="41">
        <f>+((DATA!CD43-DATA!BY43)/DATA!BY43)*100</f>
        <v>-26.317923763179234</v>
      </c>
      <c r="I49" s="33">
        <f>+DATA!DE43</f>
        <v>688</v>
      </c>
      <c r="J49" s="41">
        <f>+((DATA!DE43-DATA!CZ43)/DATA!CZ43)*100</f>
        <v>-61.777777777777779</v>
      </c>
      <c r="K49" s="33">
        <f>+DATA!EF43</f>
        <v>11</v>
      </c>
      <c r="L49" s="70">
        <f>+((DATA!EF43-DATA!EA43)/DATA!EA43)*100</f>
        <v>-95.84905660377359</v>
      </c>
      <c r="M49" s="33">
        <f>+DATA!FG43</f>
        <v>2098</v>
      </c>
      <c r="N49" s="42">
        <f>+((DATA!FG43-DATA!FB43)/DATA!FB43)*100</f>
        <v>-45.378807602186932</v>
      </c>
    </row>
    <row r="50" spans="1:14" ht="12.75" customHeight="1">
      <c r="A50" s="33" t="s">
        <v>58</v>
      </c>
      <c r="B50" s="33"/>
      <c r="C50" s="33">
        <f>+DATA!AB44</f>
        <v>6099</v>
      </c>
      <c r="D50" s="41">
        <f>+((DATA!AB44-DATA!W44)/DATA!W44)*100</f>
        <v>14.341957255343083</v>
      </c>
      <c r="E50" s="33">
        <f>+DATA!BC44</f>
        <v>267</v>
      </c>
      <c r="F50" s="41">
        <f>+((DATA!BC44-DATA!AX44)/DATA!AX44)*100</f>
        <v>-38.761467889908261</v>
      </c>
      <c r="G50" s="33">
        <f>+DATA!CD44</f>
        <v>1140</v>
      </c>
      <c r="H50" s="41">
        <f>+((DATA!CD44-DATA!BY44)/DATA!BY44)*100</f>
        <v>-18.396564065855404</v>
      </c>
      <c r="I50" s="33">
        <f>+DATA!DE44</f>
        <v>528</v>
      </c>
      <c r="J50" s="41">
        <f>+((DATA!DE44-DATA!CZ44)/DATA!CZ44)*100</f>
        <v>-32.909783989834821</v>
      </c>
      <c r="K50" s="33">
        <f>+DATA!EF44</f>
        <v>166</v>
      </c>
      <c r="L50" s="70">
        <f>+((DATA!EF44-DATA!EA44)/DATA!EA44)*100</f>
        <v>12.162162162162163</v>
      </c>
      <c r="M50" s="33">
        <f>+DATA!FG44</f>
        <v>1849</v>
      </c>
      <c r="N50" s="42">
        <f>+((DATA!FG44-DATA!FB44)/DATA!FB44)*100</f>
        <v>-28.829869130100079</v>
      </c>
    </row>
    <row r="51" spans="1:14" ht="12.75" customHeight="1">
      <c r="A51" s="32" t="s">
        <v>59</v>
      </c>
      <c r="B51" s="32"/>
      <c r="C51" s="32">
        <f>+DATA!AB45</f>
        <v>11387</v>
      </c>
      <c r="D51" s="39">
        <f>+((DATA!AB45-DATA!W45)/DATA!W45)*100</f>
        <v>-17.155329210622046</v>
      </c>
      <c r="E51" s="32">
        <f>+DATA!BC45</f>
        <v>1471</v>
      </c>
      <c r="F51" s="39">
        <f>+((DATA!BC45-DATA!AX45)/DATA!AX45)*100</f>
        <v>-35.651793525809275</v>
      </c>
      <c r="G51" s="32">
        <f>+DATA!CD45</f>
        <v>3575</v>
      </c>
      <c r="H51" s="39">
        <f>+((DATA!CD45-DATA!BY45)/DATA!BY45)*100</f>
        <v>-16.937732342007436</v>
      </c>
      <c r="I51" s="32">
        <f>+DATA!DE45</f>
        <v>3084</v>
      </c>
      <c r="J51" s="39">
        <f>+((DATA!DE45-DATA!CZ45)/DATA!CZ45)*100</f>
        <v>-22.512562814070353</v>
      </c>
      <c r="K51" s="32">
        <f>+DATA!EF45</f>
        <v>247</v>
      </c>
      <c r="L51" s="84">
        <f>+((DATA!EF45-DATA!EA45)/DATA!EA45)*100</f>
        <v>-41.882352941176471</v>
      </c>
      <c r="M51" s="32">
        <f>+DATA!FG45</f>
        <v>4949</v>
      </c>
      <c r="N51" s="40">
        <f>+((DATA!FG45-DATA!FB45)/DATA!FB45)*100</f>
        <v>-23.413803775920766</v>
      </c>
    </row>
    <row r="52" spans="1:14" ht="12.75" customHeight="1">
      <c r="A52" s="32" t="s">
        <v>60</v>
      </c>
      <c r="B52" s="32"/>
      <c r="C52" s="32">
        <f>+DATA!AB46</f>
        <v>6845</v>
      </c>
      <c r="D52" s="39">
        <f>+((DATA!AB46-DATA!W46)/DATA!W46)*100</f>
        <v>-13.266599087683732</v>
      </c>
      <c r="E52" s="32">
        <f>+DATA!BC46</f>
        <v>974</v>
      </c>
      <c r="F52" s="39">
        <f>+((DATA!BC46-DATA!AX46)/DATA!AX46)*100</f>
        <v>-29.008746355685133</v>
      </c>
      <c r="G52" s="32">
        <f>+DATA!CD46</f>
        <v>2608</v>
      </c>
      <c r="H52" s="39">
        <f>+((DATA!CD46-DATA!BY46)/DATA!BY46)*100</f>
        <v>-5.5414704817095251</v>
      </c>
      <c r="I52" s="32">
        <f>+DATA!DE46</f>
        <v>1613</v>
      </c>
      <c r="J52" s="39">
        <f>+((DATA!DE46-DATA!CZ46)/DATA!CZ46)*100</f>
        <v>-27.309598918431728</v>
      </c>
      <c r="K52" s="32">
        <f>+DATA!EF46</f>
        <v>246</v>
      </c>
      <c r="L52" s="84">
        <f>+((DATA!EF46-DATA!EA46)/DATA!EA46)*100</f>
        <v>-5.384615384615385</v>
      </c>
      <c r="M52" s="32">
        <f>+DATA!FG46</f>
        <v>4307</v>
      </c>
      <c r="N52" s="40">
        <f>+((DATA!FG46-DATA!FB46)/DATA!FB46)*100</f>
        <v>-25.017409470752089</v>
      </c>
    </row>
    <row r="53" spans="1:14" ht="12.75" customHeight="1">
      <c r="A53" s="32" t="s">
        <v>61</v>
      </c>
      <c r="B53" s="32"/>
      <c r="C53" s="32">
        <f>+DATA!AB47</f>
        <v>8041</v>
      </c>
      <c r="D53" s="39">
        <f>+((DATA!AB47-DATA!W47)/DATA!W47)*100</f>
        <v>-6.9113220652928922</v>
      </c>
      <c r="E53" s="32">
        <f>+DATA!BC47</f>
        <v>829</v>
      </c>
      <c r="F53" s="39">
        <f>+((DATA!BC47-DATA!AX47)/DATA!AX47)*100</f>
        <v>-26.11408199643494</v>
      </c>
      <c r="G53" s="32">
        <f>+DATA!CD47</f>
        <v>2035</v>
      </c>
      <c r="H53" s="39">
        <f>+((DATA!CD47-DATA!BY47)/DATA!BY47)*100</f>
        <v>-20.600858369098713</v>
      </c>
      <c r="I53" s="32">
        <f>+DATA!DE47</f>
        <v>923</v>
      </c>
      <c r="J53" s="39">
        <f>+((DATA!DE47-DATA!CZ47)/DATA!CZ47)*100</f>
        <v>-15.476190476190476</v>
      </c>
      <c r="K53" s="32">
        <f>+DATA!EF47</f>
        <v>479</v>
      </c>
      <c r="L53" s="84">
        <f>+((DATA!EF47-DATA!EA47)/DATA!EA47)*100</f>
        <v>-13.06715063520871</v>
      </c>
      <c r="M53" s="32">
        <f>+DATA!FG47</f>
        <v>2748</v>
      </c>
      <c r="N53" s="40">
        <f>+((DATA!FG47-DATA!FB47)/DATA!FB47)*100</f>
        <v>-30.553449583017439</v>
      </c>
    </row>
    <row r="54" spans="1:14" ht="12.75" customHeight="1">
      <c r="A54" s="32" t="s">
        <v>62</v>
      </c>
      <c r="B54" s="32"/>
      <c r="C54" s="32">
        <f>+DATA!AB48</f>
        <v>1397</v>
      </c>
      <c r="D54" s="39">
        <f>+((DATA!AB48-DATA!W48)/DATA!W48)*100</f>
        <v>-10.56338028169014</v>
      </c>
      <c r="E54" s="32">
        <f>+DATA!BC48</f>
        <v>306</v>
      </c>
      <c r="F54" s="39">
        <f>+((DATA!BC48-DATA!AX48)/DATA!AX48)*100</f>
        <v>-27.488151658767773</v>
      </c>
      <c r="G54" s="32">
        <f>+DATA!CD48</f>
        <v>1355</v>
      </c>
      <c r="H54" s="39">
        <f>+((DATA!CD48-DATA!BY48)/DATA!BY48)*100</f>
        <v>-11.205766710353867</v>
      </c>
      <c r="I54" s="32">
        <f>+DATA!DE48</f>
        <v>665</v>
      </c>
      <c r="J54" s="39">
        <f>+((DATA!DE48-DATA!CZ48)/DATA!CZ48)*100</f>
        <v>-9.2769440654843098</v>
      </c>
      <c r="K54" s="32">
        <f>+DATA!EF48</f>
        <v>89</v>
      </c>
      <c r="L54" s="84">
        <f>+((DATA!EF48-DATA!EA48)/DATA!EA48)*100</f>
        <v>20.27027027027027</v>
      </c>
      <c r="M54" s="32">
        <f>+DATA!FG48</f>
        <v>1067</v>
      </c>
      <c r="N54" s="40">
        <f>+((DATA!FG48-DATA!FB48)/DATA!FB48)*100</f>
        <v>-16.900311526479751</v>
      </c>
    </row>
    <row r="55" spans="1:14" ht="12.75" customHeight="1">
      <c r="A55" s="33" t="s">
        <v>63</v>
      </c>
      <c r="B55" s="33"/>
      <c r="C55" s="33">
        <f>+DATA!AB49</f>
        <v>877</v>
      </c>
      <c r="D55" s="41">
        <f>+((DATA!AB49-DATA!W49)/DATA!W49)*100</f>
        <v>5.2821128451380552</v>
      </c>
      <c r="E55" s="33">
        <f>+DATA!BC49</f>
        <v>71</v>
      </c>
      <c r="F55" s="41">
        <f>+((DATA!BC49-DATA!AX49)/DATA!AX49)*100</f>
        <v>-41.32231404958678</v>
      </c>
      <c r="G55" s="33">
        <f>+DATA!CD49</f>
        <v>697</v>
      </c>
      <c r="H55" s="41">
        <f>+((DATA!CD49-DATA!BY49)/DATA!BY49)*100</f>
        <v>-1.1347517730496455</v>
      </c>
      <c r="I55" s="33">
        <f>+DATA!DE49</f>
        <v>186</v>
      </c>
      <c r="J55" s="41">
        <f>+((DATA!DE49-DATA!CZ49)/DATA!CZ49)*100</f>
        <v>-28.46153846153846</v>
      </c>
      <c r="K55" s="33">
        <f>+DATA!EF49</f>
        <v>28</v>
      </c>
      <c r="L55" s="70">
        <f>+((DATA!EF49-DATA!EA49)/DATA!EA49)*100</f>
        <v>-3.4482758620689653</v>
      </c>
      <c r="M55" s="33">
        <f>+DATA!FG49</f>
        <v>436</v>
      </c>
      <c r="N55" s="42">
        <f>+((DATA!FG49-DATA!FB49)/DATA!FB49)*100</f>
        <v>1.6317016317016315</v>
      </c>
    </row>
    <row r="56" spans="1:14" ht="12.75" customHeight="1">
      <c r="A56" s="33" t="s">
        <v>64</v>
      </c>
      <c r="B56" s="33"/>
      <c r="C56" s="33">
        <f>+DATA!AB50</f>
        <v>11124</v>
      </c>
      <c r="D56" s="41">
        <f>+((DATA!AB50-DATA!W50)/DATA!W50)*100</f>
        <v>32.28683553335712</v>
      </c>
      <c r="E56" s="33">
        <f>+DATA!BC50</f>
        <v>1813</v>
      </c>
      <c r="F56" s="41">
        <f>+((DATA!BC50-DATA!AX50)/DATA!AX50)*100</f>
        <v>-11.947547353084023</v>
      </c>
      <c r="G56" s="33">
        <f>+DATA!CD50</f>
        <v>5063</v>
      </c>
      <c r="H56" s="41">
        <f>+((DATA!CD50-DATA!BY50)/DATA!BY50)*100</f>
        <v>-10.262318326834457</v>
      </c>
      <c r="I56" s="33">
        <f>+DATA!DE50</f>
        <v>3475</v>
      </c>
      <c r="J56" s="41">
        <f>+((DATA!DE50-DATA!CZ50)/DATA!CZ50)*100</f>
        <v>-11.555103079664036</v>
      </c>
      <c r="K56" s="33">
        <f>+DATA!EF50</f>
        <v>624</v>
      </c>
      <c r="L56" s="70">
        <f>+((DATA!EF50-DATA!EA50)/DATA!EA50)*100</f>
        <v>4.5226130653266337</v>
      </c>
      <c r="M56" s="33">
        <f>+DATA!FG50</f>
        <v>8220</v>
      </c>
      <c r="N56" s="42">
        <f>+((DATA!FG50-DATA!FB50)/DATA!FB50)*100</f>
        <v>-28.322288106034183</v>
      </c>
    </row>
    <row r="57" spans="1:14" ht="12.75" customHeight="1">
      <c r="A57" s="33" t="s">
        <v>65</v>
      </c>
      <c r="B57" s="33"/>
      <c r="C57" s="33">
        <f>+DATA!AB51</f>
        <v>132</v>
      </c>
      <c r="D57" s="41">
        <f>+((DATA!AB51-DATA!W51)/DATA!W51)*100</f>
        <v>12.820512820512819</v>
      </c>
      <c r="E57" s="33">
        <f>+DATA!BC51</f>
        <v>188</v>
      </c>
      <c r="F57" s="41">
        <f>+((DATA!BC51-DATA!AX51)/DATA!AX51)*100</f>
        <v>0.53475935828876997</v>
      </c>
      <c r="G57" s="33">
        <f>+DATA!CD51</f>
        <v>1046</v>
      </c>
      <c r="H57" s="41">
        <f>+((DATA!CD51-DATA!BY51)/DATA!BY51)*100</f>
        <v>9.4142259414225933</v>
      </c>
      <c r="I57" s="33">
        <f>+DATA!DE51</f>
        <v>522</v>
      </c>
      <c r="J57" s="41">
        <f>+((DATA!DE51-DATA!CZ51)/DATA!CZ51)*100</f>
        <v>2.9585798816568047</v>
      </c>
      <c r="K57" s="33">
        <f>+DATA!EF51</f>
        <v>19</v>
      </c>
      <c r="L57" s="70">
        <f>+((DATA!EF51-DATA!EA51)/DATA!EA51)*100</f>
        <v>-29.629629629629626</v>
      </c>
      <c r="M57" s="33">
        <f>+DATA!FG51</f>
        <v>469</v>
      </c>
      <c r="N57" s="42">
        <f>+((DATA!FG51-DATA!FB51)/DATA!FB51)*100</f>
        <v>-43.151515151515149</v>
      </c>
    </row>
    <row r="58" spans="1:14" ht="12.75" customHeight="1">
      <c r="A58" s="33" t="s">
        <v>66</v>
      </c>
      <c r="B58" s="33"/>
      <c r="C58" s="34">
        <f>+DATA!AB52</f>
        <v>2406</v>
      </c>
      <c r="D58" s="43">
        <f>+((DATA!AB52-DATA!W52)/DATA!W52)*100</f>
        <v>-11.152141802067947</v>
      </c>
      <c r="E58" s="81">
        <f>+DATA!BC52</f>
        <v>739</v>
      </c>
      <c r="F58" s="43">
        <f>+((DATA!BC52-DATA!AX52)/DATA!AX52)*100</f>
        <v>-39.918699186991866</v>
      </c>
      <c r="G58" s="81">
        <f>+DATA!CD52</f>
        <v>2530</v>
      </c>
      <c r="H58" s="43">
        <f>+((DATA!CD52-DATA!BY52)/DATA!BY52)*100</f>
        <v>-0.66745190420102085</v>
      </c>
      <c r="I58" s="81">
        <f>+DATA!DE52</f>
        <v>2385</v>
      </c>
      <c r="J58" s="43">
        <f>+((DATA!DE52-DATA!CZ52)/DATA!CZ52)*100</f>
        <v>-19.125127161749749</v>
      </c>
      <c r="K58" s="81">
        <f>+DATA!EF52</f>
        <v>361</v>
      </c>
      <c r="L58" s="83">
        <f>+((DATA!EF52-DATA!EA52)/DATA!EA52)*100</f>
        <v>-11.083743842364532</v>
      </c>
      <c r="M58" s="81">
        <f>+DATA!FG52</f>
        <v>3506</v>
      </c>
      <c r="N58" s="44">
        <f>+((DATA!FG52-DATA!FB52)/DATA!FB52)*100</f>
        <v>-16.284622731614135</v>
      </c>
    </row>
    <row r="59" spans="1:14" ht="12.75" customHeight="1">
      <c r="A59" s="35" t="s">
        <v>67</v>
      </c>
      <c r="B59" s="35"/>
      <c r="C59" s="32">
        <f>+DATA!AB53</f>
        <v>44138</v>
      </c>
      <c r="D59" s="39">
        <f>+((DATA!AB53-DATA!W53)/DATA!W53)*100</f>
        <v>-6.7618665371047131</v>
      </c>
      <c r="E59" s="32">
        <f>+DATA!BC53</f>
        <v>14086</v>
      </c>
      <c r="F59" s="39">
        <f>+((DATA!BC53-DATA!AX53)/DATA!AX53)*100</f>
        <v>-8.6629490338477506</v>
      </c>
      <c r="G59" s="32">
        <f>+DATA!CD53</f>
        <v>19383</v>
      </c>
      <c r="H59" s="39">
        <f>+((DATA!CD53-DATA!BY53)/DATA!BY53)*100</f>
        <v>0.3884400248601616</v>
      </c>
      <c r="I59" s="32">
        <f>+DATA!DE53</f>
        <v>20825</v>
      </c>
      <c r="J59" s="39">
        <f>+((DATA!DE53-DATA!CZ53)/DATA!CZ53)*100</f>
        <v>-7.5635847130365308</v>
      </c>
      <c r="K59" s="32">
        <f>+DATA!EF53</f>
        <v>2645</v>
      </c>
      <c r="L59" s="84">
        <f>+((DATA!EF53-DATA!EA53)/DATA!EA53)*100</f>
        <v>-13.307112422156669</v>
      </c>
      <c r="M59" s="32">
        <f>+DATA!FG53</f>
        <v>28503</v>
      </c>
      <c r="N59" s="40">
        <f>+((DATA!FG53-DATA!FB53)/DATA!FB53)*100</f>
        <v>-8.7641240677315064</v>
      </c>
    </row>
    <row r="60" spans="1:14" s="46" customFormat="1" ht="12.75" customHeight="1">
      <c r="A60" s="14" t="s">
        <v>54</v>
      </c>
      <c r="B60" s="40"/>
      <c r="C60" s="40">
        <f>+DATA!AB54</f>
        <v>10.09018482746008</v>
      </c>
      <c r="D60" s="39"/>
      <c r="E60" s="40">
        <f>+DATA!BC54</f>
        <v>15.511849176284029</v>
      </c>
      <c r="F60" s="39"/>
      <c r="G60" s="40">
        <f>+DATA!CD54</f>
        <v>15.317322965316137</v>
      </c>
      <c r="H60" s="39"/>
      <c r="I60" s="40">
        <f>+DATA!DE54</f>
        <v>19.72849049811478</v>
      </c>
      <c r="J60" s="39"/>
      <c r="K60" s="40">
        <f>+DATA!EF54</f>
        <v>16.639406139909411</v>
      </c>
      <c r="L60" s="84"/>
      <c r="M60" s="40">
        <f>+DATA!FG54</f>
        <v>15.808126185484674</v>
      </c>
      <c r="N60" s="40"/>
    </row>
    <row r="61" spans="1:14" ht="12.75" customHeight="1">
      <c r="A61" s="33" t="s">
        <v>68</v>
      </c>
      <c r="B61" s="33"/>
      <c r="C61" s="33">
        <f>+DATA!AB55</f>
        <v>2217</v>
      </c>
      <c r="D61" s="41">
        <f>+((DATA!AB55-DATA!W55)/DATA!W55)*100</f>
        <v>-16.654135338345867</v>
      </c>
      <c r="E61" s="33">
        <f>+DATA!BC55</f>
        <v>686</v>
      </c>
      <c r="F61" s="41">
        <f>+((DATA!BC55-DATA!AX55)/DATA!AX55)*100</f>
        <v>16.271186440677965</v>
      </c>
      <c r="G61" s="33">
        <f>+DATA!CD55</f>
        <v>558</v>
      </c>
      <c r="H61" s="41">
        <f>+((DATA!CD55-DATA!BY55)/DATA!BY55)*100</f>
        <v>15.051546391752577</v>
      </c>
      <c r="I61" s="33">
        <f>+DATA!DE55</f>
        <v>978</v>
      </c>
      <c r="J61" s="41">
        <f>+((DATA!DE55-DATA!CZ55)/DATA!CZ55)*100</f>
        <v>-7.4739829706717122</v>
      </c>
      <c r="K61" s="33">
        <f>+DATA!EF55</f>
        <v>185</v>
      </c>
      <c r="L61" s="70">
        <f>+((DATA!EF55-DATA!EA55)/DATA!EA55)*100</f>
        <v>-18.859649122807017</v>
      </c>
      <c r="M61" s="33">
        <f>+DATA!FG55</f>
        <v>1696</v>
      </c>
      <c r="N61" s="42">
        <f>+((DATA!FG55-DATA!FB55)/DATA!FB55)*100</f>
        <v>-3.581580443433769</v>
      </c>
    </row>
    <row r="62" spans="1:14" ht="12.75" customHeight="1">
      <c r="A62" s="33" t="s">
        <v>69</v>
      </c>
      <c r="B62" s="33"/>
      <c r="C62" s="33">
        <f>+DATA!AB56</f>
        <v>503</v>
      </c>
      <c r="D62" s="41">
        <f>+((DATA!AB56-DATA!W56)/DATA!W56)*100</f>
        <v>7.939914163090128</v>
      </c>
      <c r="E62" s="33">
        <f>+DATA!BC56</f>
        <v>228</v>
      </c>
      <c r="F62" s="41">
        <f>+((DATA!BC56-DATA!AX56)/DATA!AX56)*100</f>
        <v>-18.861209964412812</v>
      </c>
      <c r="G62" s="33">
        <f>+DATA!CD56</f>
        <v>500</v>
      </c>
      <c r="H62" s="41">
        <f>+((DATA!CD56-DATA!BY56)/DATA!BY56)*100</f>
        <v>-15.966386554621847</v>
      </c>
      <c r="I62" s="33">
        <f>+DATA!DE56</f>
        <v>346</v>
      </c>
      <c r="J62" s="41">
        <f>+((DATA!DE56-DATA!CZ56)/DATA!CZ56)*100</f>
        <v>-34.469696969696969</v>
      </c>
      <c r="K62" s="33">
        <f>+DATA!EF56</f>
        <v>132</v>
      </c>
      <c r="L62" s="70">
        <f>+((DATA!EF56-DATA!EA56)/DATA!EA56)*100</f>
        <v>-18.012422360248447</v>
      </c>
      <c r="M62" s="33">
        <f>+DATA!FG56</f>
        <v>710</v>
      </c>
      <c r="N62" s="42">
        <f>+((DATA!FG56-DATA!FB56)/DATA!FB56)*100</f>
        <v>-26.804123711340207</v>
      </c>
    </row>
    <row r="63" spans="1:14" ht="12.75" customHeight="1">
      <c r="A63" s="33" t="s">
        <v>70</v>
      </c>
      <c r="B63" s="33"/>
      <c r="C63" s="33">
        <f>+DATA!AB57</f>
        <v>3532</v>
      </c>
      <c r="D63" s="41">
        <f>+((DATA!AB57-DATA!W57)/DATA!W57)*100</f>
        <v>-16.342965419232591</v>
      </c>
      <c r="E63" s="33">
        <f>+DATA!BC57</f>
        <v>1459</v>
      </c>
      <c r="F63" s="41">
        <f>+((DATA!BC57-DATA!AX57)/DATA!AX57)*100</f>
        <v>-11.789600967351873</v>
      </c>
      <c r="G63" s="33">
        <f>+DATA!CD57</f>
        <v>1726</v>
      </c>
      <c r="H63" s="41">
        <f>+((DATA!CD57-DATA!BY57)/DATA!BY57)*100</f>
        <v>-4.9035812672176302</v>
      </c>
      <c r="I63" s="33">
        <f>+DATA!DE57</f>
        <v>1867</v>
      </c>
      <c r="J63" s="41">
        <f>+((DATA!DE57-DATA!CZ57)/DATA!CZ57)*100</f>
        <v>-17.825704225352112</v>
      </c>
      <c r="K63" s="33">
        <f>+DATA!EF57</f>
        <v>393</v>
      </c>
      <c r="L63" s="70">
        <f>+((DATA!EF57-DATA!EA57)/DATA!EA57)*100</f>
        <v>-15.665236051502147</v>
      </c>
      <c r="M63" s="33">
        <f>+DATA!FG57</f>
        <v>2829</v>
      </c>
      <c r="N63" s="42">
        <f>+((DATA!FG57-DATA!FB57)/DATA!FB57)*100</f>
        <v>-6.9713909898059851</v>
      </c>
    </row>
    <row r="64" spans="1:14" ht="12.75" customHeight="1">
      <c r="A64" s="33" t="s">
        <v>71</v>
      </c>
      <c r="B64" s="33"/>
      <c r="C64" s="33">
        <f>+DATA!AB58</f>
        <v>1429</v>
      </c>
      <c r="D64" s="41">
        <f>+((DATA!AB58-DATA!W58)/DATA!W58)*100</f>
        <v>182.41106719367588</v>
      </c>
      <c r="E64" s="33">
        <f>+DATA!BC58</f>
        <v>351</v>
      </c>
      <c r="F64" s="41">
        <f>+((DATA!BC58-DATA!AX58)/DATA!AX58)*100</f>
        <v>21.453287197231834</v>
      </c>
      <c r="G64" s="33">
        <f>+DATA!CD58</f>
        <v>673</v>
      </c>
      <c r="H64" s="41">
        <f>+((DATA!CD58-DATA!BY58)/DATA!BY58)*100</f>
        <v>43.49680170575693</v>
      </c>
      <c r="I64" s="33">
        <f>+DATA!DE58</f>
        <v>1101</v>
      </c>
      <c r="J64" s="41">
        <f>+((DATA!DE58-DATA!CZ58)/DATA!CZ58)*100</f>
        <v>81.983471074380162</v>
      </c>
      <c r="K64" s="33">
        <f>+DATA!EF58</f>
        <v>125</v>
      </c>
      <c r="L64" s="70">
        <f>+((DATA!EF58-DATA!EA58)/DATA!EA58)*100</f>
        <v>-7.4074074074074066</v>
      </c>
      <c r="M64" s="33">
        <f>+DATA!FG58</f>
        <v>780</v>
      </c>
      <c r="N64" s="42">
        <f>+((DATA!FG58-DATA!FB58)/DATA!FB58)*100</f>
        <v>-3.1055900621118013</v>
      </c>
    </row>
    <row r="65" spans="1:16" ht="12.75" customHeight="1">
      <c r="A65" s="32" t="s">
        <v>72</v>
      </c>
      <c r="B65" s="32"/>
      <c r="C65" s="32">
        <f>+DATA!AB59</f>
        <v>9145</v>
      </c>
      <c r="D65" s="39">
        <f>+((DATA!AB59-DATA!W59)/DATA!W59)*100</f>
        <v>-8.677851008587977</v>
      </c>
      <c r="E65" s="32">
        <f>+DATA!BC59</f>
        <v>2207</v>
      </c>
      <c r="F65" s="39">
        <f>+((DATA!BC59-DATA!AX59)/DATA!AX59)*100</f>
        <v>-7.7341137123745822</v>
      </c>
      <c r="G65" s="32">
        <f>+DATA!CD59</f>
        <v>1902</v>
      </c>
      <c r="H65" s="39">
        <f>+((DATA!CD59-DATA!BY59)/DATA!BY59)*100</f>
        <v>12.61101243339254</v>
      </c>
      <c r="I65" s="32">
        <f>+DATA!DE59</f>
        <v>3024</v>
      </c>
      <c r="J65" s="39">
        <f>+((DATA!DE59-DATA!CZ59)/DATA!CZ59)*100</f>
        <v>17.986734295747173</v>
      </c>
      <c r="K65" s="32">
        <f>+DATA!EF59</f>
        <v>535</v>
      </c>
      <c r="L65" s="84">
        <f>+((DATA!EF59-DATA!EA59)/DATA!EA59)*100</f>
        <v>-24.859550561797754</v>
      </c>
      <c r="M65" s="32">
        <f>+DATA!FG59</f>
        <v>4506</v>
      </c>
      <c r="N65" s="40">
        <f>+((DATA!FG59-DATA!FB59)/DATA!FB59)*100</f>
        <v>17.742356937548994</v>
      </c>
      <c r="O65" s="51"/>
      <c r="P65" s="51"/>
    </row>
    <row r="66" spans="1:16" ht="12.75" customHeight="1">
      <c r="A66" s="32" t="s">
        <v>73</v>
      </c>
      <c r="B66" s="32"/>
      <c r="C66" s="32">
        <f>+DATA!AB60</f>
        <v>21871</v>
      </c>
      <c r="D66" s="39">
        <f>+((DATA!AB60-DATA!W60)/DATA!W60)*100</f>
        <v>-6.430221613758877</v>
      </c>
      <c r="E66" s="32">
        <f>+DATA!BC60</f>
        <v>6802</v>
      </c>
      <c r="F66" s="39">
        <f>+((DATA!BC60-DATA!AX60)/DATA!AX60)*100</f>
        <v>-4.5467302834689871</v>
      </c>
      <c r="G66" s="32">
        <f>+DATA!CD60</f>
        <v>7953</v>
      </c>
      <c r="H66" s="39">
        <f>+((DATA!CD60-DATA!BY60)/DATA!BY60)*100</f>
        <v>5.1844994048406301</v>
      </c>
      <c r="I66" s="32">
        <f>+DATA!DE60</f>
        <v>10042</v>
      </c>
      <c r="J66" s="39">
        <f>+((DATA!DE60-DATA!CZ60)/DATA!CZ60)*100</f>
        <v>-12.381118576040485</v>
      </c>
      <c r="K66" s="32">
        <f>+DATA!EF60</f>
        <v>564</v>
      </c>
      <c r="L66" s="84">
        <f>+((DATA!EF60-DATA!EA60)/DATA!EA60)*100</f>
        <v>14.401622718052739</v>
      </c>
      <c r="M66" s="32">
        <f>+DATA!FG60</f>
        <v>10814</v>
      </c>
      <c r="N66" s="40">
        <f>+((DATA!FG60-DATA!FB60)/DATA!FB60)*100</f>
        <v>-9.8232154769846556</v>
      </c>
      <c r="O66" s="51"/>
      <c r="P66" s="51"/>
    </row>
    <row r="67" spans="1:16" ht="12.75" customHeight="1">
      <c r="A67" s="32" t="s">
        <v>74</v>
      </c>
      <c r="B67" s="32"/>
      <c r="C67" s="32">
        <f>+DATA!AB61</f>
        <v>3941</v>
      </c>
      <c r="D67" s="39">
        <f>+((DATA!AB61-DATA!W61)/DATA!W61)*100</f>
        <v>-17.964196502914238</v>
      </c>
      <c r="E67" s="32">
        <f>+DATA!BC61</f>
        <v>2170</v>
      </c>
      <c r="F67" s="39">
        <f>+((DATA!BC61-DATA!AX61)/DATA!AX61)*100</f>
        <v>-23.859649122807017</v>
      </c>
      <c r="G67" s="32">
        <f>+DATA!CD61</f>
        <v>5458</v>
      </c>
      <c r="H67" s="39">
        <f>+((DATA!CD61-DATA!BY61)/DATA!BY61)*100</f>
        <v>-9.3054170820870716</v>
      </c>
      <c r="I67" s="32">
        <f>+DATA!DE61</f>
        <v>3131</v>
      </c>
      <c r="J67" s="39">
        <f>+((DATA!DE61-DATA!CZ61)/DATA!CZ61)*100</f>
        <v>-15.44693491763435</v>
      </c>
      <c r="K67" s="32">
        <f>+DATA!EF61</f>
        <v>627</v>
      </c>
      <c r="L67" s="84">
        <f>+((DATA!EF61-DATA!EA61)/DATA!EA61)*100</f>
        <v>-18.465539661898571</v>
      </c>
      <c r="M67" s="32">
        <f>+DATA!FG61</f>
        <v>6300</v>
      </c>
      <c r="N67" s="40">
        <f>+((DATA!FG61-DATA!FB61)/DATA!FB61)*100</f>
        <v>-19.230769230769234</v>
      </c>
      <c r="O67" s="51"/>
      <c r="P67" s="51"/>
    </row>
    <row r="68" spans="1:16" ht="12.75" customHeight="1">
      <c r="A68" s="32" t="s">
        <v>75</v>
      </c>
      <c r="B68" s="32"/>
      <c r="C68" s="32">
        <f>+DATA!AB62</f>
        <v>1224</v>
      </c>
      <c r="D68" s="39">
        <f>+((DATA!AB62-DATA!W62)/DATA!W62)*100</f>
        <v>32.467532467532465</v>
      </c>
      <c r="E68" s="32">
        <f>+DATA!BC62</f>
        <v>123</v>
      </c>
      <c r="F68" s="39">
        <f>+((DATA!BC62-DATA!AX62)/DATA!AX62)*100</f>
        <v>-19.607843137254903</v>
      </c>
      <c r="G68" s="32">
        <f>+DATA!CD62</f>
        <v>424</v>
      </c>
      <c r="H68" s="39">
        <f>+((DATA!CD62-DATA!BY62)/DATA!BY62)*100</f>
        <v>-15.705765407554672</v>
      </c>
      <c r="I68" s="32">
        <f>+DATA!DE62</f>
        <v>183</v>
      </c>
      <c r="J68" s="39">
        <f>+((DATA!DE62-DATA!CZ62)/DATA!CZ62)*100</f>
        <v>-1.0810810810810811</v>
      </c>
      <c r="K68" s="32">
        <f>+DATA!EF62</f>
        <v>48</v>
      </c>
      <c r="L68" s="84">
        <f>+((DATA!EF62-DATA!EA62)/DATA!EA62)*100</f>
        <v>-4</v>
      </c>
      <c r="M68" s="32">
        <f>+DATA!FG62</f>
        <v>672</v>
      </c>
      <c r="N68" s="40">
        <f>+((DATA!FG62-DATA!FB62)/DATA!FB62)*100</f>
        <v>-8.1967213114754092</v>
      </c>
      <c r="O68" s="51"/>
      <c r="P68" s="51"/>
    </row>
    <row r="69" spans="1:16" ht="12.75" customHeight="1">
      <c r="A69" s="31" t="s">
        <v>76</v>
      </c>
      <c r="B69" s="31"/>
      <c r="C69" s="31">
        <f>+DATA!AB63</f>
        <v>276</v>
      </c>
      <c r="D69" s="45">
        <f>+((DATA!AB63-DATA!W63)/DATA!W63)*100</f>
        <v>-25.203252032520325</v>
      </c>
      <c r="E69" s="82">
        <f>+DATA!BC63</f>
        <v>60</v>
      </c>
      <c r="F69" s="45">
        <f>+((DATA!BC63-DATA!AX63)/DATA!AX63)*100</f>
        <v>-31.03448275862069</v>
      </c>
      <c r="G69" s="82">
        <f>+DATA!CD63</f>
        <v>189</v>
      </c>
      <c r="H69" s="45">
        <f>+((DATA!CD63-DATA!BY63)/DATA!BY63)*100</f>
        <v>9.2485549132947966</v>
      </c>
      <c r="I69" s="82">
        <f>+DATA!DE63</f>
        <v>153</v>
      </c>
      <c r="J69" s="45">
        <f>+((DATA!DE63-DATA!CZ63)/DATA!CZ63)*100</f>
        <v>-1.2903225806451613</v>
      </c>
      <c r="K69" s="90">
        <f>+DATA!EF63</f>
        <v>36</v>
      </c>
      <c r="L69" s="84">
        <f>+((DATA!EF63-DATA!EA63)/DATA!EA63)*100</f>
        <v>-2.7027027027027026</v>
      </c>
      <c r="M69" s="82">
        <f>+DATA!FG63</f>
        <v>196</v>
      </c>
      <c r="N69" s="37">
        <f>+((DATA!FG63-DATA!FB63)/DATA!FB63)*100</f>
        <v>-37.777777777777779</v>
      </c>
      <c r="O69" s="51"/>
      <c r="P69" s="51"/>
    </row>
    <row r="70" spans="1:16" ht="12.75" customHeight="1">
      <c r="A70" s="36" t="s">
        <v>77</v>
      </c>
      <c r="B70" s="36"/>
      <c r="C70" s="34">
        <f>+DATA!AB64</f>
        <v>77</v>
      </c>
      <c r="D70" s="43">
        <f>+((DATA!AB64-DATA!W64)/DATA!W64)*100</f>
        <v>-24.509803921568626</v>
      </c>
      <c r="E70" s="81">
        <f>+DATA!BC64</f>
        <v>2</v>
      </c>
      <c r="F70" s="43">
        <f>+((DATA!BC64-DATA!AX64)/DATA!AX64)*100</f>
        <v>-92.857142857142861</v>
      </c>
      <c r="G70" s="81">
        <f>+DATA!CD64</f>
        <v>53</v>
      </c>
      <c r="H70" s="43">
        <f>+((DATA!CD64-DATA!BY64)/DATA!BY64)*100</f>
        <v>35.897435897435898</v>
      </c>
      <c r="I70" s="81">
        <f>+DATA!DE64</f>
        <v>341</v>
      </c>
      <c r="J70" s="44">
        <f>+((DATA!DE64-DATA!CZ64)/DATA!CZ64)*100</f>
        <v>73.096446700507613</v>
      </c>
      <c r="K70" s="91">
        <f>+DATA!EF64</f>
        <v>34</v>
      </c>
      <c r="L70" s="92">
        <f>+((DATA!EF64-DATA!EA64)/DATA!EA64)*100</f>
        <v>30.76923076923077</v>
      </c>
      <c r="M70" s="34">
        <f>+DATA!FG64</f>
        <v>227</v>
      </c>
      <c r="N70" s="44">
        <f>+((DATA!FG64-DATA!FB64)/DATA!FB64)*100</f>
        <v>-35.875706214689266</v>
      </c>
      <c r="O70" s="51"/>
      <c r="P70" s="51"/>
    </row>
    <row r="71" spans="1:16" ht="21" customHeight="1">
      <c r="A71" s="55" t="s">
        <v>262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1"/>
      <c r="P71" s="51"/>
    </row>
    <row r="72" spans="1:16" s="4" customFormat="1" ht="128.25" customHeight="1">
      <c r="A72" s="126" t="s">
        <v>78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55"/>
      <c r="P72" s="55"/>
    </row>
    <row r="73" spans="1:16" ht="33" customHeight="1">
      <c r="A73" s="130" t="s">
        <v>261</v>
      </c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66"/>
      <c r="P73" s="66"/>
    </row>
    <row r="74" spans="1:16" s="8" customFormat="1" ht="12.75" customHeight="1">
      <c r="A74" s="126" t="s">
        <v>79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51"/>
      <c r="P74" s="51"/>
    </row>
    <row r="75" spans="1:16" ht="12.7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6" t="s">
        <v>80</v>
      </c>
      <c r="O75" s="51"/>
      <c r="P75" s="51"/>
    </row>
    <row r="76" spans="1:16" ht="12.7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47"/>
      <c r="O76" s="51"/>
      <c r="P76" s="51"/>
    </row>
    <row r="78" spans="1:16" ht="13">
      <c r="A78" s="51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1"/>
      <c r="P78" s="51"/>
    </row>
    <row r="79" spans="1:16" ht="13">
      <c r="A79" s="51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1"/>
      <c r="P79" s="51"/>
    </row>
    <row r="80" spans="1:16" s="51" customFormat="1" ht="15" customHeight="1"/>
    <row r="81" s="51" customFormat="1" ht="15" customHeight="1"/>
  </sheetData>
  <mergeCells count="4">
    <mergeCell ref="A74:N74"/>
    <mergeCell ref="M6:N6"/>
    <mergeCell ref="A73:N73"/>
    <mergeCell ref="A72:N72"/>
  </mergeCells>
  <phoneticPr fontId="7" type="noConversion"/>
  <printOptions horizontalCentered="1"/>
  <pageMargins left="0.5" right="0.5" top="0.5" bottom="0.5" header="0.5" footer="0.4"/>
  <pageSetup scale="64" orientation="portrait" r:id="rId1"/>
  <headerFooter alignWithMargins="0">
    <oddFooter>&amp;L&amp;"Arial,Regular"SREB Fact Book&amp;R&amp;"Arial,Regular"&amp;D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G131"/>
  <sheetViews>
    <sheetView zoomScale="80" zoomScaleNormal="80" workbookViewId="0">
      <pane xSplit="1" ySplit="4" topLeftCell="AR5" activePane="bottomRight" state="frozen"/>
      <selection pane="topRight" activeCell="B1" sqref="B1"/>
      <selection pane="bottomLeft" activeCell="A5" sqref="A5"/>
      <selection pane="bottomRight" activeCell="BA2" sqref="BA2"/>
    </sheetView>
  </sheetViews>
  <sheetFormatPr defaultColWidth="9.7265625" defaultRowHeight="12.5"/>
  <cols>
    <col min="1" max="1" width="22.453125" style="8" customWidth="1"/>
    <col min="2" max="147" width="9.1796875" style="21" customWidth="1"/>
    <col min="148" max="148" width="9.1796875" style="22" customWidth="1"/>
    <col min="149" max="155" width="9.1796875" style="21" customWidth="1"/>
    <col min="156" max="159" width="9.7265625" style="8"/>
    <col min="160" max="163" width="9.1796875" style="21" customWidth="1"/>
    <col min="164" max="16384" width="9.7265625" style="8"/>
  </cols>
  <sheetData>
    <row r="1" spans="1:163" ht="13">
      <c r="A1" s="5" t="s">
        <v>81</v>
      </c>
      <c r="B1" s="20"/>
      <c r="C1" s="20"/>
      <c r="D1" s="20"/>
      <c r="E1" s="20"/>
      <c r="F1" s="20"/>
      <c r="G1" s="20"/>
      <c r="H1" s="20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20"/>
      <c r="AD1" s="20"/>
      <c r="AE1" s="20"/>
      <c r="AF1" s="71"/>
      <c r="AG1" s="20"/>
      <c r="AH1" s="20"/>
      <c r="AI1" s="20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20"/>
      <c r="BG1" s="71"/>
      <c r="BH1" s="20"/>
      <c r="BI1" s="20"/>
      <c r="BJ1" s="20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20"/>
      <c r="CH1" s="71"/>
      <c r="CI1" s="20"/>
      <c r="CJ1" s="20"/>
      <c r="CK1" s="20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20"/>
      <c r="DI1" s="71"/>
      <c r="DJ1" s="20"/>
      <c r="DK1" s="20"/>
      <c r="DL1" s="20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20"/>
      <c r="EJ1" s="71"/>
      <c r="EK1" s="20"/>
      <c r="EL1" s="20"/>
      <c r="EM1" s="20"/>
      <c r="EN1" s="71"/>
      <c r="EO1" s="71"/>
      <c r="EP1" s="71"/>
      <c r="EQ1" s="71"/>
      <c r="ER1" s="117"/>
      <c r="ES1" s="71"/>
      <c r="ET1" s="71"/>
      <c r="EU1" s="71"/>
      <c r="EV1" s="71"/>
      <c r="EW1" s="71"/>
      <c r="EX1" s="71"/>
      <c r="EY1" s="71"/>
      <c r="EZ1" s="51"/>
      <c r="FA1" s="51"/>
      <c r="FB1" s="51"/>
      <c r="FC1" s="51"/>
      <c r="FD1" s="71"/>
      <c r="FE1" s="71"/>
      <c r="FF1" s="71"/>
      <c r="FG1" s="71"/>
    </row>
    <row r="2" spans="1:163">
      <c r="A2" s="5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>
        <f>ROUND(W5,-2)</f>
        <v>378100</v>
      </c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117"/>
      <c r="ES2" s="71"/>
      <c r="ET2" s="71"/>
      <c r="EU2" s="71"/>
      <c r="EV2" s="71"/>
      <c r="EW2" s="71"/>
      <c r="EX2" s="71"/>
      <c r="EY2" s="71"/>
      <c r="EZ2" s="51"/>
      <c r="FA2" s="51"/>
      <c r="FB2" s="51"/>
      <c r="FC2" s="51"/>
      <c r="FD2" s="71"/>
      <c r="FE2" s="71"/>
      <c r="FF2" s="71"/>
      <c r="FG2" s="71"/>
    </row>
    <row r="3" spans="1:163" s="5" customFormat="1" ht="13">
      <c r="B3" s="23" t="s">
        <v>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 t="s">
        <v>82</v>
      </c>
      <c r="AD3" s="23"/>
      <c r="AE3" s="23"/>
      <c r="AF3" s="25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4" t="s">
        <v>83</v>
      </c>
      <c r="BE3" s="23"/>
      <c r="BF3" s="23"/>
      <c r="BG3" s="25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4" t="s">
        <v>84</v>
      </c>
      <c r="CF3" s="23"/>
      <c r="CG3" s="23"/>
      <c r="CH3" s="25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4" t="s">
        <v>12</v>
      </c>
      <c r="DG3" s="23"/>
      <c r="DH3" s="23"/>
      <c r="DI3" s="25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6" t="s">
        <v>7</v>
      </c>
      <c r="EH3" s="25"/>
      <c r="EI3" s="25"/>
      <c r="EJ3" s="25"/>
      <c r="EK3" s="23"/>
      <c r="EL3" s="23"/>
      <c r="EM3" s="23"/>
      <c r="EN3" s="23"/>
      <c r="EO3" s="23"/>
      <c r="EP3" s="23"/>
      <c r="EQ3" s="23"/>
      <c r="ER3" s="27"/>
      <c r="ES3" s="23"/>
      <c r="ET3" s="23"/>
      <c r="EU3" s="23"/>
      <c r="EV3" s="23"/>
      <c r="EW3" s="23"/>
      <c r="EX3" s="23"/>
      <c r="EY3" s="23"/>
      <c r="EZ3" s="86"/>
      <c r="FA3" s="86"/>
      <c r="FB3" s="86"/>
      <c r="FC3" s="95"/>
      <c r="FD3" s="96"/>
      <c r="FE3" s="96"/>
      <c r="FF3" s="23"/>
      <c r="FG3" s="23"/>
    </row>
    <row r="4" spans="1:163" s="64" customFormat="1" ht="13">
      <c r="A4" s="59"/>
      <c r="B4" s="60" t="s">
        <v>85</v>
      </c>
      <c r="C4" s="61" t="s">
        <v>86</v>
      </c>
      <c r="D4" s="60" t="s">
        <v>87</v>
      </c>
      <c r="E4" s="61" t="s">
        <v>88</v>
      </c>
      <c r="F4" s="60" t="s">
        <v>89</v>
      </c>
      <c r="G4" s="60" t="s">
        <v>90</v>
      </c>
      <c r="H4" s="60" t="s">
        <v>91</v>
      </c>
      <c r="I4" s="60" t="s">
        <v>92</v>
      </c>
      <c r="J4" s="60" t="s">
        <v>93</v>
      </c>
      <c r="K4" s="60" t="s">
        <v>94</v>
      </c>
      <c r="L4" s="60" t="s">
        <v>95</v>
      </c>
      <c r="M4" s="60" t="s">
        <v>96</v>
      </c>
      <c r="N4" s="60" t="s">
        <v>97</v>
      </c>
      <c r="O4" s="67" t="s">
        <v>98</v>
      </c>
      <c r="P4" s="60" t="s">
        <v>99</v>
      </c>
      <c r="Q4" s="60" t="s">
        <v>100</v>
      </c>
      <c r="R4" s="60" t="s">
        <v>101</v>
      </c>
      <c r="S4" s="67" t="s">
        <v>102</v>
      </c>
      <c r="T4" s="67" t="s">
        <v>103</v>
      </c>
      <c r="U4" s="64" t="s">
        <v>104</v>
      </c>
      <c r="V4" s="64" t="s">
        <v>105</v>
      </c>
      <c r="W4" s="98" t="s">
        <v>106</v>
      </c>
      <c r="X4" s="64" t="s">
        <v>107</v>
      </c>
      <c r="Y4" s="93" t="s">
        <v>108</v>
      </c>
      <c r="Z4" s="93" t="s">
        <v>109</v>
      </c>
      <c r="AA4" s="93" t="s">
        <v>110</v>
      </c>
      <c r="AB4" s="88" t="s">
        <v>18</v>
      </c>
      <c r="AC4" s="62" t="s">
        <v>85</v>
      </c>
      <c r="AD4" s="61" t="s">
        <v>86</v>
      </c>
      <c r="AE4" s="60" t="s">
        <v>87</v>
      </c>
      <c r="AF4" s="61" t="s">
        <v>88</v>
      </c>
      <c r="AG4" s="60" t="s">
        <v>89</v>
      </c>
      <c r="AH4" s="60" t="s">
        <v>90</v>
      </c>
      <c r="AI4" s="60" t="s">
        <v>91</v>
      </c>
      <c r="AJ4" s="60" t="s">
        <v>92</v>
      </c>
      <c r="AK4" s="60" t="s">
        <v>93</v>
      </c>
      <c r="AL4" s="60" t="s">
        <v>94</v>
      </c>
      <c r="AM4" s="60" t="s">
        <v>95</v>
      </c>
      <c r="AN4" s="60" t="s">
        <v>96</v>
      </c>
      <c r="AO4" s="60" t="s">
        <v>97</v>
      </c>
      <c r="AP4" s="60" t="s">
        <v>98</v>
      </c>
      <c r="AQ4" s="60" t="s">
        <v>99</v>
      </c>
      <c r="AR4" s="60" t="s">
        <v>100</v>
      </c>
      <c r="AS4" s="60" t="s">
        <v>101</v>
      </c>
      <c r="AT4" s="67" t="s">
        <v>102</v>
      </c>
      <c r="AU4" s="67" t="s">
        <v>103</v>
      </c>
      <c r="AV4" s="64" t="s">
        <v>104</v>
      </c>
      <c r="AW4" s="64" t="s">
        <v>105</v>
      </c>
      <c r="AX4" s="98" t="s">
        <v>106</v>
      </c>
      <c r="AY4" s="93" t="s">
        <v>107</v>
      </c>
      <c r="AZ4" s="93" t="s">
        <v>108</v>
      </c>
      <c r="BA4" s="93" t="s">
        <v>109</v>
      </c>
      <c r="BB4" s="93" t="s">
        <v>110</v>
      </c>
      <c r="BC4" s="88" t="s">
        <v>18</v>
      </c>
      <c r="BD4" s="62" t="s">
        <v>85</v>
      </c>
      <c r="BE4" s="61" t="s">
        <v>86</v>
      </c>
      <c r="BF4" s="60" t="s">
        <v>87</v>
      </c>
      <c r="BG4" s="61" t="s">
        <v>88</v>
      </c>
      <c r="BH4" s="60" t="s">
        <v>89</v>
      </c>
      <c r="BI4" s="60" t="s">
        <v>90</v>
      </c>
      <c r="BJ4" s="60" t="s">
        <v>91</v>
      </c>
      <c r="BK4" s="60" t="s">
        <v>92</v>
      </c>
      <c r="BL4" s="60" t="s">
        <v>93</v>
      </c>
      <c r="BM4" s="60" t="s">
        <v>94</v>
      </c>
      <c r="BN4" s="60" t="s">
        <v>95</v>
      </c>
      <c r="BO4" s="60" t="s">
        <v>96</v>
      </c>
      <c r="BP4" s="60" t="s">
        <v>97</v>
      </c>
      <c r="BQ4" s="60" t="s">
        <v>98</v>
      </c>
      <c r="BR4" s="60" t="s">
        <v>99</v>
      </c>
      <c r="BS4" s="60" t="s">
        <v>100</v>
      </c>
      <c r="BT4" s="60" t="s">
        <v>101</v>
      </c>
      <c r="BU4" s="67" t="s">
        <v>102</v>
      </c>
      <c r="BV4" s="67" t="s">
        <v>103</v>
      </c>
      <c r="BW4" s="64" t="s">
        <v>104</v>
      </c>
      <c r="BX4" s="64" t="s">
        <v>105</v>
      </c>
      <c r="BY4" s="98" t="s">
        <v>106</v>
      </c>
      <c r="BZ4" s="64" t="s">
        <v>107</v>
      </c>
      <c r="CA4" s="93" t="s">
        <v>108</v>
      </c>
      <c r="CB4" s="93" t="s">
        <v>109</v>
      </c>
      <c r="CC4" s="93" t="s">
        <v>110</v>
      </c>
      <c r="CD4" s="88" t="s">
        <v>18</v>
      </c>
      <c r="CE4" s="62" t="s">
        <v>85</v>
      </c>
      <c r="CF4" s="61" t="s">
        <v>86</v>
      </c>
      <c r="CG4" s="60" t="s">
        <v>87</v>
      </c>
      <c r="CH4" s="61" t="s">
        <v>88</v>
      </c>
      <c r="CI4" s="60" t="s">
        <v>89</v>
      </c>
      <c r="CJ4" s="60" t="s">
        <v>90</v>
      </c>
      <c r="CK4" s="60" t="s">
        <v>91</v>
      </c>
      <c r="CL4" s="60" t="s">
        <v>92</v>
      </c>
      <c r="CM4" s="60" t="s">
        <v>93</v>
      </c>
      <c r="CN4" s="60" t="s">
        <v>94</v>
      </c>
      <c r="CO4" s="60" t="s">
        <v>95</v>
      </c>
      <c r="CP4" s="60" t="s">
        <v>96</v>
      </c>
      <c r="CQ4" s="60" t="s">
        <v>97</v>
      </c>
      <c r="CR4" s="60" t="s">
        <v>98</v>
      </c>
      <c r="CS4" s="60" t="s">
        <v>99</v>
      </c>
      <c r="CT4" s="60" t="s">
        <v>100</v>
      </c>
      <c r="CU4" s="60" t="s">
        <v>101</v>
      </c>
      <c r="CV4" s="67" t="s">
        <v>102</v>
      </c>
      <c r="CW4" s="67" t="s">
        <v>103</v>
      </c>
      <c r="CX4" s="64" t="s">
        <v>104</v>
      </c>
      <c r="CY4" s="64" t="s">
        <v>105</v>
      </c>
      <c r="CZ4" s="98" t="s">
        <v>106</v>
      </c>
      <c r="DA4" s="64" t="s">
        <v>107</v>
      </c>
      <c r="DB4" s="93" t="s">
        <v>108</v>
      </c>
      <c r="DC4" s="93" t="s">
        <v>109</v>
      </c>
      <c r="DD4" s="93" t="s">
        <v>110</v>
      </c>
      <c r="DE4" s="88" t="s">
        <v>18</v>
      </c>
      <c r="DF4" s="62" t="s">
        <v>85</v>
      </c>
      <c r="DG4" s="61" t="s">
        <v>86</v>
      </c>
      <c r="DH4" s="60" t="s">
        <v>87</v>
      </c>
      <c r="DI4" s="61" t="s">
        <v>88</v>
      </c>
      <c r="DJ4" s="60" t="s">
        <v>89</v>
      </c>
      <c r="DK4" s="60" t="s">
        <v>90</v>
      </c>
      <c r="DL4" s="60" t="s">
        <v>91</v>
      </c>
      <c r="DM4" s="60" t="s">
        <v>92</v>
      </c>
      <c r="DN4" s="60" t="s">
        <v>93</v>
      </c>
      <c r="DO4" s="60" t="s">
        <v>94</v>
      </c>
      <c r="DP4" s="60" t="s">
        <v>95</v>
      </c>
      <c r="DQ4" s="60" t="s">
        <v>96</v>
      </c>
      <c r="DR4" s="60" t="s">
        <v>97</v>
      </c>
      <c r="DS4" s="60" t="s">
        <v>98</v>
      </c>
      <c r="DT4" s="60" t="s">
        <v>99</v>
      </c>
      <c r="DU4" s="60" t="s">
        <v>100</v>
      </c>
      <c r="DV4" s="60" t="s">
        <v>101</v>
      </c>
      <c r="DW4" s="80" t="s">
        <v>102</v>
      </c>
      <c r="DX4" s="80" t="s">
        <v>103</v>
      </c>
      <c r="DY4" s="89" t="s">
        <v>104</v>
      </c>
      <c r="DZ4" s="89" t="s">
        <v>105</v>
      </c>
      <c r="EA4" s="99" t="s">
        <v>106</v>
      </c>
      <c r="EB4" s="94" t="s">
        <v>107</v>
      </c>
      <c r="EC4" s="93" t="s">
        <v>108</v>
      </c>
      <c r="ED4" s="93" t="s">
        <v>109</v>
      </c>
      <c r="EE4" s="93" t="s">
        <v>110</v>
      </c>
      <c r="EF4" s="88" t="s">
        <v>18</v>
      </c>
      <c r="EG4" s="62" t="s">
        <v>85</v>
      </c>
      <c r="EH4" s="61" t="s">
        <v>86</v>
      </c>
      <c r="EI4" s="60" t="s">
        <v>87</v>
      </c>
      <c r="EJ4" s="61" t="s">
        <v>88</v>
      </c>
      <c r="EK4" s="60" t="s">
        <v>89</v>
      </c>
      <c r="EL4" s="60" t="s">
        <v>90</v>
      </c>
      <c r="EM4" s="60" t="s">
        <v>91</v>
      </c>
      <c r="EN4" s="60" t="s">
        <v>92</v>
      </c>
      <c r="EO4" s="60" t="s">
        <v>93</v>
      </c>
      <c r="EP4" s="60" t="s">
        <v>94</v>
      </c>
      <c r="EQ4" s="60" t="s">
        <v>95</v>
      </c>
      <c r="ER4" s="63" t="s">
        <v>96</v>
      </c>
      <c r="ES4" s="60" t="s">
        <v>97</v>
      </c>
      <c r="ET4" s="60" t="s">
        <v>98</v>
      </c>
      <c r="EU4" s="60" t="s">
        <v>99</v>
      </c>
      <c r="EV4" s="60" t="s">
        <v>100</v>
      </c>
      <c r="EW4" s="67" t="s">
        <v>101</v>
      </c>
      <c r="EX4" s="67" t="s">
        <v>102</v>
      </c>
      <c r="EY4" s="67" t="s">
        <v>103</v>
      </c>
      <c r="EZ4" s="67" t="s">
        <v>104</v>
      </c>
      <c r="FA4" s="67" t="s">
        <v>105</v>
      </c>
      <c r="FB4" s="100" t="s">
        <v>106</v>
      </c>
      <c r="FC4" s="97" t="s">
        <v>107</v>
      </c>
      <c r="FD4" s="93" t="s">
        <v>108</v>
      </c>
      <c r="FE4" s="93" t="s">
        <v>109</v>
      </c>
      <c r="FF4" s="93" t="s">
        <v>110</v>
      </c>
      <c r="FG4" s="88" t="s">
        <v>18</v>
      </c>
    </row>
    <row r="5" spans="1:163">
      <c r="A5" s="10" t="s">
        <v>111</v>
      </c>
      <c r="B5" s="11">
        <f t="shared" ref="B5" si="0">B6+B24+B39+B53+B64</f>
        <v>173091</v>
      </c>
      <c r="C5" s="11">
        <f t="shared" ref="C5" si="1">C6+C24+C39+C53+C64</f>
        <v>179626.5</v>
      </c>
      <c r="D5" s="11">
        <f t="shared" ref="D5" si="2">D6+D24+D39+D53+D64</f>
        <v>186162</v>
      </c>
      <c r="E5" s="11">
        <f t="shared" ref="E5" si="3">E6+E24+E39+E53+E64</f>
        <v>191928</v>
      </c>
      <c r="F5" s="11">
        <f t="shared" ref="F5" si="4">F6+F24+F39+F53+F64</f>
        <v>197694</v>
      </c>
      <c r="G5" s="11">
        <f t="shared" ref="G5" si="5">G6+G24+G39+G53+G64</f>
        <v>204044</v>
      </c>
      <c r="H5" s="11">
        <f t="shared" ref="H5" si="6">H6+H24+H39+H53+H64</f>
        <v>0</v>
      </c>
      <c r="I5" s="11">
        <f t="shared" ref="I5" si="7">I6+I24+I39+I53+I64</f>
        <v>206701</v>
      </c>
      <c r="J5" s="11">
        <f t="shared" ref="J5" si="8">J6+J24+J39+J53+J64</f>
        <v>0</v>
      </c>
      <c r="K5" s="11">
        <f t="shared" ref="K5" si="9">K6+K24+K39+K53+K64</f>
        <v>0</v>
      </c>
      <c r="L5" s="11">
        <f t="shared" ref="L5" si="10">L6+L24+L39+L53+L64</f>
        <v>242123</v>
      </c>
      <c r="M5" s="11">
        <f t="shared" ref="M5" si="11">M6+M24+M39+M53+M64</f>
        <v>254268</v>
      </c>
      <c r="N5" s="11">
        <f t="shared" ref="N5" si="12">N6+N24+N39+N53+N64</f>
        <v>265693</v>
      </c>
      <c r="O5" s="11">
        <f t="shared" ref="O5" si="13">O6+O24+O39+O53+O64</f>
        <v>268690</v>
      </c>
      <c r="P5" s="11">
        <f t="shared" ref="P5" si="14">P6+P24+P39+P53+P64</f>
        <v>273713</v>
      </c>
      <c r="Q5" s="11">
        <f t="shared" ref="Q5" si="15">Q6+Q24+Q39+Q53+Q64</f>
        <v>276602</v>
      </c>
      <c r="R5" s="11">
        <f t="shared" ref="R5:S5" si="16">R6+R24+R39+R53+R64</f>
        <v>286500</v>
      </c>
      <c r="S5" s="11">
        <f t="shared" si="16"/>
        <v>308486</v>
      </c>
      <c r="T5" s="11">
        <f t="shared" ref="T5:U5" si="17">T6+T24+T39+T53+T64</f>
        <v>329077</v>
      </c>
      <c r="U5" s="11">
        <f t="shared" si="17"/>
        <v>361887</v>
      </c>
      <c r="V5" s="11">
        <f t="shared" ref="V5:X5" si="18">V6+V24+V39+V53+V64</f>
        <v>369292</v>
      </c>
      <c r="W5" s="11">
        <f t="shared" si="18"/>
        <v>378136</v>
      </c>
      <c r="X5" s="11">
        <f t="shared" si="18"/>
        <v>392346</v>
      </c>
      <c r="Y5" s="11">
        <f t="shared" ref="Y5:Z5" si="19">Y6+Y24+Y39+Y53+Y64</f>
        <v>405718</v>
      </c>
      <c r="Z5" s="11">
        <f t="shared" si="19"/>
        <v>411895</v>
      </c>
      <c r="AA5" s="11">
        <f t="shared" ref="AA5:AB5" si="20">AA6+AA24+AA39+AA53+AA64</f>
        <v>423460</v>
      </c>
      <c r="AB5" s="11">
        <f t="shared" si="20"/>
        <v>437435</v>
      </c>
      <c r="AC5" s="75">
        <f t="shared" ref="AC5" si="21">AC6+AC24+AC39+AC53+AC64</f>
        <v>25043</v>
      </c>
      <c r="AD5" s="11">
        <f t="shared" ref="AD5" si="22">AD6+AD24+AD39+AD53+AD64</f>
        <v>27037</v>
      </c>
      <c r="AE5" s="11">
        <f t="shared" ref="AE5" si="23">AE6+AE24+AE39+AE53+AE64</f>
        <v>29031</v>
      </c>
      <c r="AF5" s="11">
        <f t="shared" ref="AF5" si="24">AF6+AF24+AF39+AF53+AF64</f>
        <v>29590.5</v>
      </c>
      <c r="AG5" s="11">
        <f t="shared" ref="AG5" si="25">AG6+AG24+AG39+AG53+AG64</f>
        <v>30150</v>
      </c>
      <c r="AH5" s="11">
        <f t="shared" ref="AH5" si="26">AH6+AH24+AH39+AH53+AH64</f>
        <v>30259</v>
      </c>
      <c r="AI5" s="11">
        <f t="shared" ref="AI5" si="27">AI6+AI24+AI39+AI53+AI64</f>
        <v>0</v>
      </c>
      <c r="AJ5" s="11">
        <f t="shared" ref="AJ5" si="28">AJ6+AJ24+AJ39+AJ53+AJ64</f>
        <v>27764</v>
      </c>
      <c r="AK5" s="11">
        <f t="shared" ref="AK5" si="29">AK6+AK24+AK39+AK53+AK64</f>
        <v>0</v>
      </c>
      <c r="AL5" s="11">
        <f t="shared" ref="AL5" si="30">AL6+AL24+AL39+AL53+AL64</f>
        <v>0</v>
      </c>
      <c r="AM5" s="11">
        <f t="shared" ref="AM5" si="31">AM6+AM24+AM39+AM53+AM64</f>
        <v>39206</v>
      </c>
      <c r="AN5" s="11">
        <f t="shared" ref="AN5" si="32">AN6+AN24+AN39+AN53+AN64</f>
        <v>41904</v>
      </c>
      <c r="AO5" s="11">
        <f t="shared" ref="AO5" si="33">AO6+AO24+AO39+AO53+AO64</f>
        <v>45951</v>
      </c>
      <c r="AP5" s="11">
        <f t="shared" ref="AP5" si="34">AP6+AP24+AP39+AP53+AP64</f>
        <v>49117</v>
      </c>
      <c r="AQ5" s="11">
        <f t="shared" ref="AQ5" si="35">AQ6+AQ24+AQ39+AQ53+AQ64</f>
        <v>51127</v>
      </c>
      <c r="AR5" s="11">
        <f t="shared" ref="AR5" si="36">AR6+AR24+AR39+AR53+AR64</f>
        <v>52788</v>
      </c>
      <c r="AS5" s="11">
        <f t="shared" ref="AS5:AT5" si="37">AS6+AS24+AS39+AS53+AS64</f>
        <v>59495</v>
      </c>
      <c r="AT5" s="11">
        <f t="shared" si="37"/>
        <v>68763</v>
      </c>
      <c r="AU5" s="11">
        <f t="shared" ref="AU5:AV5" si="38">AU6+AU24+AU39+AU53+AU64</f>
        <v>70859</v>
      </c>
      <c r="AV5" s="11">
        <f t="shared" si="38"/>
        <v>87585</v>
      </c>
      <c r="AW5" s="11">
        <f t="shared" ref="AW5:BC5" si="39">AW6+AW24+AW39+AW53+AW64</f>
        <v>87628</v>
      </c>
      <c r="AX5" s="11">
        <f t="shared" si="39"/>
        <v>86753</v>
      </c>
      <c r="AY5" s="11">
        <f t="shared" si="39"/>
        <v>85310</v>
      </c>
      <c r="AZ5" s="11">
        <f t="shared" si="39"/>
        <v>86116</v>
      </c>
      <c r="BA5" s="11">
        <f t="shared" si="39"/>
        <v>85179</v>
      </c>
      <c r="BB5" s="11">
        <f t="shared" si="39"/>
        <v>86486</v>
      </c>
      <c r="BC5" s="11">
        <f t="shared" si="39"/>
        <v>90808</v>
      </c>
      <c r="BD5" s="79">
        <f t="shared" ref="BD5" si="40">BD6+BD24+BD39+BD53+BD64</f>
        <v>75323</v>
      </c>
      <c r="BE5" s="11">
        <f t="shared" ref="BE5" si="41">BE6+BE24+BE39+BE53+BE64</f>
        <v>75120</v>
      </c>
      <c r="BF5" s="11">
        <f t="shared" ref="BF5" si="42">BF6+BF24+BF39+BF53+BF64</f>
        <v>74917</v>
      </c>
      <c r="BG5" s="11">
        <f t="shared" ref="BG5" si="43">BG6+BG24+BG39+BG53+BG64</f>
        <v>77051.5</v>
      </c>
      <c r="BH5" s="11">
        <f t="shared" ref="BH5" si="44">BH6+BH24+BH39+BH53+BH64</f>
        <v>79186</v>
      </c>
      <c r="BI5" s="11">
        <f t="shared" ref="BI5" si="45">BI6+BI24+BI39+BI53+BI64</f>
        <v>84821</v>
      </c>
      <c r="BJ5" s="11">
        <f t="shared" ref="BJ5" si="46">BJ6+BJ24+BJ39+BJ53+BJ64</f>
        <v>0</v>
      </c>
      <c r="BK5" s="11">
        <f t="shared" ref="BK5" si="47">BK6+BK24+BK39+BK53+BK64</f>
        <v>94990</v>
      </c>
      <c r="BL5" s="11">
        <f t="shared" ref="BL5" si="48">BL6+BL24+BL39+BL53+BL64</f>
        <v>0</v>
      </c>
      <c r="BM5" s="11">
        <f t="shared" ref="BM5" si="49">BM6+BM24+BM39+BM53+BM64</f>
        <v>0</v>
      </c>
      <c r="BN5" s="11">
        <f t="shared" ref="BN5" si="50">BN6+BN24+BN39+BN53+BN64</f>
        <v>115637</v>
      </c>
      <c r="BO5" s="11">
        <f t="shared" ref="BO5" si="51">BO6+BO24+BO39+BO53+BO64</f>
        <v>111167</v>
      </c>
      <c r="BP5" s="11">
        <f t="shared" ref="BP5" si="52">BP6+BP24+BP39+BP53+BP64</f>
        <v>103236</v>
      </c>
      <c r="BQ5" s="11">
        <f t="shared" ref="BQ5" si="53">BQ6+BQ24+BQ39+BQ53+BQ64</f>
        <v>96158</v>
      </c>
      <c r="BR5" s="11">
        <f t="shared" ref="BR5" si="54">BR6+BR24+BR39+BR53+BR64</f>
        <v>92993</v>
      </c>
      <c r="BS5" s="11">
        <f t="shared" ref="BS5" si="55">BS6+BS24+BS39+BS53+BS64</f>
        <v>94239</v>
      </c>
      <c r="BT5" s="11">
        <f>BT6+BT24+BT39+BT53+BT64</f>
        <v>98296</v>
      </c>
      <c r="BU5" s="11">
        <f>BU6+BU24+BU39+BU53+BU64</f>
        <v>104598</v>
      </c>
      <c r="BV5" s="11">
        <f>BV6+BV24+BV39+BV53+BV64</f>
        <v>116964</v>
      </c>
      <c r="BW5" s="11">
        <f>BW6+BW24+BW39+BW53+BW64</f>
        <v>128881</v>
      </c>
      <c r="BX5" s="11">
        <f>BX6+BX24+BX39+BX53+BX64</f>
        <v>124134</v>
      </c>
      <c r="BY5" s="11">
        <f t="shared" ref="BY5:CD5" si="56">BY6+BY24+BY39+BY53+BY64</f>
        <v>122571</v>
      </c>
      <c r="BZ5" s="11">
        <f t="shared" si="56"/>
        <v>124169</v>
      </c>
      <c r="CA5" s="11">
        <f t="shared" si="56"/>
        <v>116827</v>
      </c>
      <c r="CB5" s="11">
        <f t="shared" si="56"/>
        <v>120985</v>
      </c>
      <c r="CC5" s="11">
        <f t="shared" si="56"/>
        <v>124142</v>
      </c>
      <c r="CD5" s="11">
        <f t="shared" si="56"/>
        <v>126543</v>
      </c>
      <c r="CE5" s="79">
        <f t="shared" ref="CE5" si="57">CE6+CE24+CE39+CE53+CE64</f>
        <v>105516</v>
      </c>
      <c r="CF5" s="11">
        <f t="shared" ref="CF5" si="58">CF6+CF24+CF39+CF53+CF64</f>
        <v>103523.5</v>
      </c>
      <c r="CG5" s="11">
        <f t="shared" ref="CG5" si="59">CG6+CG24+CG39+CG53+CG64</f>
        <v>101531</v>
      </c>
      <c r="CH5" s="11">
        <f t="shared" ref="CH5" si="60">CH6+CH24+CH39+CH53+CH64</f>
        <v>104519.5</v>
      </c>
      <c r="CI5" s="11">
        <f t="shared" ref="CI5" si="61">CI6+CI24+CI39+CI53+CI64</f>
        <v>107508</v>
      </c>
      <c r="CJ5" s="11">
        <f t="shared" ref="CJ5" si="62">CJ6+CJ24+CJ39+CJ53+CJ64</f>
        <v>105180</v>
      </c>
      <c r="CK5" s="11">
        <f t="shared" ref="CK5" si="63">CK6+CK24+CK39+CK53+CK64</f>
        <v>0</v>
      </c>
      <c r="CL5" s="11">
        <f t="shared" ref="CL5" si="64">CL6+CL24+CL39+CL53+CL64</f>
        <v>106273</v>
      </c>
      <c r="CM5" s="11">
        <f t="shared" ref="CM5" si="65">CM6+CM24+CM39+CM53+CM64</f>
        <v>0</v>
      </c>
      <c r="CN5" s="11">
        <f t="shared" ref="CN5" si="66">CN6+CN24+CN39+CN53+CN64</f>
        <v>0</v>
      </c>
      <c r="CO5" s="11">
        <f t="shared" ref="CO5" si="67">CO6+CO24+CO39+CO53+CO64</f>
        <v>90603</v>
      </c>
      <c r="CP5" s="11">
        <f t="shared" ref="CP5" si="68">CP6+CP24+CP39+CP53+CP64</f>
        <v>93273</v>
      </c>
      <c r="CQ5" s="11">
        <f t="shared" ref="CQ5" si="69">CQ6+CQ24+CQ39+CQ53+CQ64</f>
        <v>92843</v>
      </c>
      <c r="CR5" s="11">
        <f t="shared" ref="CR5" si="70">CR6+CR24+CR39+CR53+CR64</f>
        <v>93016</v>
      </c>
      <c r="CS5" s="11">
        <f t="shared" ref="CS5" si="71">CS6+CS24+CS39+CS53+CS64</f>
        <v>101672</v>
      </c>
      <c r="CT5" s="11">
        <f t="shared" ref="CT5" si="72">CT6+CT24+CT39+CT53+CT64</f>
        <v>106116</v>
      </c>
      <c r="CU5" s="11">
        <f t="shared" ref="CU5:CV5" si="73">CU6+CU24+CU39+CU53+CU64</f>
        <v>112951</v>
      </c>
      <c r="CV5" s="11">
        <f t="shared" si="73"/>
        <v>117374</v>
      </c>
      <c r="CW5" s="11">
        <f t="shared" ref="CW5:CX5" si="74">CW6+CW24+CW39+CW53+CW64</f>
        <v>103137</v>
      </c>
      <c r="CX5" s="11">
        <f t="shared" si="74"/>
        <v>118413</v>
      </c>
      <c r="CY5" s="11">
        <f t="shared" ref="CY5:DE5" si="75">CY6+CY24+CY39+CY53+CY64</f>
        <v>113513</v>
      </c>
      <c r="CZ5" s="11">
        <f t="shared" si="75"/>
        <v>111777</v>
      </c>
      <c r="DA5" s="11">
        <f t="shared" si="75"/>
        <v>111874</v>
      </c>
      <c r="DB5" s="11">
        <f t="shared" si="75"/>
        <v>109005</v>
      </c>
      <c r="DC5" s="11">
        <f t="shared" si="75"/>
        <v>107668</v>
      </c>
      <c r="DD5" s="11">
        <f t="shared" si="75"/>
        <v>105316</v>
      </c>
      <c r="DE5" s="11">
        <f t="shared" si="75"/>
        <v>105558</v>
      </c>
      <c r="DF5" s="79">
        <f t="shared" ref="DF5" si="76">DF6+DF24+DF39+DF53+DF64</f>
        <v>7818</v>
      </c>
      <c r="DG5" s="11">
        <f t="shared" ref="DG5" si="77">DG6+DG24+DG39+DG53+DG64</f>
        <v>8015</v>
      </c>
      <c r="DH5" s="11">
        <f t="shared" ref="DH5" si="78">DH6+DH24+DH39+DH53+DH64</f>
        <v>8212</v>
      </c>
      <c r="DI5" s="11">
        <f t="shared" ref="DI5" si="79">DI6+DI24+DI39+DI53+DI64</f>
        <v>8632.5</v>
      </c>
      <c r="DJ5" s="11">
        <f t="shared" ref="DJ5" si="80">DJ6+DJ24+DJ39+DJ53+DJ64</f>
        <v>9053</v>
      </c>
      <c r="DK5" s="11">
        <f t="shared" ref="DK5" si="81">DK6+DK24+DK39+DK53+DK64</f>
        <v>9278</v>
      </c>
      <c r="DL5" s="11">
        <f t="shared" ref="DL5" si="82">DL6+DL24+DL39+DL53+DL64</f>
        <v>0</v>
      </c>
      <c r="DM5" s="11">
        <f t="shared" ref="DM5" si="83">DM6+DM24+DM39+DM53+DM64</f>
        <v>8226</v>
      </c>
      <c r="DN5" s="11">
        <f t="shared" ref="DN5" si="84">DN6+DN24+DN39+DN53+DN64</f>
        <v>0</v>
      </c>
      <c r="DO5" s="11">
        <f t="shared" ref="DO5" si="85">DO6+DO24+DO39+DO53+DO64</f>
        <v>0</v>
      </c>
      <c r="DP5" s="11">
        <f t="shared" ref="DP5" si="86">DP6+DP24+DP39+DP53+DP64</f>
        <v>11199</v>
      </c>
      <c r="DQ5" s="11">
        <f t="shared" ref="DQ5" si="87">DQ6+DQ24+DQ39+DQ53+DQ64</f>
        <v>12465</v>
      </c>
      <c r="DR5" s="11">
        <f t="shared" ref="DR5" si="88">DR6+DR24+DR39+DR53+DR64</f>
        <v>13299</v>
      </c>
      <c r="DS5" s="11">
        <f t="shared" ref="DS5" si="89">DS6+DS24+DS39+DS53+DS64</f>
        <v>14475</v>
      </c>
      <c r="DT5" s="11">
        <f t="shared" ref="DT5" si="90">DT6+DT24+DT39+DT53+DT64</f>
        <v>13021</v>
      </c>
      <c r="DU5" s="11">
        <f t="shared" ref="DU5" si="91">DU6+DU24+DU39+DU53+DU64</f>
        <v>13108</v>
      </c>
      <c r="DV5" s="11">
        <f t="shared" ref="DV5:DW5" si="92">DV6+DV24+DV39+DV53+DV64</f>
        <v>14123</v>
      </c>
      <c r="DW5" s="11">
        <f t="shared" si="92"/>
        <v>17048</v>
      </c>
      <c r="DX5" s="11">
        <f t="shared" ref="DX5:DY5" si="93">DX6+DX24+DX39+DX53+DX64</f>
        <v>17770</v>
      </c>
      <c r="DY5" s="11">
        <f t="shared" si="93"/>
        <v>20530</v>
      </c>
      <c r="DZ5" s="11">
        <f t="shared" ref="DZ5:EF5" si="94">DZ6+DZ24+DZ39+DZ53+DZ64</f>
        <v>18719</v>
      </c>
      <c r="EA5" s="11">
        <f t="shared" si="94"/>
        <v>17504</v>
      </c>
      <c r="EB5" s="11">
        <f t="shared" si="94"/>
        <v>17173</v>
      </c>
      <c r="EC5" s="11">
        <f t="shared" si="94"/>
        <v>17028</v>
      </c>
      <c r="ED5" s="11">
        <f t="shared" si="94"/>
        <v>16589</v>
      </c>
      <c r="EE5" s="11">
        <f t="shared" si="94"/>
        <v>15914</v>
      </c>
      <c r="EF5" s="11">
        <f t="shared" si="94"/>
        <v>15896</v>
      </c>
      <c r="EG5" s="75">
        <f t="shared" ref="EG5" si="95">EG6+EG24+EG39+EG53+EG64</f>
        <v>85545</v>
      </c>
      <c r="EH5" s="11">
        <f t="shared" ref="EH5" si="96">EH6+EH24+EH39+EH53+EH64</f>
        <v>91613</v>
      </c>
      <c r="EI5" s="11">
        <f t="shared" ref="EI5" si="97">EI6+EI24+EI39+EI53+EI64</f>
        <v>97681</v>
      </c>
      <c r="EJ5" s="11">
        <f t="shared" ref="EJ5" si="98">EJ6+EJ24+EJ39+EJ53+EJ64</f>
        <v>97843.5</v>
      </c>
      <c r="EK5" s="11">
        <f t="shared" ref="EK5" si="99">EK6+EK24+EK39+EK53+EK64</f>
        <v>98006</v>
      </c>
      <c r="EL5" s="11">
        <f t="shared" ref="EL5" si="100">EL6+EL24+EL39+EL53+EL64</f>
        <v>92031</v>
      </c>
      <c r="EM5" s="11">
        <f t="shared" ref="EM5" si="101">EM6+EM24+EM39+EM53+EM64</f>
        <v>0</v>
      </c>
      <c r="EN5" s="11">
        <f t="shared" ref="EN5" si="102">EN6+EN24+EN39+EN53+EN64</f>
        <v>84081</v>
      </c>
      <c r="EO5" s="11">
        <f t="shared" ref="EO5" si="103">EO6+EO24+EO39+EO53+EO64</f>
        <v>0</v>
      </c>
      <c r="EP5" s="11">
        <f t="shared" ref="EP5" si="104">EP6+EP24+EP39+EP53+EP64</f>
        <v>0</v>
      </c>
      <c r="EQ5" s="11">
        <f t="shared" ref="EQ5" si="105">EQ6+EQ24+EQ39+EQ53+EQ64</f>
        <v>90306</v>
      </c>
      <c r="ER5" s="11">
        <f t="shared" ref="ER5" si="106">ER6+ER24+ER39+ER53+ER64</f>
        <v>105985</v>
      </c>
      <c r="ES5" s="11">
        <f t="shared" ref="ES5" si="107">ES6+ES24+ES39+ES53+ES64</f>
        <v>122036</v>
      </c>
      <c r="ET5" s="11">
        <f t="shared" ref="ET5" si="108">ET6+ET24+ET39+ET53+ET64</f>
        <v>134920</v>
      </c>
      <c r="EU5" s="11">
        <f t="shared" ref="EU5" si="109">EU6+EU24+EU39+EU53+EU64</f>
        <v>145436</v>
      </c>
      <c r="EV5" s="11">
        <f t="shared" ref="EV5" si="110">EV6+EV24+EV39+EV53+EV64</f>
        <v>155816</v>
      </c>
      <c r="EW5" s="11">
        <f t="shared" ref="EW5:EX5" si="111">EW6+EW24+EW39+EW53+EW64</f>
        <v>165163</v>
      </c>
      <c r="EX5" s="11">
        <f t="shared" si="111"/>
        <v>176695</v>
      </c>
      <c r="EY5" s="11">
        <f t="shared" ref="EY5:EZ5" si="112">EY6+EY24+EY39+EY53+EY64</f>
        <v>191512</v>
      </c>
      <c r="EZ5" s="11">
        <f t="shared" si="112"/>
        <v>214682</v>
      </c>
      <c r="FA5" s="11">
        <f t="shared" ref="FA5:FG5" si="113">FA6+FA24+FA39+FA53+FA64</f>
        <v>211649</v>
      </c>
      <c r="FB5" s="11">
        <f t="shared" si="113"/>
        <v>206397</v>
      </c>
      <c r="FC5" s="11">
        <f t="shared" si="113"/>
        <v>197679</v>
      </c>
      <c r="FD5" s="11">
        <f t="shared" si="113"/>
        <v>189722</v>
      </c>
      <c r="FE5" s="11">
        <f t="shared" si="113"/>
        <v>184382</v>
      </c>
      <c r="FF5" s="11">
        <f t="shared" si="113"/>
        <v>178947</v>
      </c>
      <c r="FG5" s="11">
        <f t="shared" si="113"/>
        <v>180306</v>
      </c>
    </row>
    <row r="6" spans="1:163">
      <c r="A6" s="12" t="s">
        <v>112</v>
      </c>
      <c r="B6" s="13">
        <f t="shared" ref="B6" si="114">SUM(B8:B23)</f>
        <v>58923</v>
      </c>
      <c r="C6" s="13">
        <f t="shared" ref="C6:CR6" si="115">SUM(C8:C23)</f>
        <v>59911.5</v>
      </c>
      <c r="D6" s="13">
        <f t="shared" si="115"/>
        <v>60900</v>
      </c>
      <c r="E6" s="13">
        <f t="shared" si="115"/>
        <v>63914</v>
      </c>
      <c r="F6" s="13">
        <f t="shared" si="115"/>
        <v>66928</v>
      </c>
      <c r="G6" s="13">
        <f t="shared" si="115"/>
        <v>70553</v>
      </c>
      <c r="H6" s="13">
        <f t="shared" si="115"/>
        <v>0</v>
      </c>
      <c r="I6" s="13">
        <f t="shared" si="115"/>
        <v>66520</v>
      </c>
      <c r="J6" s="13">
        <f t="shared" si="115"/>
        <v>0</v>
      </c>
      <c r="K6" s="13">
        <f t="shared" si="115"/>
        <v>0</v>
      </c>
      <c r="L6" s="13">
        <f t="shared" si="115"/>
        <v>82122</v>
      </c>
      <c r="M6" s="13">
        <f t="shared" si="115"/>
        <v>89006</v>
      </c>
      <c r="N6" s="13">
        <f t="shared" si="115"/>
        <v>93796</v>
      </c>
      <c r="O6" s="13">
        <f t="shared" si="115"/>
        <v>97424</v>
      </c>
      <c r="P6" s="13">
        <f t="shared" si="115"/>
        <v>98584</v>
      </c>
      <c r="Q6" s="13">
        <f t="shared" si="115"/>
        <v>102104</v>
      </c>
      <c r="R6" s="13">
        <f t="shared" si="115"/>
        <v>109554</v>
      </c>
      <c r="S6" s="13">
        <f t="shared" ref="S6:T6" si="116">SUM(S8:S23)</f>
        <v>126515</v>
      </c>
      <c r="T6" s="13">
        <f t="shared" si="116"/>
        <v>139901</v>
      </c>
      <c r="U6" s="13">
        <f t="shared" ref="U6:V6" si="117">SUM(U8:U23)</f>
        <v>159267</v>
      </c>
      <c r="V6" s="13">
        <f t="shared" si="117"/>
        <v>158365</v>
      </c>
      <c r="W6" s="13">
        <f t="shared" ref="W6:X6" si="118">SUM(W8:W23)</f>
        <v>159111</v>
      </c>
      <c r="X6" s="13">
        <f t="shared" si="118"/>
        <v>169775</v>
      </c>
      <c r="Y6" s="13">
        <f t="shared" ref="Y6:Z6" si="119">SUM(Y8:Y23)</f>
        <v>181640</v>
      </c>
      <c r="Z6" s="13">
        <f t="shared" si="119"/>
        <v>185520</v>
      </c>
      <c r="AA6" s="13">
        <f t="shared" ref="AA6:AB6" si="120">SUM(AA8:AA23)</f>
        <v>189715</v>
      </c>
      <c r="AB6" s="13">
        <f t="shared" si="120"/>
        <v>195638</v>
      </c>
      <c r="AC6" s="76">
        <f t="shared" si="115"/>
        <v>5550</v>
      </c>
      <c r="AD6" s="13">
        <f t="shared" si="115"/>
        <v>5917.5</v>
      </c>
      <c r="AE6" s="13">
        <f t="shared" si="115"/>
        <v>6285</v>
      </c>
      <c r="AF6" s="13">
        <f t="shared" si="115"/>
        <v>6458</v>
      </c>
      <c r="AG6" s="13">
        <f t="shared" si="115"/>
        <v>6631</v>
      </c>
      <c r="AH6" s="13">
        <f t="shared" si="115"/>
        <v>6394</v>
      </c>
      <c r="AI6" s="13">
        <f t="shared" si="115"/>
        <v>0</v>
      </c>
      <c r="AJ6" s="13">
        <f t="shared" si="115"/>
        <v>6426</v>
      </c>
      <c r="AK6" s="13">
        <f t="shared" si="115"/>
        <v>0</v>
      </c>
      <c r="AL6" s="13">
        <f t="shared" si="115"/>
        <v>0</v>
      </c>
      <c r="AM6" s="13">
        <f t="shared" si="115"/>
        <v>9978</v>
      </c>
      <c r="AN6" s="13">
        <f t="shared" si="115"/>
        <v>10872</v>
      </c>
      <c r="AO6" s="13">
        <f t="shared" si="115"/>
        <v>11442</v>
      </c>
      <c r="AP6" s="13">
        <f t="shared" si="115"/>
        <v>12325</v>
      </c>
      <c r="AQ6" s="13">
        <f t="shared" si="115"/>
        <v>12844</v>
      </c>
      <c r="AR6" s="13">
        <f t="shared" si="115"/>
        <v>13446</v>
      </c>
      <c r="AS6" s="13">
        <f t="shared" si="115"/>
        <v>14250</v>
      </c>
      <c r="AT6" s="13">
        <f t="shared" ref="AT6:AU6" si="121">SUM(AT8:AT23)</f>
        <v>15673</v>
      </c>
      <c r="AU6" s="13">
        <f t="shared" si="121"/>
        <v>18631</v>
      </c>
      <c r="AV6" s="13">
        <f t="shared" ref="AV6:AW6" si="122">SUM(AV8:AV23)</f>
        <v>22436</v>
      </c>
      <c r="AW6" s="13">
        <f t="shared" si="122"/>
        <v>22798</v>
      </c>
      <c r="AX6" s="13">
        <f t="shared" ref="AX6:BC6" si="123">SUM(AX8:AX23)</f>
        <v>21788</v>
      </c>
      <c r="AY6" s="13">
        <f t="shared" si="123"/>
        <v>20262</v>
      </c>
      <c r="AZ6" s="13">
        <f t="shared" si="123"/>
        <v>19308</v>
      </c>
      <c r="BA6" s="13">
        <f t="shared" si="123"/>
        <v>18704</v>
      </c>
      <c r="BB6" s="13">
        <f t="shared" si="123"/>
        <v>17643</v>
      </c>
      <c r="BC6" s="13">
        <f t="shared" si="123"/>
        <v>16833</v>
      </c>
      <c r="BD6" s="76">
        <f t="shared" si="115"/>
        <v>20123</v>
      </c>
      <c r="BE6" s="13">
        <f t="shared" si="115"/>
        <v>20035</v>
      </c>
      <c r="BF6" s="13">
        <f t="shared" si="115"/>
        <v>19947</v>
      </c>
      <c r="BG6" s="13">
        <f t="shared" si="115"/>
        <v>20658</v>
      </c>
      <c r="BH6" s="13">
        <f t="shared" si="115"/>
        <v>21369</v>
      </c>
      <c r="BI6" s="13">
        <f t="shared" si="115"/>
        <v>23252</v>
      </c>
      <c r="BJ6" s="13">
        <f t="shared" si="115"/>
        <v>0</v>
      </c>
      <c r="BK6" s="13">
        <f t="shared" si="115"/>
        <v>26998</v>
      </c>
      <c r="BL6" s="13">
        <f t="shared" si="115"/>
        <v>0</v>
      </c>
      <c r="BM6" s="13">
        <f t="shared" si="115"/>
        <v>0</v>
      </c>
      <c r="BN6" s="13">
        <f t="shared" si="115"/>
        <v>34420</v>
      </c>
      <c r="BO6" s="13">
        <f t="shared" si="115"/>
        <v>33857</v>
      </c>
      <c r="BP6" s="13">
        <f t="shared" si="115"/>
        <v>32382</v>
      </c>
      <c r="BQ6" s="13">
        <f t="shared" si="115"/>
        <v>29419</v>
      </c>
      <c r="BR6" s="13">
        <f t="shared" si="115"/>
        <v>28161</v>
      </c>
      <c r="BS6" s="13">
        <f t="shared" si="115"/>
        <v>27824</v>
      </c>
      <c r="BT6" s="13">
        <f t="shared" si="115"/>
        <v>28971</v>
      </c>
      <c r="BU6" s="13">
        <f t="shared" ref="BU6:BV6" si="124">SUM(BU8:BU23)</f>
        <v>31967</v>
      </c>
      <c r="BV6" s="13">
        <f t="shared" si="124"/>
        <v>36459</v>
      </c>
      <c r="BW6" s="13">
        <f t="shared" ref="BW6:BX6" si="125">SUM(BW8:BW23)</f>
        <v>39412</v>
      </c>
      <c r="BX6" s="13">
        <f t="shared" si="125"/>
        <v>39083</v>
      </c>
      <c r="BY6" s="13">
        <f t="shared" ref="BY6:CD6" si="126">SUM(BY8:BY23)</f>
        <v>38854</v>
      </c>
      <c r="BZ6" s="13">
        <f t="shared" si="126"/>
        <v>41332</v>
      </c>
      <c r="CA6" s="13">
        <f t="shared" si="126"/>
        <v>38301</v>
      </c>
      <c r="CB6" s="13">
        <f t="shared" si="126"/>
        <v>40283</v>
      </c>
      <c r="CC6" s="13">
        <f t="shared" si="126"/>
        <v>40119</v>
      </c>
      <c r="CD6" s="13">
        <f t="shared" si="126"/>
        <v>40933</v>
      </c>
      <c r="CE6" s="76">
        <f t="shared" si="115"/>
        <v>25848</v>
      </c>
      <c r="CF6" s="13">
        <f t="shared" si="115"/>
        <v>25538.5</v>
      </c>
      <c r="CG6" s="13">
        <f t="shared" si="115"/>
        <v>25229</v>
      </c>
      <c r="CH6" s="13">
        <f t="shared" si="115"/>
        <v>26924</v>
      </c>
      <c r="CI6" s="13">
        <f t="shared" si="115"/>
        <v>28619</v>
      </c>
      <c r="CJ6" s="13">
        <f t="shared" si="115"/>
        <v>27527</v>
      </c>
      <c r="CK6" s="13">
        <f t="shared" si="115"/>
        <v>0</v>
      </c>
      <c r="CL6" s="13">
        <f t="shared" si="115"/>
        <v>29482</v>
      </c>
      <c r="CM6" s="13">
        <f t="shared" si="115"/>
        <v>0</v>
      </c>
      <c r="CN6" s="13">
        <f t="shared" si="115"/>
        <v>0</v>
      </c>
      <c r="CO6" s="13">
        <f t="shared" si="115"/>
        <v>25724</v>
      </c>
      <c r="CP6" s="13">
        <f t="shared" si="115"/>
        <v>27024</v>
      </c>
      <c r="CQ6" s="13">
        <f t="shared" si="115"/>
        <v>26789</v>
      </c>
      <c r="CR6" s="13">
        <f t="shared" si="115"/>
        <v>26268</v>
      </c>
      <c r="CS6" s="13">
        <f t="shared" ref="CS6:EW6" si="127">SUM(CS8:CS23)</f>
        <v>26427</v>
      </c>
      <c r="CT6" s="13">
        <f t="shared" si="127"/>
        <v>25942</v>
      </c>
      <c r="CU6" s="13">
        <f t="shared" si="127"/>
        <v>27029</v>
      </c>
      <c r="CV6" s="13">
        <f t="shared" ref="CV6:CW6" si="128">SUM(CV8:CV23)</f>
        <v>28112</v>
      </c>
      <c r="CW6" s="13">
        <f t="shared" si="128"/>
        <v>30705</v>
      </c>
      <c r="CX6" s="13">
        <f t="shared" ref="CX6:CY6" si="129">SUM(CX8:CX23)</f>
        <v>32285</v>
      </c>
      <c r="CY6" s="13">
        <f t="shared" si="129"/>
        <v>32159</v>
      </c>
      <c r="CZ6" s="13">
        <f t="shared" ref="CZ6:DE6" si="130">SUM(CZ8:CZ23)</f>
        <v>32588</v>
      </c>
      <c r="DA6" s="13">
        <f t="shared" si="130"/>
        <v>32872</v>
      </c>
      <c r="DB6" s="13">
        <f t="shared" si="130"/>
        <v>31376</v>
      </c>
      <c r="DC6" s="13">
        <f t="shared" si="130"/>
        <v>31024</v>
      </c>
      <c r="DD6" s="13">
        <f t="shared" si="130"/>
        <v>29373</v>
      </c>
      <c r="DE6" s="13">
        <f t="shared" si="130"/>
        <v>29408</v>
      </c>
      <c r="DF6" s="76">
        <f t="shared" si="127"/>
        <v>2510</v>
      </c>
      <c r="DG6" s="13">
        <f t="shared" si="127"/>
        <v>2562.5</v>
      </c>
      <c r="DH6" s="13">
        <f t="shared" si="127"/>
        <v>2615</v>
      </c>
      <c r="DI6" s="13">
        <f t="shared" si="127"/>
        <v>2745</v>
      </c>
      <c r="DJ6" s="13">
        <f t="shared" si="127"/>
        <v>2875</v>
      </c>
      <c r="DK6" s="13">
        <f t="shared" si="127"/>
        <v>2786</v>
      </c>
      <c r="DL6" s="13">
        <f t="shared" si="127"/>
        <v>0</v>
      </c>
      <c r="DM6" s="13">
        <f t="shared" si="127"/>
        <v>2812</v>
      </c>
      <c r="DN6" s="13">
        <f t="shared" si="127"/>
        <v>0</v>
      </c>
      <c r="DO6" s="13">
        <f t="shared" si="127"/>
        <v>0</v>
      </c>
      <c r="DP6" s="13">
        <f t="shared" si="127"/>
        <v>4177</v>
      </c>
      <c r="DQ6" s="13">
        <f t="shared" si="127"/>
        <v>5369</v>
      </c>
      <c r="DR6" s="13">
        <f t="shared" si="127"/>
        <v>6006</v>
      </c>
      <c r="DS6" s="13">
        <f t="shared" si="127"/>
        <v>6498</v>
      </c>
      <c r="DT6" s="13">
        <f t="shared" si="127"/>
        <v>5265</v>
      </c>
      <c r="DU6" s="13">
        <f t="shared" si="127"/>
        <v>5118</v>
      </c>
      <c r="DV6" s="13">
        <f t="shared" si="127"/>
        <v>5472</v>
      </c>
      <c r="DW6" s="13">
        <f t="shared" ref="DW6:DX6" si="131">SUM(DW8:DW23)</f>
        <v>6566</v>
      </c>
      <c r="DX6" s="13">
        <f t="shared" si="131"/>
        <v>7697</v>
      </c>
      <c r="DY6" s="13">
        <f t="shared" ref="DY6:DZ6" si="132">SUM(DY8:DY23)</f>
        <v>7792</v>
      </c>
      <c r="DZ6" s="13">
        <f t="shared" si="132"/>
        <v>7708</v>
      </c>
      <c r="EA6" s="13">
        <f t="shared" ref="EA6:EF6" si="133">SUM(EA8:EA23)</f>
        <v>7139</v>
      </c>
      <c r="EB6" s="13">
        <f t="shared" si="133"/>
        <v>7263</v>
      </c>
      <c r="EC6" s="13">
        <f t="shared" si="133"/>
        <v>7456</v>
      </c>
      <c r="ED6" s="13">
        <f t="shared" si="133"/>
        <v>7469</v>
      </c>
      <c r="EE6" s="13">
        <f t="shared" si="133"/>
        <v>7288</v>
      </c>
      <c r="EF6" s="13">
        <f t="shared" si="133"/>
        <v>7420</v>
      </c>
      <c r="EG6" s="76">
        <f t="shared" si="127"/>
        <v>32025</v>
      </c>
      <c r="EH6" s="13">
        <f t="shared" si="127"/>
        <v>34103</v>
      </c>
      <c r="EI6" s="13">
        <f t="shared" si="127"/>
        <v>36181</v>
      </c>
      <c r="EJ6" s="13">
        <f t="shared" si="127"/>
        <v>35521.5</v>
      </c>
      <c r="EK6" s="13">
        <f t="shared" si="127"/>
        <v>34862</v>
      </c>
      <c r="EL6" s="13">
        <f t="shared" si="127"/>
        <v>33612</v>
      </c>
      <c r="EM6" s="13">
        <f t="shared" si="127"/>
        <v>0</v>
      </c>
      <c r="EN6" s="13">
        <f t="shared" si="127"/>
        <v>31030</v>
      </c>
      <c r="EO6" s="13">
        <f t="shared" si="127"/>
        <v>0</v>
      </c>
      <c r="EP6" s="13">
        <f t="shared" si="127"/>
        <v>0</v>
      </c>
      <c r="EQ6" s="13">
        <f t="shared" si="127"/>
        <v>33901</v>
      </c>
      <c r="ER6" s="13">
        <f t="shared" si="127"/>
        <v>39210</v>
      </c>
      <c r="ES6" s="13">
        <f t="shared" si="127"/>
        <v>44791</v>
      </c>
      <c r="ET6" s="13">
        <f t="shared" si="127"/>
        <v>49145</v>
      </c>
      <c r="EU6" s="13">
        <f t="shared" si="127"/>
        <v>53480</v>
      </c>
      <c r="EV6" s="13">
        <f t="shared" si="127"/>
        <v>55032</v>
      </c>
      <c r="EW6" s="13">
        <f t="shared" si="127"/>
        <v>58518</v>
      </c>
      <c r="EX6" s="13">
        <f t="shared" ref="EX6:EY6" si="134">SUM(EX8:EX23)</f>
        <v>62266</v>
      </c>
      <c r="EY6" s="13">
        <f t="shared" si="134"/>
        <v>69345</v>
      </c>
      <c r="EZ6" s="13">
        <f t="shared" ref="EZ6:FA6" si="135">SUM(EZ8:EZ23)</f>
        <v>76901</v>
      </c>
      <c r="FA6" s="13">
        <f t="shared" si="135"/>
        <v>78667</v>
      </c>
      <c r="FB6" s="13">
        <f t="shared" ref="FB6:FG6" si="136">SUM(FB8:FB23)</f>
        <v>77998</v>
      </c>
      <c r="FC6" s="13">
        <f t="shared" si="136"/>
        <v>75870</v>
      </c>
      <c r="FD6" s="13">
        <f t="shared" si="136"/>
        <v>73983</v>
      </c>
      <c r="FE6" s="13">
        <f t="shared" si="136"/>
        <v>74138</v>
      </c>
      <c r="FF6" s="13">
        <f t="shared" si="136"/>
        <v>73657</v>
      </c>
      <c r="FG6" s="13">
        <f t="shared" si="136"/>
        <v>74747</v>
      </c>
    </row>
    <row r="7" spans="1:163" s="30" customFormat="1">
      <c r="A7" s="14" t="s">
        <v>54</v>
      </c>
      <c r="B7" s="15">
        <f t="shared" ref="B7" si="137">(B6/B5)*100</f>
        <v>34.041631280655835</v>
      </c>
      <c r="C7" s="15">
        <f t="shared" ref="C7" si="138">(C6/C5)*100</f>
        <v>33.353374919624891</v>
      </c>
      <c r="D7" s="15">
        <f t="shared" ref="D7" si="139">(D6/D5)*100</f>
        <v>32.713443130176941</v>
      </c>
      <c r="E7" s="15">
        <f t="shared" ref="E7" si="140">(E6/E5)*100</f>
        <v>33.301029552748943</v>
      </c>
      <c r="F7" s="15">
        <f t="shared" ref="F7" si="141">(F6/F5)*100</f>
        <v>33.854340546501163</v>
      </c>
      <c r="G7" s="15">
        <f t="shared" ref="G7" si="142">(G6/G5)*100</f>
        <v>34.577346062613948</v>
      </c>
      <c r="H7" s="15" t="e">
        <f t="shared" ref="H7" si="143">(H6/H5)*100</f>
        <v>#DIV/0!</v>
      </c>
      <c r="I7" s="15">
        <f t="shared" ref="I7" si="144">(I6/I5)*100</f>
        <v>32.181750451134732</v>
      </c>
      <c r="J7" s="15" t="e">
        <f t="shared" ref="J7" si="145">(J6/J5)*100</f>
        <v>#DIV/0!</v>
      </c>
      <c r="K7" s="15" t="e">
        <f t="shared" ref="K7" si="146">(K6/K5)*100</f>
        <v>#DIV/0!</v>
      </c>
      <c r="L7" s="15">
        <f t="shared" ref="L7" si="147">(L6/L5)*100</f>
        <v>33.917471698269061</v>
      </c>
      <c r="M7" s="15">
        <f t="shared" ref="M7" si="148">(M6/M5)*100</f>
        <v>35.00479808705775</v>
      </c>
      <c r="N7" s="15">
        <f t="shared" ref="N7" si="149">(N6/N5)*100</f>
        <v>35.302397880260301</v>
      </c>
      <c r="O7" s="15">
        <f t="shared" ref="O7" si="150">(O6/O5)*100</f>
        <v>36.258885704715468</v>
      </c>
      <c r="P7" s="15">
        <f t="shared" ref="P7" si="151">(P6/P5)*100</f>
        <v>36.017288181416305</v>
      </c>
      <c r="Q7" s="15">
        <f t="shared" ref="Q7" si="152">(Q6/Q5)*100</f>
        <v>36.913688259665513</v>
      </c>
      <c r="R7" s="15">
        <f t="shared" ref="R7:S7" si="153">(R6/R5)*100</f>
        <v>38.238743455497385</v>
      </c>
      <c r="S7" s="15">
        <f t="shared" si="153"/>
        <v>41.011585614906352</v>
      </c>
      <c r="T7" s="15">
        <f t="shared" ref="T7:U7" si="154">(T6/T5)*100</f>
        <v>42.513150417683399</v>
      </c>
      <c r="U7" s="15">
        <f t="shared" si="154"/>
        <v>44.010146813784409</v>
      </c>
      <c r="V7" s="15">
        <f t="shared" ref="V7:X7" si="155">(V6/V5)*100</f>
        <v>42.883409334618676</v>
      </c>
      <c r="W7" s="15">
        <f t="shared" si="155"/>
        <v>42.077718069689212</v>
      </c>
      <c r="X7" s="15">
        <f t="shared" si="155"/>
        <v>43.271755032547802</v>
      </c>
      <c r="Y7" s="15">
        <f t="shared" ref="Y7:Z7" si="156">(Y6/Y5)*100</f>
        <v>44.770012668898104</v>
      </c>
      <c r="Z7" s="15">
        <f t="shared" si="156"/>
        <v>45.040605008558003</v>
      </c>
      <c r="AA7" s="15">
        <f t="shared" ref="AA7:AB7" si="157">(AA6/AA5)*100</f>
        <v>44.801161857082135</v>
      </c>
      <c r="AB7" s="15">
        <f t="shared" si="157"/>
        <v>44.723901836844334</v>
      </c>
      <c r="AC7" s="77">
        <f t="shared" ref="AC7" si="158">(AC6/AC5)*100</f>
        <v>22.161881563710416</v>
      </c>
      <c r="AD7" s="15">
        <f t="shared" ref="AD7" si="159">(AD6/AD5)*100</f>
        <v>21.886673817361395</v>
      </c>
      <c r="AE7" s="15">
        <f t="shared" ref="AE7" si="160">(AE6/AE5)*100</f>
        <v>21.6492714684303</v>
      </c>
      <c r="AF7" s="15">
        <f t="shared" ref="AF7" si="161">(AF6/AF5)*100</f>
        <v>21.824572075497205</v>
      </c>
      <c r="AG7" s="15">
        <f t="shared" ref="AG7" si="162">(AG6/AG5)*100</f>
        <v>21.993366500829186</v>
      </c>
      <c r="AH7" s="15">
        <f t="shared" ref="AH7" si="163">(AH6/AH5)*100</f>
        <v>21.130903202353018</v>
      </c>
      <c r="AI7" s="15" t="e">
        <f t="shared" ref="AI7" si="164">(AI6/AI5)*100</f>
        <v>#DIV/0!</v>
      </c>
      <c r="AJ7" s="15">
        <f t="shared" ref="AJ7" si="165">(AJ6/AJ5)*100</f>
        <v>23.145079959659991</v>
      </c>
      <c r="AK7" s="15" t="e">
        <f t="shared" ref="AK7" si="166">(AK6/AK5)*100</f>
        <v>#DIV/0!</v>
      </c>
      <c r="AL7" s="15" t="e">
        <f t="shared" ref="AL7" si="167">(AL6/AL5)*100</f>
        <v>#DIV/0!</v>
      </c>
      <c r="AM7" s="15">
        <f t="shared" ref="AM7" si="168">(AM6/AM5)*100</f>
        <v>25.450186195990408</v>
      </c>
      <c r="AN7" s="15">
        <f t="shared" ref="AN7" si="169">(AN6/AN5)*100</f>
        <v>25.945017182130588</v>
      </c>
      <c r="AO7" s="15">
        <f t="shared" ref="AO7" si="170">(AO6/AO5)*100</f>
        <v>24.900437422471764</v>
      </c>
      <c r="AP7" s="15">
        <f t="shared" ref="AP7" si="171">(AP6/AP5)*100</f>
        <v>25.093144939633937</v>
      </c>
      <c r="AQ7" s="15">
        <f t="shared" ref="AQ7" si="172">(AQ6/AQ5)*100</f>
        <v>25.121755628141685</v>
      </c>
      <c r="AR7" s="15">
        <f t="shared" ref="AR7" si="173">(AR6/AR5)*100</f>
        <v>25.471698113207548</v>
      </c>
      <c r="AS7" s="15">
        <f t="shared" ref="AS7:AT7" si="174">(AS6/AS5)*100</f>
        <v>23.951592570804269</v>
      </c>
      <c r="AT7" s="15">
        <f t="shared" si="174"/>
        <v>22.792781001410642</v>
      </c>
      <c r="AU7" s="15">
        <f t="shared" ref="AU7:AV7" si="175">(AU6/AU5)*100</f>
        <v>26.293060867356299</v>
      </c>
      <c r="AV7" s="15">
        <f t="shared" si="175"/>
        <v>25.61625849175087</v>
      </c>
      <c r="AW7" s="15">
        <f t="shared" ref="AW7:BC7" si="176">(AW6/AW5)*100</f>
        <v>26.016798283653625</v>
      </c>
      <c r="AX7" s="15">
        <f t="shared" si="176"/>
        <v>25.114981614468661</v>
      </c>
      <c r="AY7" s="15">
        <f t="shared" si="176"/>
        <v>23.751025671081937</v>
      </c>
      <c r="AZ7" s="15">
        <f t="shared" si="176"/>
        <v>22.420920618700357</v>
      </c>
      <c r="BA7" s="15">
        <f t="shared" si="176"/>
        <v>21.958463940642648</v>
      </c>
      <c r="BB7" s="15">
        <f t="shared" si="176"/>
        <v>20.399833499063433</v>
      </c>
      <c r="BC7" s="15">
        <f t="shared" si="176"/>
        <v>18.536913047308605</v>
      </c>
      <c r="BD7" s="77">
        <f t="shared" ref="BD7" si="177">(BD6/BD5)*100</f>
        <v>26.715611433426712</v>
      </c>
      <c r="BE7" s="15">
        <f t="shared" ref="BE7" si="178">(BE6/BE5)*100</f>
        <v>26.670660276890306</v>
      </c>
      <c r="BF7" s="15">
        <f t="shared" ref="BF7" si="179">(BF6/BF5)*100</f>
        <v>26.62546551517012</v>
      </c>
      <c r="BG7" s="15">
        <f t="shared" ref="BG7" si="180">(BG6/BG5)*100</f>
        <v>26.810639637125817</v>
      </c>
      <c r="BH7" s="15">
        <f t="shared" ref="BH7" si="181">(BH6/BH5)*100</f>
        <v>26.985830828681838</v>
      </c>
      <c r="BI7" s="15">
        <f t="shared" ref="BI7" si="182">(BI6/BI5)*100</f>
        <v>27.413022718430579</v>
      </c>
      <c r="BJ7" s="15" t="e">
        <f t="shared" ref="BJ7" si="183">(BJ6/BJ5)*100</f>
        <v>#DIV/0!</v>
      </c>
      <c r="BK7" s="15">
        <f t="shared" ref="BK7" si="184">(BK6/BK5)*100</f>
        <v>28.421939151489628</v>
      </c>
      <c r="BL7" s="15" t="e">
        <f t="shared" ref="BL7" si="185">(BL6/BL5)*100</f>
        <v>#DIV/0!</v>
      </c>
      <c r="BM7" s="15" t="e">
        <f t="shared" ref="BM7" si="186">(BM6/BM5)*100</f>
        <v>#DIV/0!</v>
      </c>
      <c r="BN7" s="15">
        <f t="shared" ref="BN7" si="187">(BN6/BN5)*100</f>
        <v>29.7655594662608</v>
      </c>
      <c r="BO7" s="15">
        <f t="shared" ref="BO7" si="188">(BO6/BO5)*100</f>
        <v>30.455980641737206</v>
      </c>
      <c r="BP7" s="15">
        <f t="shared" ref="BP7" si="189">(BP6/BP5)*100</f>
        <v>31.366965012205046</v>
      </c>
      <c r="BQ7" s="15">
        <f t="shared" ref="BQ7" si="190">(BQ6/BQ5)*100</f>
        <v>30.594438320264565</v>
      </c>
      <c r="BR7" s="15">
        <f t="shared" ref="BR7" si="191">(BR6/BR5)*100</f>
        <v>30.28292452120052</v>
      </c>
      <c r="BS7" s="15">
        <f t="shared" ref="BS7" si="192">(BS6/BS5)*100</f>
        <v>29.524931291715745</v>
      </c>
      <c r="BT7" s="15">
        <f t="shared" ref="BT7:BU7" si="193">(BT6/BT5)*100</f>
        <v>29.473223732400101</v>
      </c>
      <c r="BU7" s="15">
        <f t="shared" si="193"/>
        <v>30.561769823514791</v>
      </c>
      <c r="BV7" s="15">
        <f t="shared" ref="BV7:BW7" si="194">(BV6/BV5)*100</f>
        <v>31.171129578331797</v>
      </c>
      <c r="BW7" s="15">
        <f t="shared" si="194"/>
        <v>30.580147577998307</v>
      </c>
      <c r="BX7" s="15">
        <f t="shared" ref="BX7:CD7" si="195">(BX6/BX5)*100</f>
        <v>31.484524787729391</v>
      </c>
      <c r="BY7" s="15">
        <f t="shared" si="195"/>
        <v>31.699178435355833</v>
      </c>
      <c r="BZ7" s="15">
        <f t="shared" si="195"/>
        <v>33.286891253050278</v>
      </c>
      <c r="CA7" s="15">
        <f t="shared" si="195"/>
        <v>32.78437347530965</v>
      </c>
      <c r="CB7" s="15">
        <f t="shared" si="195"/>
        <v>33.29586312352771</v>
      </c>
      <c r="CC7" s="15">
        <f t="shared" si="195"/>
        <v>32.317024053100482</v>
      </c>
      <c r="CD7" s="15">
        <f t="shared" si="195"/>
        <v>32.347107307397486</v>
      </c>
      <c r="CE7" s="77">
        <f t="shared" ref="CE7" si="196">(CE6/CE5)*100</f>
        <v>24.496758785397475</v>
      </c>
      <c r="CF7" s="15">
        <f t="shared" ref="CF7" si="197">(CF6/CF5)*100</f>
        <v>24.669277990021591</v>
      </c>
      <c r="CG7" s="15">
        <f t="shared" ref="CG7" si="198">(CG6/CG5)*100</f>
        <v>24.848568417527652</v>
      </c>
      <c r="CH7" s="15">
        <f t="shared" ref="CH7" si="199">(CH6/CH5)*100</f>
        <v>25.759786451332051</v>
      </c>
      <c r="CI7" s="15">
        <f t="shared" ref="CI7" si="200">(CI6/CI5)*100</f>
        <v>26.620344532499907</v>
      </c>
      <c r="CJ7" s="15">
        <f t="shared" ref="CJ7" si="201">(CJ6/CJ5)*100</f>
        <v>26.171325347024148</v>
      </c>
      <c r="CK7" s="15" t="e">
        <f t="shared" ref="CK7" si="202">(CK6/CK5)*100</f>
        <v>#DIV/0!</v>
      </c>
      <c r="CL7" s="15">
        <f t="shared" ref="CL7" si="203">(CL6/CL5)*100</f>
        <v>27.741759430899666</v>
      </c>
      <c r="CM7" s="15" t="e">
        <f t="shared" ref="CM7" si="204">(CM6/CM5)*100</f>
        <v>#DIV/0!</v>
      </c>
      <c r="CN7" s="15" t="e">
        <f t="shared" ref="CN7" si="205">(CN6/CN5)*100</f>
        <v>#DIV/0!</v>
      </c>
      <c r="CO7" s="15">
        <f t="shared" ref="CO7" si="206">(CO6/CO5)*100</f>
        <v>28.39199585002704</v>
      </c>
      <c r="CP7" s="15">
        <f t="shared" ref="CP7" si="207">(CP6/CP5)*100</f>
        <v>28.973014698787431</v>
      </c>
      <c r="CQ7" s="15">
        <f t="shared" ref="CQ7" si="208">(CQ6/CQ5)*100</f>
        <v>28.854087007098006</v>
      </c>
      <c r="CR7" s="15">
        <f t="shared" ref="CR7" si="209">(CR6/CR5)*100</f>
        <v>28.240302743614006</v>
      </c>
      <c r="CS7" s="15">
        <f t="shared" ref="CS7" si="210">(CS6/CS5)*100</f>
        <v>25.992406955700687</v>
      </c>
      <c r="CT7" s="15">
        <f t="shared" ref="CT7" si="211">(CT6/CT5)*100</f>
        <v>24.446831769007503</v>
      </c>
      <c r="CU7" s="15">
        <f t="shared" ref="CU7:CV7" si="212">(CU6/CU5)*100</f>
        <v>23.929845685297163</v>
      </c>
      <c r="CV7" s="15">
        <f t="shared" si="212"/>
        <v>23.950789783086542</v>
      </c>
      <c r="CW7" s="15">
        <f t="shared" ref="CW7:CX7" si="213">(CW6/CW5)*100</f>
        <v>29.77108118328049</v>
      </c>
      <c r="CX7" s="15">
        <f t="shared" si="213"/>
        <v>27.264742891405504</v>
      </c>
      <c r="CY7" s="15">
        <f t="shared" ref="CY7:DE7" si="214">(CY6/CY5)*100</f>
        <v>28.330675781628536</v>
      </c>
      <c r="CZ7" s="15">
        <f t="shared" si="214"/>
        <v>29.154477218032333</v>
      </c>
      <c r="DA7" s="15">
        <f t="shared" si="214"/>
        <v>29.38305593793017</v>
      </c>
      <c r="DB7" s="15">
        <f t="shared" si="214"/>
        <v>28.784000733911284</v>
      </c>
      <c r="DC7" s="15">
        <f t="shared" si="214"/>
        <v>28.81450384515362</v>
      </c>
      <c r="DD7" s="15">
        <f t="shared" si="214"/>
        <v>27.890349044779523</v>
      </c>
      <c r="DE7" s="15">
        <f t="shared" si="214"/>
        <v>27.85956535743383</v>
      </c>
      <c r="DF7" s="77">
        <f t="shared" ref="DF7" si="215">(DF6/DF5)*100</f>
        <v>32.10539779994884</v>
      </c>
      <c r="DG7" s="15">
        <f t="shared" ref="DG7" si="216">(DG6/DG5)*100</f>
        <v>31.971303805364943</v>
      </c>
      <c r="DH7" s="15">
        <f t="shared" ref="DH7" si="217">(DH6/DH5)*100</f>
        <v>31.843643448611786</v>
      </c>
      <c r="DI7" s="15">
        <f t="shared" ref="DI7" si="218">(DI6/DI5)*100</f>
        <v>31.7984361424848</v>
      </c>
      <c r="DJ7" s="15">
        <f t="shared" ref="DJ7" si="219">(DJ6/DJ5)*100</f>
        <v>31.757428476748039</v>
      </c>
      <c r="DK7" s="15">
        <f t="shared" ref="DK7" si="220">(DK6/DK5)*100</f>
        <v>30.028023280879502</v>
      </c>
      <c r="DL7" s="15" t="e">
        <f t="shared" ref="DL7" si="221">(DL6/DL5)*100</f>
        <v>#DIV/0!</v>
      </c>
      <c r="DM7" s="15">
        <f t="shared" ref="DM7" si="222">(DM6/DM5)*100</f>
        <v>34.184293702893264</v>
      </c>
      <c r="DN7" s="15" t="e">
        <f t="shared" ref="DN7" si="223">(DN6/DN5)*100</f>
        <v>#DIV/0!</v>
      </c>
      <c r="DO7" s="15" t="e">
        <f t="shared" ref="DO7" si="224">(DO6/DO5)*100</f>
        <v>#DIV/0!</v>
      </c>
      <c r="DP7" s="15">
        <f t="shared" ref="DP7" si="225">(DP6/DP5)*100</f>
        <v>37.297973033306548</v>
      </c>
      <c r="DQ7" s="15">
        <f t="shared" ref="DQ7" si="226">(DQ6/DQ5)*100</f>
        <v>43.072603289209788</v>
      </c>
      <c r="DR7" s="15">
        <f t="shared" ref="DR7" si="227">(DR6/DR5)*100</f>
        <v>45.161290322580641</v>
      </c>
      <c r="DS7" s="15">
        <f t="shared" ref="DS7" si="228">(DS6/DS5)*100</f>
        <v>44.891191709844556</v>
      </c>
      <c r="DT7" s="15">
        <f t="shared" ref="DT7" si="229">(DT6/DT5)*100</f>
        <v>40.434682436064818</v>
      </c>
      <c r="DU7" s="15">
        <f t="shared" ref="DU7" si="230">(DU6/DU5)*100</f>
        <v>39.044858101922493</v>
      </c>
      <c r="DV7" s="15">
        <f t="shared" ref="DV7:DW7" si="231">(DV6/DV5)*100</f>
        <v>38.745309070310839</v>
      </c>
      <c r="DW7" s="15">
        <f t="shared" si="231"/>
        <v>38.514781792585637</v>
      </c>
      <c r="DX7" s="15">
        <f t="shared" ref="DX7:DY7" si="232">(DX6/DX5)*100</f>
        <v>43.314575126617896</v>
      </c>
      <c r="DY7" s="15">
        <f t="shared" si="232"/>
        <v>37.954213346322454</v>
      </c>
      <c r="DZ7" s="15">
        <f t="shared" ref="DZ7:EF7" si="233">(DZ6/DZ5)*100</f>
        <v>41.177413323361293</v>
      </c>
      <c r="EA7" s="15">
        <f t="shared" si="233"/>
        <v>40.784963436928699</v>
      </c>
      <c r="EB7" s="15">
        <f t="shared" si="233"/>
        <v>42.293134571711406</v>
      </c>
      <c r="EC7" s="15">
        <f t="shared" si="233"/>
        <v>43.786704251820531</v>
      </c>
      <c r="ED7" s="15">
        <f t="shared" si="233"/>
        <v>45.023810959069259</v>
      </c>
      <c r="EE7" s="15">
        <f t="shared" si="233"/>
        <v>45.79615432952118</v>
      </c>
      <c r="EF7" s="15">
        <f t="shared" si="233"/>
        <v>46.678409662808249</v>
      </c>
      <c r="EG7" s="77">
        <f t="shared" ref="EG7" si="234">(EG6/EG5)*100</f>
        <v>37.436436963001931</v>
      </c>
      <c r="EH7" s="15">
        <f t="shared" ref="EH7" si="235">(EH6/EH5)*100</f>
        <v>37.225066311549668</v>
      </c>
      <c r="EI7" s="15">
        <f t="shared" ref="EI7" si="236">(EI6/EI5)*100</f>
        <v>37.039956593400966</v>
      </c>
      <c r="EJ7" s="15">
        <f t="shared" ref="EJ7" si="237">(EJ6/EJ5)*100</f>
        <v>36.304404482668751</v>
      </c>
      <c r="EK7" s="15">
        <f t="shared" ref="EK7" si="238">(EK6/EK5)*100</f>
        <v>35.571291553578355</v>
      </c>
      <c r="EL7" s="15">
        <f t="shared" ref="EL7" si="239">(EL6/EL5)*100</f>
        <v>36.522476122176222</v>
      </c>
      <c r="EM7" s="15" t="e">
        <f t="shared" ref="EM7" si="240">(EM6/EM5)*100</f>
        <v>#DIV/0!</v>
      </c>
      <c r="EN7" s="15">
        <f t="shared" ref="EN7" si="241">(EN6/EN5)*100</f>
        <v>36.904889332905178</v>
      </c>
      <c r="EO7" s="15" t="e">
        <f t="shared" ref="EO7" si="242">(EO6/EO5)*100</f>
        <v>#DIV/0!</v>
      </c>
      <c r="EP7" s="15" t="e">
        <f t="shared" ref="EP7" si="243">(EP6/EP5)*100</f>
        <v>#DIV/0!</v>
      </c>
      <c r="EQ7" s="15">
        <f t="shared" ref="EQ7" si="244">(EQ6/EQ5)*100</f>
        <v>37.540141297366731</v>
      </c>
      <c r="ER7" s="15">
        <f t="shared" ref="ER7" si="245">(ER6/ER5)*100</f>
        <v>36.995801292635747</v>
      </c>
      <c r="ES7" s="15">
        <f t="shared" ref="ES7" si="246">(ES6/ES5)*100</f>
        <v>36.703104002097739</v>
      </c>
      <c r="ET7" s="15">
        <f t="shared" ref="ET7" si="247">(ET6/ET5)*100</f>
        <v>36.425289060183815</v>
      </c>
      <c r="EU7" s="15">
        <f t="shared" ref="EU7" si="248">(EU6/EU5)*100</f>
        <v>36.772188454027891</v>
      </c>
      <c r="EV7" s="15">
        <f t="shared" ref="EV7" si="249">(EV6/EV5)*100</f>
        <v>35.318580890280842</v>
      </c>
      <c r="EW7" s="15">
        <f t="shared" ref="EW7:EX7" si="250">(EW6/EW5)*100</f>
        <v>35.430453551945654</v>
      </c>
      <c r="EX7" s="15">
        <f t="shared" si="250"/>
        <v>35.239254081892533</v>
      </c>
      <c r="EY7" s="15">
        <f t="shared" ref="EY7:EZ7" si="251">(EY6/EY5)*100</f>
        <v>36.209219265633486</v>
      </c>
      <c r="EZ7" s="15">
        <f t="shared" si="251"/>
        <v>35.820888570071077</v>
      </c>
      <c r="FA7" s="15">
        <f t="shared" ref="FA7:FG7" si="252">(FA6/FA5)*100</f>
        <v>37.168614073300603</v>
      </c>
      <c r="FB7" s="15">
        <f t="shared" si="252"/>
        <v>37.790277959466465</v>
      </c>
      <c r="FC7" s="15">
        <f t="shared" si="252"/>
        <v>38.380404595328791</v>
      </c>
      <c r="FD7" s="15">
        <f t="shared" si="252"/>
        <v>38.995477593531582</v>
      </c>
      <c r="FE7" s="15">
        <f t="shared" si="252"/>
        <v>40.20891410224425</v>
      </c>
      <c r="FF7" s="15">
        <f t="shared" si="252"/>
        <v>41.161349449837104</v>
      </c>
      <c r="FG7" s="15">
        <f t="shared" si="252"/>
        <v>41.455636529011791</v>
      </c>
    </row>
    <row r="8" spans="1:163">
      <c r="A8" s="12" t="s">
        <v>22</v>
      </c>
      <c r="B8" s="71">
        <v>2925</v>
      </c>
      <c r="C8" s="28">
        <f t="shared" ref="C8:C23" si="253">((D8-B8)/2)+B8</f>
        <v>2909.5</v>
      </c>
      <c r="D8" s="71">
        <v>2894</v>
      </c>
      <c r="E8" s="28">
        <f t="shared" ref="E8:E23" si="254">((F8-D8)/2)+D8</f>
        <v>3124</v>
      </c>
      <c r="F8" s="71">
        <v>3354</v>
      </c>
      <c r="G8" s="71">
        <v>3588</v>
      </c>
      <c r="H8" s="71"/>
      <c r="I8" s="71">
        <v>2825</v>
      </c>
      <c r="J8" s="71"/>
      <c r="K8" s="71"/>
      <c r="L8" s="71">
        <v>3098</v>
      </c>
      <c r="M8" s="71">
        <v>3377</v>
      </c>
      <c r="N8" s="71">
        <v>3577</v>
      </c>
      <c r="O8" s="71">
        <v>3552</v>
      </c>
      <c r="P8" s="71">
        <v>3292</v>
      </c>
      <c r="Q8" s="71">
        <v>3570</v>
      </c>
      <c r="R8" s="71">
        <v>3532</v>
      </c>
      <c r="S8" s="71">
        <v>3785</v>
      </c>
      <c r="T8" s="71">
        <v>4042</v>
      </c>
      <c r="U8" s="71">
        <v>4701</v>
      </c>
      <c r="V8" s="71">
        <v>4763</v>
      </c>
      <c r="W8" s="71">
        <v>4826</v>
      </c>
      <c r="X8" s="71">
        <v>4661</v>
      </c>
      <c r="Y8" s="71">
        <v>4693</v>
      </c>
      <c r="Z8" s="71">
        <v>5015</v>
      </c>
      <c r="AA8" s="71">
        <v>5020</v>
      </c>
      <c r="AB8" s="71">
        <v>5404</v>
      </c>
      <c r="AC8" s="118">
        <v>162</v>
      </c>
      <c r="AD8" s="28">
        <f t="shared" ref="AD8:AD23" si="255">((AE8-AC8)/2)+AC8</f>
        <v>146.5</v>
      </c>
      <c r="AE8" s="71">
        <v>131</v>
      </c>
      <c r="AF8" s="28">
        <f t="shared" ref="AF8:AF23" si="256">((AG8-AE8)/2)+AE8</f>
        <v>138.5</v>
      </c>
      <c r="AG8" s="71">
        <v>146</v>
      </c>
      <c r="AH8" s="71">
        <v>106</v>
      </c>
      <c r="AI8" s="71"/>
      <c r="AJ8" s="71">
        <v>210</v>
      </c>
      <c r="AK8" s="71"/>
      <c r="AL8" s="71"/>
      <c r="AM8" s="71">
        <v>282</v>
      </c>
      <c r="AN8" s="71">
        <v>344</v>
      </c>
      <c r="AO8" s="71">
        <v>318</v>
      </c>
      <c r="AP8" s="71">
        <v>363</v>
      </c>
      <c r="AQ8" s="71">
        <v>353</v>
      </c>
      <c r="AR8" s="71">
        <v>366</v>
      </c>
      <c r="AS8" s="71">
        <v>439</v>
      </c>
      <c r="AT8" s="71">
        <v>624</v>
      </c>
      <c r="AU8" s="71">
        <v>441</v>
      </c>
      <c r="AV8" s="71">
        <v>978</v>
      </c>
      <c r="AW8" s="71">
        <v>1380</v>
      </c>
      <c r="AX8" s="71">
        <v>1177</v>
      </c>
      <c r="AY8" s="71">
        <v>402</v>
      </c>
      <c r="AZ8" s="71">
        <v>327</v>
      </c>
      <c r="BA8" s="71">
        <v>295</v>
      </c>
      <c r="BB8" s="71">
        <v>244</v>
      </c>
      <c r="BC8" s="71">
        <v>261</v>
      </c>
      <c r="BD8" s="118">
        <v>1201</v>
      </c>
      <c r="BE8" s="28">
        <f t="shared" ref="BE8:BE23" si="257">((BF8-BD8)/2)+BD8</f>
        <v>1191.5</v>
      </c>
      <c r="BF8" s="71">
        <v>1182</v>
      </c>
      <c r="BG8" s="28">
        <f t="shared" ref="BG8:BG23" si="258">((BH8-BF8)/2)+BF8</f>
        <v>1250</v>
      </c>
      <c r="BH8" s="71">
        <v>1318</v>
      </c>
      <c r="BI8" s="71">
        <v>1612</v>
      </c>
      <c r="BJ8" s="71"/>
      <c r="BK8" s="71">
        <v>2185</v>
      </c>
      <c r="BL8" s="71"/>
      <c r="BM8" s="71"/>
      <c r="BN8" s="71">
        <v>2092</v>
      </c>
      <c r="BO8" s="71">
        <v>1757</v>
      </c>
      <c r="BP8" s="71">
        <v>1521</v>
      </c>
      <c r="BQ8" s="71">
        <v>1313</v>
      </c>
      <c r="BR8" s="71">
        <v>1085</v>
      </c>
      <c r="BS8" s="71">
        <v>1143</v>
      </c>
      <c r="BT8" s="71">
        <v>1259</v>
      </c>
      <c r="BU8" s="71">
        <v>1513</v>
      </c>
      <c r="BV8" s="71">
        <v>1723</v>
      </c>
      <c r="BW8" s="71">
        <v>1882</v>
      </c>
      <c r="BX8" s="71">
        <v>2034</v>
      </c>
      <c r="BY8" s="71">
        <v>2004</v>
      </c>
      <c r="BZ8" s="71">
        <v>1597</v>
      </c>
      <c r="CA8" s="71">
        <v>1461</v>
      </c>
      <c r="CB8" s="71">
        <v>1380</v>
      </c>
      <c r="CC8" s="71">
        <v>1282</v>
      </c>
      <c r="CD8" s="71">
        <v>1408</v>
      </c>
      <c r="CE8" s="118">
        <v>1000</v>
      </c>
      <c r="CF8" s="28">
        <f t="shared" ref="CF8:CF23" si="259">((CG8-CE8)/2)+CE8</f>
        <v>967.5</v>
      </c>
      <c r="CG8" s="71">
        <v>935</v>
      </c>
      <c r="CH8" s="28">
        <f t="shared" ref="CH8:CH23" si="260">((CI8-CG8)/2)+CG8</f>
        <v>984.5</v>
      </c>
      <c r="CI8" s="71">
        <v>1034</v>
      </c>
      <c r="CJ8" s="71">
        <v>1145</v>
      </c>
      <c r="CK8" s="71"/>
      <c r="CL8" s="71">
        <v>1352</v>
      </c>
      <c r="CM8" s="71"/>
      <c r="CN8" s="71"/>
      <c r="CO8" s="71">
        <v>1011</v>
      </c>
      <c r="CP8" s="71">
        <v>1051</v>
      </c>
      <c r="CQ8" s="71">
        <v>1007</v>
      </c>
      <c r="CR8" s="71">
        <v>928</v>
      </c>
      <c r="CS8" s="71">
        <v>880</v>
      </c>
      <c r="CT8" s="71">
        <v>949</v>
      </c>
      <c r="CU8" s="71">
        <v>866</v>
      </c>
      <c r="CV8" s="71">
        <v>937</v>
      </c>
      <c r="CW8" s="71">
        <v>1151</v>
      </c>
      <c r="CX8" s="71">
        <v>1410</v>
      </c>
      <c r="CY8" s="71">
        <v>1576</v>
      </c>
      <c r="CZ8" s="71">
        <v>1573</v>
      </c>
      <c r="DA8" s="71">
        <v>1030</v>
      </c>
      <c r="DB8" s="71">
        <v>984</v>
      </c>
      <c r="DC8" s="71">
        <v>842</v>
      </c>
      <c r="DD8" s="71">
        <v>551</v>
      </c>
      <c r="DE8" s="71">
        <v>571</v>
      </c>
      <c r="DF8" s="118">
        <v>32</v>
      </c>
      <c r="DG8" s="28">
        <f t="shared" ref="DG8:DG23" si="261">((DH8-DF8)/2)+DF8</f>
        <v>31</v>
      </c>
      <c r="DH8" s="71">
        <v>30</v>
      </c>
      <c r="DI8" s="28">
        <f t="shared" ref="DI8:DI23" si="262">((DJ8-DH8)/2)+DH8</f>
        <v>16.5</v>
      </c>
      <c r="DJ8" s="71">
        <v>3</v>
      </c>
      <c r="DK8" s="71">
        <v>2</v>
      </c>
      <c r="DL8" s="71"/>
      <c r="DM8" s="71">
        <v>3</v>
      </c>
      <c r="DN8" s="71"/>
      <c r="DO8" s="71"/>
      <c r="DP8" s="71">
        <v>0</v>
      </c>
      <c r="DQ8" s="71">
        <v>28</v>
      </c>
      <c r="DR8" s="71">
        <v>51</v>
      </c>
      <c r="DS8" s="71">
        <v>26</v>
      </c>
      <c r="DT8" s="71">
        <v>22</v>
      </c>
      <c r="DU8" s="71">
        <v>13</v>
      </c>
      <c r="DV8" s="71">
        <v>14</v>
      </c>
      <c r="DW8" s="71">
        <v>1</v>
      </c>
      <c r="DX8" s="71">
        <v>5</v>
      </c>
      <c r="DY8" s="71">
        <v>3</v>
      </c>
      <c r="DZ8" s="71">
        <v>3</v>
      </c>
      <c r="EA8" s="71">
        <v>1</v>
      </c>
      <c r="EB8" s="71">
        <v>0</v>
      </c>
      <c r="EC8" s="71">
        <v>0</v>
      </c>
      <c r="ED8" s="71">
        <v>2</v>
      </c>
      <c r="EE8" s="71">
        <v>3</v>
      </c>
      <c r="EF8" s="71">
        <v>2</v>
      </c>
      <c r="EG8" s="118">
        <v>1842</v>
      </c>
      <c r="EH8" s="28">
        <f t="shared" ref="EH8:EH23" si="263">((EI8-EG8)/2)+EG8</f>
        <v>2126.5</v>
      </c>
      <c r="EI8" s="71">
        <v>2411</v>
      </c>
      <c r="EJ8" s="28">
        <f t="shared" ref="EJ8:EJ23" si="264">((EK8-EI8)/2)+EI8</f>
        <v>2395.5</v>
      </c>
      <c r="EK8" s="71">
        <v>2380</v>
      </c>
      <c r="EL8" s="71">
        <v>2309</v>
      </c>
      <c r="EM8" s="71"/>
      <c r="EN8" s="71">
        <v>1789</v>
      </c>
      <c r="EO8" s="71"/>
      <c r="EP8" s="71"/>
      <c r="EQ8" s="71">
        <v>1793</v>
      </c>
      <c r="ER8" s="117">
        <v>1904</v>
      </c>
      <c r="ES8" s="71">
        <v>2301</v>
      </c>
      <c r="ET8" s="71">
        <v>2306</v>
      </c>
      <c r="EU8" s="71">
        <v>2290</v>
      </c>
      <c r="EV8" s="71">
        <v>2792</v>
      </c>
      <c r="EW8" s="71">
        <v>2852</v>
      </c>
      <c r="EX8" s="71">
        <v>3032</v>
      </c>
      <c r="EY8" s="71">
        <v>3422</v>
      </c>
      <c r="EZ8" s="51">
        <v>3723</v>
      </c>
      <c r="FA8" s="51">
        <v>3601</v>
      </c>
      <c r="FB8" s="51">
        <v>3374</v>
      </c>
      <c r="FC8" s="51">
        <v>3472</v>
      </c>
      <c r="FD8" s="71">
        <v>3138</v>
      </c>
      <c r="FE8" s="71">
        <v>3105</v>
      </c>
      <c r="FF8" s="71">
        <v>2690</v>
      </c>
      <c r="FG8" s="71">
        <v>3014</v>
      </c>
    </row>
    <row r="9" spans="1:163">
      <c r="A9" s="12" t="s">
        <v>23</v>
      </c>
      <c r="B9" s="71">
        <v>957</v>
      </c>
      <c r="C9" s="28">
        <f t="shared" si="253"/>
        <v>967.5</v>
      </c>
      <c r="D9" s="71">
        <v>978</v>
      </c>
      <c r="E9" s="28">
        <f t="shared" si="254"/>
        <v>1133</v>
      </c>
      <c r="F9" s="71">
        <v>1288</v>
      </c>
      <c r="G9" s="71">
        <v>1408</v>
      </c>
      <c r="H9" s="71"/>
      <c r="I9" s="71">
        <v>1836</v>
      </c>
      <c r="J9" s="71"/>
      <c r="K9" s="71"/>
      <c r="L9" s="71">
        <v>2393</v>
      </c>
      <c r="M9" s="71">
        <v>2488</v>
      </c>
      <c r="N9" s="71">
        <v>2731</v>
      </c>
      <c r="O9" s="71">
        <v>2802</v>
      </c>
      <c r="P9" s="71">
        <v>2892</v>
      </c>
      <c r="Q9" s="71">
        <v>2771</v>
      </c>
      <c r="R9" s="71">
        <v>3231</v>
      </c>
      <c r="S9" s="71">
        <v>3720</v>
      </c>
      <c r="T9" s="71">
        <v>6190</v>
      </c>
      <c r="U9" s="71">
        <v>4335</v>
      </c>
      <c r="V9" s="71">
        <v>4160</v>
      </c>
      <c r="W9" s="71">
        <v>4303</v>
      </c>
      <c r="X9" s="71">
        <v>4558</v>
      </c>
      <c r="Y9" s="71">
        <v>4391</v>
      </c>
      <c r="Z9" s="71">
        <v>4183</v>
      </c>
      <c r="AA9" s="71">
        <v>4599</v>
      </c>
      <c r="AB9" s="71">
        <v>5002</v>
      </c>
      <c r="AC9" s="118">
        <v>54</v>
      </c>
      <c r="AD9" s="28">
        <f t="shared" si="255"/>
        <v>70</v>
      </c>
      <c r="AE9" s="71">
        <v>86</v>
      </c>
      <c r="AF9" s="28">
        <f t="shared" si="256"/>
        <v>80.5</v>
      </c>
      <c r="AG9" s="71">
        <v>75</v>
      </c>
      <c r="AH9" s="71">
        <v>80</v>
      </c>
      <c r="AI9" s="71"/>
      <c r="AJ9" s="71">
        <v>90</v>
      </c>
      <c r="AK9" s="71"/>
      <c r="AL9" s="71"/>
      <c r="AM9" s="71">
        <v>214</v>
      </c>
      <c r="AN9" s="71">
        <v>232</v>
      </c>
      <c r="AO9" s="71">
        <v>188</v>
      </c>
      <c r="AP9" s="71">
        <v>203</v>
      </c>
      <c r="AQ9" s="71">
        <v>251</v>
      </c>
      <c r="AR9" s="71">
        <v>242</v>
      </c>
      <c r="AS9" s="71">
        <v>262</v>
      </c>
      <c r="AT9" s="71">
        <v>251</v>
      </c>
      <c r="AU9" s="71">
        <v>286</v>
      </c>
      <c r="AV9" s="71">
        <v>337</v>
      </c>
      <c r="AW9" s="71">
        <v>348</v>
      </c>
      <c r="AX9" s="71">
        <v>373</v>
      </c>
      <c r="AY9" s="71">
        <v>349</v>
      </c>
      <c r="AZ9" s="71">
        <v>391</v>
      </c>
      <c r="BA9" s="71">
        <v>377</v>
      </c>
      <c r="BB9" s="71">
        <v>381</v>
      </c>
      <c r="BC9" s="71">
        <v>345</v>
      </c>
      <c r="BD9" s="118">
        <v>315</v>
      </c>
      <c r="BE9" s="28">
        <f t="shared" si="257"/>
        <v>249.5</v>
      </c>
      <c r="BF9" s="71">
        <v>184</v>
      </c>
      <c r="BG9" s="28">
        <f t="shared" si="258"/>
        <v>216</v>
      </c>
      <c r="BH9" s="71">
        <v>248</v>
      </c>
      <c r="BI9" s="71">
        <v>350</v>
      </c>
      <c r="BJ9" s="71"/>
      <c r="BK9" s="71">
        <v>519</v>
      </c>
      <c r="BL9" s="71"/>
      <c r="BM9" s="71"/>
      <c r="BN9" s="71">
        <v>650</v>
      </c>
      <c r="BO9" s="71">
        <v>561</v>
      </c>
      <c r="BP9" s="71">
        <v>543</v>
      </c>
      <c r="BQ9" s="71">
        <v>563</v>
      </c>
      <c r="BR9" s="71">
        <v>483</v>
      </c>
      <c r="BS9" s="71">
        <v>471</v>
      </c>
      <c r="BT9" s="71">
        <v>605</v>
      </c>
      <c r="BU9" s="71">
        <v>648</v>
      </c>
      <c r="BV9" s="71">
        <v>707</v>
      </c>
      <c r="BW9" s="71">
        <v>667</v>
      </c>
      <c r="BX9" s="71">
        <v>643</v>
      </c>
      <c r="BY9" s="71">
        <v>687</v>
      </c>
      <c r="BZ9" s="71">
        <v>698</v>
      </c>
      <c r="CA9" s="71">
        <v>667</v>
      </c>
      <c r="CB9" s="71">
        <v>633</v>
      </c>
      <c r="CC9" s="71">
        <v>737</v>
      </c>
      <c r="CD9" s="71">
        <v>903</v>
      </c>
      <c r="CE9" s="118">
        <v>400</v>
      </c>
      <c r="CF9" s="28">
        <f t="shared" si="259"/>
        <v>345</v>
      </c>
      <c r="CG9" s="71">
        <v>290</v>
      </c>
      <c r="CH9" s="28">
        <f t="shared" si="260"/>
        <v>339.5</v>
      </c>
      <c r="CI9" s="71">
        <v>389</v>
      </c>
      <c r="CJ9" s="71">
        <v>452</v>
      </c>
      <c r="CK9" s="71"/>
      <c r="CL9" s="71">
        <v>578</v>
      </c>
      <c r="CM9" s="71"/>
      <c r="CN9" s="71"/>
      <c r="CO9" s="71">
        <v>552</v>
      </c>
      <c r="CP9" s="71">
        <v>534</v>
      </c>
      <c r="CQ9" s="71">
        <v>505</v>
      </c>
      <c r="CR9" s="71">
        <v>524</v>
      </c>
      <c r="CS9" s="71">
        <v>514</v>
      </c>
      <c r="CT9" s="71">
        <v>428</v>
      </c>
      <c r="CU9" s="71">
        <v>588</v>
      </c>
      <c r="CV9" s="71">
        <v>590</v>
      </c>
      <c r="CW9" s="71">
        <v>632</v>
      </c>
      <c r="CX9" s="71">
        <v>747</v>
      </c>
      <c r="CY9" s="71">
        <v>743</v>
      </c>
      <c r="CZ9" s="71">
        <v>854</v>
      </c>
      <c r="DA9" s="71">
        <v>874</v>
      </c>
      <c r="DB9" s="71">
        <v>849</v>
      </c>
      <c r="DC9" s="71">
        <v>813</v>
      </c>
      <c r="DD9" s="71">
        <v>758</v>
      </c>
      <c r="DE9" s="71">
        <v>837</v>
      </c>
      <c r="DF9" s="118">
        <v>17</v>
      </c>
      <c r="DG9" s="28">
        <f t="shared" si="261"/>
        <v>28.5</v>
      </c>
      <c r="DH9" s="71">
        <v>40</v>
      </c>
      <c r="DI9" s="28">
        <f t="shared" si="262"/>
        <v>37</v>
      </c>
      <c r="DJ9" s="71">
        <v>34</v>
      </c>
      <c r="DK9" s="71">
        <v>6</v>
      </c>
      <c r="DL9" s="71"/>
      <c r="DM9" s="71">
        <v>4</v>
      </c>
      <c r="DN9" s="71"/>
      <c r="DO9" s="71"/>
      <c r="DP9" s="71">
        <v>20</v>
      </c>
      <c r="DQ9" s="71">
        <v>51</v>
      </c>
      <c r="DR9" s="71">
        <v>116</v>
      </c>
      <c r="DS9" s="71">
        <v>159</v>
      </c>
      <c r="DT9" s="71">
        <v>143</v>
      </c>
      <c r="DU9" s="71">
        <v>199</v>
      </c>
      <c r="DV9" s="71">
        <v>232</v>
      </c>
      <c r="DW9" s="71">
        <v>240</v>
      </c>
      <c r="DX9" s="71">
        <v>334</v>
      </c>
      <c r="DY9" s="71">
        <v>371</v>
      </c>
      <c r="DZ9" s="71">
        <v>331</v>
      </c>
      <c r="EA9" s="71">
        <v>295</v>
      </c>
      <c r="EB9" s="71">
        <v>281</v>
      </c>
      <c r="EC9" s="71">
        <v>211</v>
      </c>
      <c r="ED9" s="71">
        <v>226</v>
      </c>
      <c r="EE9" s="71">
        <v>221</v>
      </c>
      <c r="EF9" s="71">
        <v>311</v>
      </c>
      <c r="EG9" s="118">
        <v>854</v>
      </c>
      <c r="EH9" s="28">
        <f t="shared" si="263"/>
        <v>873.5</v>
      </c>
      <c r="EI9" s="71">
        <v>893</v>
      </c>
      <c r="EJ9" s="28">
        <f t="shared" si="264"/>
        <v>867.5</v>
      </c>
      <c r="EK9" s="71">
        <v>842</v>
      </c>
      <c r="EL9" s="71">
        <v>812</v>
      </c>
      <c r="EM9" s="71"/>
      <c r="EN9" s="71">
        <v>778</v>
      </c>
      <c r="EO9" s="71"/>
      <c r="EP9" s="71"/>
      <c r="EQ9" s="71">
        <v>795</v>
      </c>
      <c r="ER9" s="117">
        <v>900</v>
      </c>
      <c r="ES9" s="71">
        <v>957</v>
      </c>
      <c r="ET9" s="71">
        <v>1073</v>
      </c>
      <c r="EU9" s="71">
        <v>1281</v>
      </c>
      <c r="EV9" s="71">
        <v>1282</v>
      </c>
      <c r="EW9" s="71">
        <v>1345</v>
      </c>
      <c r="EX9" s="71">
        <v>1447</v>
      </c>
      <c r="EY9" s="71">
        <v>1652</v>
      </c>
      <c r="EZ9" s="51">
        <v>1744</v>
      </c>
      <c r="FA9" s="51">
        <v>1748</v>
      </c>
      <c r="FB9" s="51">
        <v>1766</v>
      </c>
      <c r="FC9" s="51">
        <v>1792</v>
      </c>
      <c r="FD9" s="71">
        <v>1736</v>
      </c>
      <c r="FE9" s="71">
        <v>1867</v>
      </c>
      <c r="FF9" s="71">
        <v>1921</v>
      </c>
      <c r="FG9" s="71">
        <v>2102</v>
      </c>
    </row>
    <row r="10" spans="1:163">
      <c r="A10" s="12" t="s">
        <v>24</v>
      </c>
      <c r="B10" s="71">
        <v>31</v>
      </c>
      <c r="C10" s="28">
        <f t="shared" si="253"/>
        <v>30.5</v>
      </c>
      <c r="D10" s="71">
        <v>30</v>
      </c>
      <c r="E10" s="28">
        <f t="shared" si="254"/>
        <v>29</v>
      </c>
      <c r="F10" s="71">
        <v>28</v>
      </c>
      <c r="G10" s="71">
        <v>30</v>
      </c>
      <c r="H10" s="71"/>
      <c r="I10" s="71">
        <v>74</v>
      </c>
      <c r="J10" s="71"/>
      <c r="K10" s="71"/>
      <c r="L10" s="71">
        <v>121</v>
      </c>
      <c r="M10" s="71">
        <v>109</v>
      </c>
      <c r="N10" s="71">
        <v>93</v>
      </c>
      <c r="O10" s="71">
        <v>186</v>
      </c>
      <c r="P10" s="71">
        <v>243</v>
      </c>
      <c r="Q10" s="71">
        <v>290</v>
      </c>
      <c r="R10" s="71">
        <v>308</v>
      </c>
      <c r="S10" s="71">
        <v>383</v>
      </c>
      <c r="T10" s="71">
        <v>364</v>
      </c>
      <c r="U10" s="71">
        <v>432</v>
      </c>
      <c r="V10" s="71">
        <v>399</v>
      </c>
      <c r="W10" s="71">
        <v>400</v>
      </c>
      <c r="X10" s="71">
        <v>424</v>
      </c>
      <c r="Y10" s="71">
        <v>384</v>
      </c>
      <c r="Z10" s="71">
        <v>417</v>
      </c>
      <c r="AA10" s="71">
        <v>416</v>
      </c>
      <c r="AB10" s="71">
        <v>390</v>
      </c>
      <c r="AC10" s="118">
        <v>156</v>
      </c>
      <c r="AD10" s="28">
        <f t="shared" si="255"/>
        <v>135.5</v>
      </c>
      <c r="AE10" s="71">
        <v>115</v>
      </c>
      <c r="AF10" s="28">
        <f t="shared" si="256"/>
        <v>152</v>
      </c>
      <c r="AG10" s="71">
        <v>189</v>
      </c>
      <c r="AH10" s="71">
        <v>180</v>
      </c>
      <c r="AI10" s="71"/>
      <c r="AJ10" s="71">
        <v>163</v>
      </c>
      <c r="AK10" s="71"/>
      <c r="AL10" s="71"/>
      <c r="AM10" s="71">
        <v>150</v>
      </c>
      <c r="AN10" s="71">
        <v>159</v>
      </c>
      <c r="AO10" s="71">
        <v>165</v>
      </c>
      <c r="AP10" s="71">
        <v>159</v>
      </c>
      <c r="AQ10" s="71">
        <v>154</v>
      </c>
      <c r="AR10" s="71">
        <v>140</v>
      </c>
      <c r="AS10" s="71">
        <v>149</v>
      </c>
      <c r="AT10" s="71">
        <v>144</v>
      </c>
      <c r="AU10" s="71">
        <v>191</v>
      </c>
      <c r="AV10" s="71">
        <v>221</v>
      </c>
      <c r="AW10" s="71">
        <v>280</v>
      </c>
      <c r="AX10" s="71">
        <v>301</v>
      </c>
      <c r="AY10" s="71">
        <v>283</v>
      </c>
      <c r="AZ10" s="71">
        <v>285</v>
      </c>
      <c r="BA10" s="71">
        <v>304</v>
      </c>
      <c r="BB10" s="71">
        <v>297</v>
      </c>
      <c r="BC10" s="71">
        <v>271</v>
      </c>
      <c r="BD10" s="118">
        <v>261</v>
      </c>
      <c r="BE10" s="28">
        <f t="shared" si="257"/>
        <v>244.5</v>
      </c>
      <c r="BF10" s="71">
        <v>228</v>
      </c>
      <c r="BG10" s="28">
        <f t="shared" si="258"/>
        <v>204.5</v>
      </c>
      <c r="BH10" s="71">
        <v>181</v>
      </c>
      <c r="BI10" s="71">
        <v>205</v>
      </c>
      <c r="BJ10" s="71"/>
      <c r="BK10" s="71">
        <v>247</v>
      </c>
      <c r="BL10" s="71"/>
      <c r="BM10" s="71"/>
      <c r="BN10" s="71">
        <v>251</v>
      </c>
      <c r="BO10" s="71">
        <v>210</v>
      </c>
      <c r="BP10" s="71">
        <v>208</v>
      </c>
      <c r="BQ10" s="71">
        <v>231</v>
      </c>
      <c r="BR10" s="71">
        <v>229</v>
      </c>
      <c r="BS10" s="71">
        <v>169</v>
      </c>
      <c r="BT10" s="71">
        <v>213</v>
      </c>
      <c r="BU10" s="71">
        <v>249</v>
      </c>
      <c r="BV10" s="71">
        <v>262</v>
      </c>
      <c r="BW10" s="71">
        <v>260</v>
      </c>
      <c r="BX10" s="71">
        <v>264</v>
      </c>
      <c r="BY10" s="71">
        <v>283</v>
      </c>
      <c r="BZ10" s="71">
        <v>290</v>
      </c>
      <c r="CA10" s="71">
        <v>332</v>
      </c>
      <c r="CB10" s="71">
        <v>280</v>
      </c>
      <c r="CC10" s="71">
        <v>318</v>
      </c>
      <c r="CD10" s="71">
        <v>333</v>
      </c>
      <c r="CE10" s="118">
        <v>415</v>
      </c>
      <c r="CF10" s="28">
        <f t="shared" si="259"/>
        <v>364</v>
      </c>
      <c r="CG10" s="71">
        <v>313</v>
      </c>
      <c r="CH10" s="28">
        <f t="shared" si="260"/>
        <v>264.5</v>
      </c>
      <c r="CI10" s="71">
        <v>216</v>
      </c>
      <c r="CJ10" s="71">
        <v>249</v>
      </c>
      <c r="CK10" s="71"/>
      <c r="CL10" s="71">
        <v>226</v>
      </c>
      <c r="CM10" s="71"/>
      <c r="CN10" s="71"/>
      <c r="CO10" s="71">
        <v>254</v>
      </c>
      <c r="CP10" s="71">
        <v>255</v>
      </c>
      <c r="CQ10" s="71">
        <v>305</v>
      </c>
      <c r="CR10" s="71">
        <v>251</v>
      </c>
      <c r="CS10" s="71">
        <v>284</v>
      </c>
      <c r="CT10" s="71">
        <v>275</v>
      </c>
      <c r="CU10" s="71">
        <v>320</v>
      </c>
      <c r="CV10" s="71">
        <v>314</v>
      </c>
      <c r="CW10" s="71">
        <v>302</v>
      </c>
      <c r="CX10" s="71">
        <v>275</v>
      </c>
      <c r="CY10" s="71">
        <v>326</v>
      </c>
      <c r="CZ10" s="71">
        <v>299</v>
      </c>
      <c r="DA10" s="71">
        <v>266</v>
      </c>
      <c r="DB10" s="71">
        <v>247</v>
      </c>
      <c r="DC10" s="71">
        <v>278</v>
      </c>
      <c r="DD10" s="71">
        <v>294</v>
      </c>
      <c r="DE10" s="71">
        <v>288</v>
      </c>
      <c r="DF10" s="118">
        <v>6</v>
      </c>
      <c r="DG10" s="28">
        <f t="shared" si="261"/>
        <v>4.5</v>
      </c>
      <c r="DH10" s="71">
        <v>3</v>
      </c>
      <c r="DI10" s="28">
        <f t="shared" si="262"/>
        <v>3.5</v>
      </c>
      <c r="DJ10" s="71">
        <v>4</v>
      </c>
      <c r="DK10" s="71">
        <v>3</v>
      </c>
      <c r="DL10" s="71"/>
      <c r="DM10" s="71">
        <v>0</v>
      </c>
      <c r="DN10" s="71"/>
      <c r="DO10" s="71"/>
      <c r="DP10" s="71">
        <v>2</v>
      </c>
      <c r="DQ10" s="71">
        <v>58</v>
      </c>
      <c r="DR10" s="71">
        <v>80</v>
      </c>
      <c r="DS10" s="71">
        <v>78</v>
      </c>
      <c r="DT10" s="71">
        <v>50</v>
      </c>
      <c r="DU10" s="71">
        <v>66</v>
      </c>
      <c r="DV10" s="71">
        <v>106</v>
      </c>
      <c r="DW10" s="71">
        <v>99</v>
      </c>
      <c r="DX10" s="71">
        <v>106</v>
      </c>
      <c r="DY10" s="71">
        <v>140</v>
      </c>
      <c r="DZ10" s="71">
        <v>148</v>
      </c>
      <c r="EA10" s="71">
        <v>151</v>
      </c>
      <c r="EB10" s="71">
        <v>125</v>
      </c>
      <c r="EC10" s="71">
        <v>144</v>
      </c>
      <c r="ED10" s="71">
        <v>150</v>
      </c>
      <c r="EE10" s="71">
        <v>153</v>
      </c>
      <c r="EF10" s="71">
        <v>158</v>
      </c>
      <c r="EG10" s="118">
        <v>418</v>
      </c>
      <c r="EH10" s="28">
        <f t="shared" si="263"/>
        <v>420</v>
      </c>
      <c r="EI10" s="71">
        <v>422</v>
      </c>
      <c r="EJ10" s="28">
        <f t="shared" si="264"/>
        <v>399</v>
      </c>
      <c r="EK10" s="71">
        <v>376</v>
      </c>
      <c r="EL10" s="71">
        <v>394</v>
      </c>
      <c r="EM10" s="71"/>
      <c r="EN10" s="71">
        <v>346</v>
      </c>
      <c r="EO10" s="71"/>
      <c r="EP10" s="71"/>
      <c r="EQ10" s="71">
        <v>330</v>
      </c>
      <c r="ER10" s="117">
        <v>333</v>
      </c>
      <c r="ES10" s="71">
        <v>346</v>
      </c>
      <c r="ET10" s="71">
        <v>362</v>
      </c>
      <c r="EU10" s="71">
        <v>389</v>
      </c>
      <c r="EV10" s="71">
        <v>466</v>
      </c>
      <c r="EW10" s="71">
        <v>476</v>
      </c>
      <c r="EX10" s="71">
        <v>431</v>
      </c>
      <c r="EY10" s="71">
        <v>495</v>
      </c>
      <c r="EZ10" s="51">
        <v>506</v>
      </c>
      <c r="FA10" s="51">
        <v>546</v>
      </c>
      <c r="FB10" s="51">
        <v>548</v>
      </c>
      <c r="FC10" s="51">
        <v>544</v>
      </c>
      <c r="FD10" s="71">
        <v>577</v>
      </c>
      <c r="FE10" s="71">
        <v>569</v>
      </c>
      <c r="FF10" s="71">
        <v>524</v>
      </c>
      <c r="FG10" s="71">
        <v>509</v>
      </c>
    </row>
    <row r="11" spans="1:163">
      <c r="A11" s="12" t="s">
        <v>25</v>
      </c>
      <c r="B11" s="71">
        <v>27729</v>
      </c>
      <c r="C11" s="28">
        <f t="shared" si="253"/>
        <v>27321.5</v>
      </c>
      <c r="D11" s="71">
        <v>26914</v>
      </c>
      <c r="E11" s="28">
        <f t="shared" si="254"/>
        <v>28385.5</v>
      </c>
      <c r="F11" s="71">
        <v>29857</v>
      </c>
      <c r="G11" s="71">
        <v>33426</v>
      </c>
      <c r="H11" s="71"/>
      <c r="I11" s="71">
        <v>29539</v>
      </c>
      <c r="J11" s="71"/>
      <c r="K11" s="71"/>
      <c r="L11" s="71">
        <v>35686</v>
      </c>
      <c r="M11" s="71">
        <v>37766</v>
      </c>
      <c r="N11" s="71">
        <v>38659</v>
      </c>
      <c r="O11" s="71">
        <v>40359</v>
      </c>
      <c r="P11" s="71">
        <v>39827</v>
      </c>
      <c r="Q11" s="71">
        <v>41351</v>
      </c>
      <c r="R11" s="71">
        <v>44247</v>
      </c>
      <c r="S11" s="71">
        <v>52365</v>
      </c>
      <c r="T11" s="71">
        <v>56021</v>
      </c>
      <c r="U11" s="71">
        <v>66585</v>
      </c>
      <c r="V11" s="71">
        <v>62075</v>
      </c>
      <c r="W11" s="71">
        <v>59006</v>
      </c>
      <c r="X11" s="71">
        <v>59605</v>
      </c>
      <c r="Y11" s="71">
        <v>61706</v>
      </c>
      <c r="Z11" s="71">
        <v>62156</v>
      </c>
      <c r="AA11" s="71">
        <v>62047</v>
      </c>
      <c r="AB11" s="71">
        <v>63674</v>
      </c>
      <c r="AC11" s="118">
        <v>330</v>
      </c>
      <c r="AD11" s="28">
        <f t="shared" si="255"/>
        <v>393.5</v>
      </c>
      <c r="AE11" s="71">
        <v>457</v>
      </c>
      <c r="AF11" s="28">
        <f t="shared" si="256"/>
        <v>479</v>
      </c>
      <c r="AG11" s="71">
        <v>501</v>
      </c>
      <c r="AH11" s="71">
        <v>529</v>
      </c>
      <c r="AI11" s="71"/>
      <c r="AJ11" s="71">
        <v>628</v>
      </c>
      <c r="AK11" s="71"/>
      <c r="AL11" s="71"/>
      <c r="AM11" s="71">
        <v>1167</v>
      </c>
      <c r="AN11" s="71">
        <v>1354</v>
      </c>
      <c r="AO11" s="71">
        <v>1493</v>
      </c>
      <c r="AP11" s="71">
        <v>1921</v>
      </c>
      <c r="AQ11" s="71">
        <v>2076</v>
      </c>
      <c r="AR11" s="71">
        <v>2252</v>
      </c>
      <c r="AS11" s="71">
        <v>2492</v>
      </c>
      <c r="AT11" s="71">
        <v>2567</v>
      </c>
      <c r="AU11" s="71">
        <v>3045</v>
      </c>
      <c r="AV11" s="71">
        <v>3718</v>
      </c>
      <c r="AW11" s="71">
        <v>3571</v>
      </c>
      <c r="AX11" s="71">
        <v>3398</v>
      </c>
      <c r="AY11" s="71">
        <v>2752</v>
      </c>
      <c r="AZ11" s="71">
        <v>2202</v>
      </c>
      <c r="BA11" s="71">
        <v>1994</v>
      </c>
      <c r="BB11" s="71">
        <v>1903</v>
      </c>
      <c r="BC11" s="71">
        <v>1845</v>
      </c>
      <c r="BD11" s="118">
        <v>2028</v>
      </c>
      <c r="BE11" s="28">
        <f t="shared" si="257"/>
        <v>2089</v>
      </c>
      <c r="BF11" s="71">
        <v>2150</v>
      </c>
      <c r="BG11" s="28">
        <f t="shared" si="258"/>
        <v>2432.5</v>
      </c>
      <c r="BH11" s="71">
        <v>2715</v>
      </c>
      <c r="BI11" s="71">
        <v>2949</v>
      </c>
      <c r="BJ11" s="71"/>
      <c r="BK11" s="71">
        <v>3185</v>
      </c>
      <c r="BL11" s="71"/>
      <c r="BM11" s="71"/>
      <c r="BN11" s="71">
        <v>5822</v>
      </c>
      <c r="BO11" s="71">
        <v>5401</v>
      </c>
      <c r="BP11" s="71">
        <v>5058</v>
      </c>
      <c r="BQ11" s="71">
        <v>4115</v>
      </c>
      <c r="BR11" s="71">
        <v>3742</v>
      </c>
      <c r="BS11" s="71">
        <v>3158</v>
      </c>
      <c r="BT11" s="71">
        <v>3376</v>
      </c>
      <c r="BU11" s="71">
        <v>3396</v>
      </c>
      <c r="BV11" s="71">
        <v>3909</v>
      </c>
      <c r="BW11" s="71">
        <v>4555</v>
      </c>
      <c r="BX11" s="71">
        <v>4829</v>
      </c>
      <c r="BY11" s="71">
        <v>4871</v>
      </c>
      <c r="BZ11" s="71">
        <v>4710</v>
      </c>
      <c r="CA11" s="71">
        <v>3701</v>
      </c>
      <c r="CB11" s="71">
        <v>3629</v>
      </c>
      <c r="CC11" s="71">
        <v>3330</v>
      </c>
      <c r="CD11" s="71">
        <v>3439</v>
      </c>
      <c r="CE11" s="118">
        <v>2885</v>
      </c>
      <c r="CF11" s="28">
        <f t="shared" si="259"/>
        <v>3059.5</v>
      </c>
      <c r="CG11" s="71">
        <v>3234</v>
      </c>
      <c r="CH11" s="28">
        <f t="shared" si="260"/>
        <v>3417.5</v>
      </c>
      <c r="CI11" s="71">
        <v>3601</v>
      </c>
      <c r="CJ11" s="71">
        <v>3524</v>
      </c>
      <c r="CK11" s="71"/>
      <c r="CL11" s="71">
        <v>3883</v>
      </c>
      <c r="CM11" s="71"/>
      <c r="CN11" s="71"/>
      <c r="CO11" s="71">
        <v>3584</v>
      </c>
      <c r="CP11" s="71">
        <v>3568</v>
      </c>
      <c r="CQ11" s="71">
        <v>3843</v>
      </c>
      <c r="CR11" s="71">
        <v>3751</v>
      </c>
      <c r="CS11" s="71">
        <v>3846</v>
      </c>
      <c r="CT11" s="71">
        <v>3699</v>
      </c>
      <c r="CU11" s="71">
        <v>4015</v>
      </c>
      <c r="CV11" s="71">
        <v>3947</v>
      </c>
      <c r="CW11" s="71">
        <v>4351</v>
      </c>
      <c r="CX11" s="71">
        <v>4690</v>
      </c>
      <c r="CY11" s="71">
        <v>4918</v>
      </c>
      <c r="CZ11" s="71">
        <v>5194</v>
      </c>
      <c r="DA11" s="71">
        <v>4858</v>
      </c>
      <c r="DB11" s="71">
        <v>4044</v>
      </c>
      <c r="DC11" s="71">
        <v>3566</v>
      </c>
      <c r="DD11" s="71">
        <v>2997</v>
      </c>
      <c r="DE11" s="71">
        <v>3332</v>
      </c>
      <c r="DF11" s="118">
        <v>30</v>
      </c>
      <c r="DG11" s="28">
        <f t="shared" si="261"/>
        <v>28.5</v>
      </c>
      <c r="DH11" s="71">
        <v>27</v>
      </c>
      <c r="DI11" s="28">
        <f t="shared" si="262"/>
        <v>29.5</v>
      </c>
      <c r="DJ11" s="71">
        <v>32</v>
      </c>
      <c r="DK11" s="71">
        <v>40</v>
      </c>
      <c r="DL11" s="71"/>
      <c r="DM11" s="71">
        <v>33</v>
      </c>
      <c r="DN11" s="71"/>
      <c r="DO11" s="71"/>
      <c r="DP11" s="71">
        <v>38</v>
      </c>
      <c r="DQ11" s="71">
        <v>54</v>
      </c>
      <c r="DR11" s="71">
        <v>51</v>
      </c>
      <c r="DS11" s="71">
        <v>67</v>
      </c>
      <c r="DT11" s="71">
        <v>112</v>
      </c>
      <c r="DU11" s="71">
        <v>103</v>
      </c>
      <c r="DV11" s="71">
        <v>97</v>
      </c>
      <c r="DW11" s="71">
        <v>94</v>
      </c>
      <c r="DX11" s="71">
        <v>136</v>
      </c>
      <c r="DY11" s="71">
        <v>127</v>
      </c>
      <c r="DZ11" s="71">
        <v>473</v>
      </c>
      <c r="EA11" s="71">
        <v>487</v>
      </c>
      <c r="EB11" s="71">
        <v>453</v>
      </c>
      <c r="EC11" s="71">
        <v>479</v>
      </c>
      <c r="ED11" s="71">
        <v>492</v>
      </c>
      <c r="EE11" s="71">
        <v>486</v>
      </c>
      <c r="EF11" s="71">
        <v>518</v>
      </c>
      <c r="EG11" s="118">
        <v>4651</v>
      </c>
      <c r="EH11" s="28">
        <f t="shared" si="263"/>
        <v>5300</v>
      </c>
      <c r="EI11" s="71">
        <v>5949</v>
      </c>
      <c r="EJ11" s="28">
        <f t="shared" si="264"/>
        <v>6082</v>
      </c>
      <c r="EK11" s="71">
        <v>6215</v>
      </c>
      <c r="EL11" s="71">
        <v>5979</v>
      </c>
      <c r="EM11" s="71"/>
      <c r="EN11" s="71">
        <v>5597</v>
      </c>
      <c r="EO11" s="71"/>
      <c r="EP11" s="71"/>
      <c r="EQ11" s="71">
        <v>7085</v>
      </c>
      <c r="ER11" s="117">
        <v>7865</v>
      </c>
      <c r="ES11" s="71">
        <v>9163</v>
      </c>
      <c r="ET11" s="71">
        <v>10387</v>
      </c>
      <c r="EU11" s="71">
        <v>10835</v>
      </c>
      <c r="EV11" s="71">
        <v>11740</v>
      </c>
      <c r="EW11" s="71">
        <v>12509</v>
      </c>
      <c r="EX11" s="71">
        <v>13303</v>
      </c>
      <c r="EY11" s="71">
        <v>15320</v>
      </c>
      <c r="EZ11" s="51">
        <v>18640</v>
      </c>
      <c r="FA11" s="51">
        <v>21081</v>
      </c>
      <c r="FB11" s="51">
        <v>20135</v>
      </c>
      <c r="FC11" s="51">
        <v>18879</v>
      </c>
      <c r="FD11" s="71">
        <v>18211</v>
      </c>
      <c r="FE11" s="71">
        <v>18851</v>
      </c>
      <c r="FF11" s="71">
        <v>20599</v>
      </c>
      <c r="FG11" s="71">
        <v>20171</v>
      </c>
    </row>
    <row r="12" spans="1:163">
      <c r="A12" s="12" t="s">
        <v>26</v>
      </c>
      <c r="B12" s="71">
        <v>4263</v>
      </c>
      <c r="C12" s="28">
        <f t="shared" si="253"/>
        <v>4354</v>
      </c>
      <c r="D12" s="71">
        <v>4445</v>
      </c>
      <c r="E12" s="28">
        <f t="shared" si="254"/>
        <v>4518</v>
      </c>
      <c r="F12" s="71">
        <v>4591</v>
      </c>
      <c r="G12" s="71">
        <v>4823</v>
      </c>
      <c r="H12" s="71"/>
      <c r="I12" s="71">
        <v>3951</v>
      </c>
      <c r="J12" s="71"/>
      <c r="K12" s="71"/>
      <c r="L12" s="71">
        <v>4799</v>
      </c>
      <c r="M12" s="71">
        <v>5342</v>
      </c>
      <c r="N12" s="71">
        <v>5540</v>
      </c>
      <c r="O12" s="71">
        <v>5580</v>
      </c>
      <c r="P12" s="71">
        <v>5465</v>
      </c>
      <c r="Q12" s="71">
        <v>5888</v>
      </c>
      <c r="R12" s="71">
        <v>5858</v>
      </c>
      <c r="S12" s="71">
        <v>6222</v>
      </c>
      <c r="T12" s="71">
        <v>6828</v>
      </c>
      <c r="U12" s="71">
        <v>7376</v>
      </c>
      <c r="V12" s="71">
        <v>7168</v>
      </c>
      <c r="W12" s="71">
        <v>6855</v>
      </c>
      <c r="X12" s="71">
        <v>6965</v>
      </c>
      <c r="Y12" s="71">
        <v>7487</v>
      </c>
      <c r="Z12" s="71">
        <v>7505</v>
      </c>
      <c r="AA12" s="71">
        <v>7606</v>
      </c>
      <c r="AB12" s="71">
        <v>7306</v>
      </c>
      <c r="AC12" s="118">
        <v>148</v>
      </c>
      <c r="AD12" s="28">
        <f t="shared" si="255"/>
        <v>160</v>
      </c>
      <c r="AE12" s="71">
        <v>172</v>
      </c>
      <c r="AF12" s="28">
        <f t="shared" si="256"/>
        <v>203</v>
      </c>
      <c r="AG12" s="71">
        <v>234</v>
      </c>
      <c r="AH12" s="71">
        <v>246</v>
      </c>
      <c r="AI12" s="71"/>
      <c r="AJ12" s="71">
        <v>147</v>
      </c>
      <c r="AK12" s="71"/>
      <c r="AL12" s="71"/>
      <c r="AM12" s="71">
        <v>230</v>
      </c>
      <c r="AN12" s="71">
        <v>308</v>
      </c>
      <c r="AO12" s="71">
        <v>445</v>
      </c>
      <c r="AP12" s="71">
        <v>403</v>
      </c>
      <c r="AQ12" s="71">
        <v>543</v>
      </c>
      <c r="AR12" s="71">
        <v>504</v>
      </c>
      <c r="AS12" s="71">
        <v>623</v>
      </c>
      <c r="AT12" s="71">
        <v>702</v>
      </c>
      <c r="AU12" s="71">
        <v>1049</v>
      </c>
      <c r="AV12" s="71">
        <v>1039</v>
      </c>
      <c r="AW12" s="71">
        <v>1200</v>
      </c>
      <c r="AX12" s="71">
        <v>1101</v>
      </c>
      <c r="AY12" s="71">
        <v>1127</v>
      </c>
      <c r="AZ12" s="71">
        <v>1084</v>
      </c>
      <c r="BA12" s="71">
        <v>974</v>
      </c>
      <c r="BB12" s="71">
        <v>1001</v>
      </c>
      <c r="BC12" s="71">
        <v>1070</v>
      </c>
      <c r="BD12" s="118">
        <v>726</v>
      </c>
      <c r="BE12" s="28">
        <f t="shared" si="257"/>
        <v>761.5</v>
      </c>
      <c r="BF12" s="71">
        <v>797</v>
      </c>
      <c r="BG12" s="28">
        <f t="shared" si="258"/>
        <v>812.5</v>
      </c>
      <c r="BH12" s="71">
        <v>828</v>
      </c>
      <c r="BI12" s="71">
        <v>968</v>
      </c>
      <c r="BJ12" s="71"/>
      <c r="BK12" s="71">
        <v>702</v>
      </c>
      <c r="BL12" s="71"/>
      <c r="BM12" s="71"/>
      <c r="BN12" s="71">
        <v>1729</v>
      </c>
      <c r="BO12" s="71">
        <v>1876</v>
      </c>
      <c r="BP12" s="71">
        <v>1542</v>
      </c>
      <c r="BQ12" s="71">
        <v>1569</v>
      </c>
      <c r="BR12" s="71">
        <v>1419</v>
      </c>
      <c r="BS12" s="71">
        <v>1549</v>
      </c>
      <c r="BT12" s="71">
        <v>1651</v>
      </c>
      <c r="BU12" s="71">
        <v>1799</v>
      </c>
      <c r="BV12" s="71">
        <v>2127</v>
      </c>
      <c r="BW12" s="71">
        <v>2065</v>
      </c>
      <c r="BX12" s="71">
        <v>1975</v>
      </c>
      <c r="BY12" s="71">
        <v>2024</v>
      </c>
      <c r="BZ12" s="71">
        <v>2319</v>
      </c>
      <c r="CA12" s="71">
        <v>2217</v>
      </c>
      <c r="CB12" s="71">
        <v>2461</v>
      </c>
      <c r="CC12" s="71">
        <v>2611</v>
      </c>
      <c r="CD12" s="71">
        <v>2763</v>
      </c>
      <c r="CE12" s="118">
        <v>1044</v>
      </c>
      <c r="CF12" s="28">
        <f t="shared" si="259"/>
        <v>1048.5</v>
      </c>
      <c r="CG12" s="71">
        <v>1053</v>
      </c>
      <c r="CH12" s="28">
        <f t="shared" si="260"/>
        <v>1085</v>
      </c>
      <c r="CI12" s="71">
        <v>1117</v>
      </c>
      <c r="CJ12" s="71">
        <v>1091</v>
      </c>
      <c r="CK12" s="71"/>
      <c r="CL12" s="71">
        <v>1209</v>
      </c>
      <c r="CM12" s="71"/>
      <c r="CN12" s="71"/>
      <c r="CO12" s="71">
        <v>1692</v>
      </c>
      <c r="CP12" s="71">
        <v>2184</v>
      </c>
      <c r="CQ12" s="71">
        <v>1782</v>
      </c>
      <c r="CR12" s="71">
        <v>1717</v>
      </c>
      <c r="CS12" s="71">
        <v>1694</v>
      </c>
      <c r="CT12" s="71">
        <v>1594</v>
      </c>
      <c r="CU12" s="71">
        <v>1865</v>
      </c>
      <c r="CV12" s="71">
        <v>2172</v>
      </c>
      <c r="CW12" s="71">
        <v>2488</v>
      </c>
      <c r="CX12" s="71">
        <v>2128</v>
      </c>
      <c r="CY12" s="71">
        <v>2125</v>
      </c>
      <c r="CZ12" s="71">
        <v>2199</v>
      </c>
      <c r="DA12" s="71">
        <v>2343</v>
      </c>
      <c r="DB12" s="71">
        <v>2440</v>
      </c>
      <c r="DC12" s="71">
        <v>2467</v>
      </c>
      <c r="DD12" s="71">
        <v>2463</v>
      </c>
      <c r="DE12" s="71">
        <v>2409</v>
      </c>
      <c r="DF12" s="118">
        <v>80</v>
      </c>
      <c r="DG12" s="28">
        <f t="shared" si="261"/>
        <v>73.5</v>
      </c>
      <c r="DH12" s="71">
        <v>67</v>
      </c>
      <c r="DI12" s="28">
        <f t="shared" si="262"/>
        <v>72.5</v>
      </c>
      <c r="DJ12" s="71">
        <v>78</v>
      </c>
      <c r="DK12" s="71">
        <v>62</v>
      </c>
      <c r="DL12" s="71"/>
      <c r="DM12" s="71">
        <v>57</v>
      </c>
      <c r="DN12" s="71"/>
      <c r="DO12" s="71"/>
      <c r="DP12" s="71">
        <v>336</v>
      </c>
      <c r="DQ12" s="71">
        <v>379</v>
      </c>
      <c r="DR12" s="71">
        <v>450</v>
      </c>
      <c r="DS12" s="71">
        <v>454</v>
      </c>
      <c r="DT12" s="71">
        <v>396</v>
      </c>
      <c r="DU12" s="71">
        <v>454</v>
      </c>
      <c r="DV12" s="71">
        <v>485</v>
      </c>
      <c r="DW12" s="71">
        <v>509</v>
      </c>
      <c r="DX12" s="71">
        <v>662</v>
      </c>
      <c r="DY12" s="71">
        <v>616</v>
      </c>
      <c r="DZ12" s="71">
        <v>572</v>
      </c>
      <c r="EA12" s="71">
        <v>543</v>
      </c>
      <c r="EB12" s="71">
        <v>631</v>
      </c>
      <c r="EC12" s="71">
        <v>643</v>
      </c>
      <c r="ED12" s="71">
        <v>680</v>
      </c>
      <c r="EE12" s="71">
        <v>620</v>
      </c>
      <c r="EF12" s="71">
        <v>572</v>
      </c>
      <c r="EG12" s="118">
        <v>1886</v>
      </c>
      <c r="EH12" s="28">
        <f t="shared" si="263"/>
        <v>2115</v>
      </c>
      <c r="EI12" s="71">
        <v>2344</v>
      </c>
      <c r="EJ12" s="28">
        <f t="shared" si="264"/>
        <v>2245.5</v>
      </c>
      <c r="EK12" s="71">
        <v>2147</v>
      </c>
      <c r="EL12" s="71">
        <v>1843</v>
      </c>
      <c r="EM12" s="71"/>
      <c r="EN12" s="71">
        <v>1374</v>
      </c>
      <c r="EO12" s="71"/>
      <c r="EP12" s="71"/>
      <c r="EQ12" s="71">
        <v>1462</v>
      </c>
      <c r="ER12" s="117">
        <v>2393</v>
      </c>
      <c r="ES12" s="71">
        <v>2325</v>
      </c>
      <c r="ET12" s="71">
        <v>2467</v>
      </c>
      <c r="EU12" s="71">
        <v>2678</v>
      </c>
      <c r="EV12" s="71">
        <v>2773</v>
      </c>
      <c r="EW12" s="71">
        <v>3007</v>
      </c>
      <c r="EX12" s="71">
        <v>3343</v>
      </c>
      <c r="EY12" s="71">
        <v>3609</v>
      </c>
      <c r="EZ12" s="51">
        <v>4146</v>
      </c>
      <c r="FA12" s="51">
        <v>4454</v>
      </c>
      <c r="FB12" s="51">
        <v>4688</v>
      </c>
      <c r="FC12" s="51">
        <v>4492</v>
      </c>
      <c r="FD12" s="71">
        <v>4379</v>
      </c>
      <c r="FE12" s="71">
        <v>4213</v>
      </c>
      <c r="FF12" s="71">
        <v>3760</v>
      </c>
      <c r="FG12" s="71">
        <v>3755</v>
      </c>
    </row>
    <row r="13" spans="1:163">
      <c r="A13" s="12" t="s">
        <v>27</v>
      </c>
      <c r="B13" s="71">
        <v>1688</v>
      </c>
      <c r="C13" s="28">
        <f t="shared" si="253"/>
        <v>1743.5</v>
      </c>
      <c r="D13" s="71">
        <v>1799</v>
      </c>
      <c r="E13" s="28">
        <f t="shared" si="254"/>
        <v>1987</v>
      </c>
      <c r="F13" s="71">
        <v>2175</v>
      </c>
      <c r="G13" s="71">
        <v>2003</v>
      </c>
      <c r="H13" s="71"/>
      <c r="I13" s="71">
        <v>1997</v>
      </c>
      <c r="J13" s="71"/>
      <c r="K13" s="71"/>
      <c r="L13" s="71">
        <v>2408</v>
      </c>
      <c r="M13" s="71">
        <v>2571</v>
      </c>
      <c r="N13" s="71">
        <v>2832</v>
      </c>
      <c r="O13" s="71">
        <v>2927</v>
      </c>
      <c r="P13" s="71">
        <v>2949</v>
      </c>
      <c r="Q13" s="71">
        <v>3088</v>
      </c>
      <c r="R13" s="71">
        <v>3280</v>
      </c>
      <c r="S13" s="71">
        <v>3591</v>
      </c>
      <c r="T13" s="71">
        <v>3744</v>
      </c>
      <c r="U13" s="71">
        <v>4447</v>
      </c>
      <c r="V13" s="71">
        <v>4837</v>
      </c>
      <c r="W13" s="71">
        <v>5027</v>
      </c>
      <c r="X13" s="71">
        <v>5190</v>
      </c>
      <c r="Y13" s="71">
        <v>5341</v>
      </c>
      <c r="Z13" s="71">
        <v>5508</v>
      </c>
      <c r="AA13" s="71">
        <v>5118</v>
      </c>
      <c r="AB13" s="71">
        <v>5488</v>
      </c>
      <c r="AC13" s="118">
        <v>204</v>
      </c>
      <c r="AD13" s="28">
        <f t="shared" si="255"/>
        <v>207</v>
      </c>
      <c r="AE13" s="71">
        <v>210</v>
      </c>
      <c r="AF13" s="28">
        <f t="shared" si="256"/>
        <v>201.5</v>
      </c>
      <c r="AG13" s="71">
        <v>193</v>
      </c>
      <c r="AH13" s="71">
        <v>188</v>
      </c>
      <c r="AI13" s="71"/>
      <c r="AJ13" s="71">
        <v>257</v>
      </c>
      <c r="AK13" s="71"/>
      <c r="AL13" s="71"/>
      <c r="AM13" s="71">
        <v>456</v>
      </c>
      <c r="AN13" s="71">
        <v>532</v>
      </c>
      <c r="AO13" s="71">
        <v>498</v>
      </c>
      <c r="AP13" s="71">
        <v>538</v>
      </c>
      <c r="AQ13" s="71">
        <v>535</v>
      </c>
      <c r="AR13" s="71">
        <v>570</v>
      </c>
      <c r="AS13" s="71">
        <v>694</v>
      </c>
      <c r="AT13" s="71">
        <v>723</v>
      </c>
      <c r="AU13" s="71">
        <v>812</v>
      </c>
      <c r="AV13" s="71">
        <v>976</v>
      </c>
      <c r="AW13" s="71">
        <v>871</v>
      </c>
      <c r="AX13" s="71">
        <v>861</v>
      </c>
      <c r="AY13" s="71">
        <v>779</v>
      </c>
      <c r="AZ13" s="71">
        <v>684</v>
      </c>
      <c r="BA13" s="71">
        <v>666</v>
      </c>
      <c r="BB13" s="71">
        <v>586</v>
      </c>
      <c r="BC13" s="71">
        <v>610</v>
      </c>
      <c r="BD13" s="118">
        <v>945</v>
      </c>
      <c r="BE13" s="28">
        <f t="shared" si="257"/>
        <v>861.5</v>
      </c>
      <c r="BF13" s="71">
        <v>778</v>
      </c>
      <c r="BG13" s="28">
        <f t="shared" si="258"/>
        <v>786</v>
      </c>
      <c r="BH13" s="71">
        <v>794</v>
      </c>
      <c r="BI13" s="71">
        <v>831</v>
      </c>
      <c r="BJ13" s="71"/>
      <c r="BK13" s="71">
        <v>1019</v>
      </c>
      <c r="BL13" s="71"/>
      <c r="BM13" s="71"/>
      <c r="BN13" s="71">
        <v>1320</v>
      </c>
      <c r="BO13" s="71">
        <v>1340</v>
      </c>
      <c r="BP13" s="71">
        <v>1201</v>
      </c>
      <c r="BQ13" s="71">
        <v>1173</v>
      </c>
      <c r="BR13" s="71">
        <v>1266</v>
      </c>
      <c r="BS13" s="71">
        <v>1117</v>
      </c>
      <c r="BT13" s="71">
        <v>1233</v>
      </c>
      <c r="BU13" s="71">
        <v>1343</v>
      </c>
      <c r="BV13" s="71">
        <v>1677</v>
      </c>
      <c r="BW13" s="71">
        <v>1642</v>
      </c>
      <c r="BX13" s="71">
        <v>1378</v>
      </c>
      <c r="BY13" s="71">
        <v>1391</v>
      </c>
      <c r="BZ13" s="71">
        <v>1365</v>
      </c>
      <c r="CA13" s="71">
        <v>1187</v>
      </c>
      <c r="CB13" s="71">
        <v>1410</v>
      </c>
      <c r="CC13" s="71">
        <v>1609</v>
      </c>
      <c r="CD13" s="71">
        <v>1449</v>
      </c>
      <c r="CE13" s="118">
        <v>1315</v>
      </c>
      <c r="CF13" s="28">
        <f t="shared" si="259"/>
        <v>1239.5</v>
      </c>
      <c r="CG13" s="71">
        <v>1164</v>
      </c>
      <c r="CH13" s="28">
        <f t="shared" si="260"/>
        <v>1195.5</v>
      </c>
      <c r="CI13" s="71">
        <v>1227</v>
      </c>
      <c r="CJ13" s="71">
        <v>1196</v>
      </c>
      <c r="CK13" s="71"/>
      <c r="CL13" s="71">
        <v>1187</v>
      </c>
      <c r="CM13" s="71"/>
      <c r="CN13" s="71"/>
      <c r="CO13" s="71">
        <v>1067</v>
      </c>
      <c r="CP13" s="71">
        <v>1042</v>
      </c>
      <c r="CQ13" s="71">
        <v>977</v>
      </c>
      <c r="CR13" s="71">
        <v>1106</v>
      </c>
      <c r="CS13" s="71">
        <v>1115</v>
      </c>
      <c r="CT13" s="71">
        <v>1034</v>
      </c>
      <c r="CU13" s="71">
        <v>1168</v>
      </c>
      <c r="CV13" s="71">
        <v>1155</v>
      </c>
      <c r="CW13" s="71">
        <v>1242</v>
      </c>
      <c r="CX13" s="71">
        <v>1414</v>
      </c>
      <c r="CY13" s="71">
        <v>1233</v>
      </c>
      <c r="CZ13" s="71">
        <v>1020</v>
      </c>
      <c r="DA13" s="71">
        <v>938</v>
      </c>
      <c r="DB13" s="71">
        <v>835</v>
      </c>
      <c r="DC13" s="71">
        <v>756</v>
      </c>
      <c r="DD13" s="71">
        <v>725</v>
      </c>
      <c r="DE13" s="71">
        <v>616</v>
      </c>
      <c r="DF13" s="118">
        <v>29</v>
      </c>
      <c r="DG13" s="28">
        <f t="shared" si="261"/>
        <v>20</v>
      </c>
      <c r="DH13" s="71">
        <v>11</v>
      </c>
      <c r="DI13" s="28">
        <f t="shared" si="262"/>
        <v>14</v>
      </c>
      <c r="DJ13" s="71">
        <v>17</v>
      </c>
      <c r="DK13" s="71">
        <v>22</v>
      </c>
      <c r="DL13" s="71"/>
      <c r="DM13" s="71">
        <v>17</v>
      </c>
      <c r="DN13" s="71"/>
      <c r="DO13" s="71"/>
      <c r="DP13" s="71">
        <v>23</v>
      </c>
      <c r="DQ13" s="71">
        <v>27</v>
      </c>
      <c r="DR13" s="71">
        <v>35</v>
      </c>
      <c r="DS13" s="71">
        <v>60</v>
      </c>
      <c r="DT13" s="71">
        <v>63</v>
      </c>
      <c r="DU13" s="71">
        <v>91</v>
      </c>
      <c r="DV13" s="71">
        <v>102</v>
      </c>
      <c r="DW13" s="71">
        <v>101</v>
      </c>
      <c r="DX13" s="71">
        <v>187</v>
      </c>
      <c r="DY13" s="71">
        <v>170</v>
      </c>
      <c r="DZ13" s="71">
        <v>115</v>
      </c>
      <c r="EA13" s="71">
        <v>108</v>
      </c>
      <c r="EB13" s="71">
        <v>82</v>
      </c>
      <c r="EC13" s="71">
        <v>73</v>
      </c>
      <c r="ED13" s="71">
        <v>96</v>
      </c>
      <c r="EE13" s="71">
        <v>86</v>
      </c>
      <c r="EF13" s="71">
        <v>76</v>
      </c>
      <c r="EG13" s="118">
        <v>2046</v>
      </c>
      <c r="EH13" s="28">
        <f t="shared" si="263"/>
        <v>2150</v>
      </c>
      <c r="EI13" s="71">
        <v>2254</v>
      </c>
      <c r="EJ13" s="28">
        <f t="shared" si="264"/>
        <v>2117.5</v>
      </c>
      <c r="EK13" s="71">
        <v>1981</v>
      </c>
      <c r="EL13" s="71">
        <v>1859</v>
      </c>
      <c r="EM13" s="71"/>
      <c r="EN13" s="71">
        <v>1768</v>
      </c>
      <c r="EO13" s="71"/>
      <c r="EP13" s="71"/>
      <c r="EQ13" s="71">
        <v>1773</v>
      </c>
      <c r="ER13" s="117">
        <v>2076</v>
      </c>
      <c r="ES13" s="71">
        <v>2520</v>
      </c>
      <c r="ET13" s="71">
        <v>2815</v>
      </c>
      <c r="EU13" s="71">
        <v>2957</v>
      </c>
      <c r="EV13" s="71">
        <v>3061</v>
      </c>
      <c r="EW13" s="71">
        <v>3324</v>
      </c>
      <c r="EX13" s="71">
        <v>3754</v>
      </c>
      <c r="EY13" s="71">
        <v>4200</v>
      </c>
      <c r="EZ13" s="51">
        <v>4804</v>
      </c>
      <c r="FA13" s="51">
        <v>4250</v>
      </c>
      <c r="FB13" s="51">
        <v>4109</v>
      </c>
      <c r="FC13" s="51">
        <v>3763</v>
      </c>
      <c r="FD13" s="71">
        <v>3213</v>
      </c>
      <c r="FE13" s="71">
        <v>3033</v>
      </c>
      <c r="FF13" s="71">
        <v>2976</v>
      </c>
      <c r="FG13" s="71">
        <v>3123</v>
      </c>
    </row>
    <row r="14" spans="1:163">
      <c r="A14" s="12" t="s">
        <v>28</v>
      </c>
      <c r="B14" s="71">
        <v>467</v>
      </c>
      <c r="C14" s="28">
        <f t="shared" si="253"/>
        <v>520.5</v>
      </c>
      <c r="D14" s="71">
        <v>574</v>
      </c>
      <c r="E14" s="28">
        <f t="shared" si="254"/>
        <v>602.5</v>
      </c>
      <c r="F14" s="71">
        <v>631</v>
      </c>
      <c r="G14" s="71">
        <v>661</v>
      </c>
      <c r="H14" s="71"/>
      <c r="I14" s="71">
        <v>692</v>
      </c>
      <c r="J14" s="71"/>
      <c r="K14" s="71"/>
      <c r="L14" s="71">
        <v>859</v>
      </c>
      <c r="M14" s="71">
        <v>1065</v>
      </c>
      <c r="N14" s="71">
        <v>1032</v>
      </c>
      <c r="O14" s="71">
        <v>798</v>
      </c>
      <c r="P14" s="71">
        <v>943</v>
      </c>
      <c r="Q14" s="71">
        <v>1063</v>
      </c>
      <c r="R14" s="71">
        <v>995</v>
      </c>
      <c r="S14" s="71">
        <v>1108</v>
      </c>
      <c r="T14" s="71">
        <v>1861</v>
      </c>
      <c r="U14" s="71">
        <v>2103</v>
      </c>
      <c r="V14" s="71">
        <v>1667</v>
      </c>
      <c r="W14" s="71">
        <v>1893</v>
      </c>
      <c r="X14" s="71">
        <v>1743</v>
      </c>
      <c r="Y14" s="71">
        <v>2073</v>
      </c>
      <c r="Z14" s="71">
        <v>1837</v>
      </c>
      <c r="AA14" s="71">
        <v>1862</v>
      </c>
      <c r="AB14" s="71">
        <v>1966</v>
      </c>
      <c r="AC14" s="118">
        <v>227</v>
      </c>
      <c r="AD14" s="28">
        <f t="shared" si="255"/>
        <v>241</v>
      </c>
      <c r="AE14" s="71">
        <v>255</v>
      </c>
      <c r="AF14" s="28">
        <f t="shared" si="256"/>
        <v>281.5</v>
      </c>
      <c r="AG14" s="71">
        <v>308</v>
      </c>
      <c r="AH14" s="71">
        <v>305</v>
      </c>
      <c r="AI14" s="71"/>
      <c r="AJ14" s="71">
        <v>274</v>
      </c>
      <c r="AK14" s="71"/>
      <c r="AL14" s="71"/>
      <c r="AM14" s="71">
        <v>430</v>
      </c>
      <c r="AN14" s="71">
        <v>375</v>
      </c>
      <c r="AO14" s="71">
        <v>316</v>
      </c>
      <c r="AP14" s="71">
        <v>351</v>
      </c>
      <c r="AQ14" s="71">
        <v>311</v>
      </c>
      <c r="AR14" s="71">
        <v>387</v>
      </c>
      <c r="AS14" s="71">
        <v>470</v>
      </c>
      <c r="AT14" s="71">
        <v>472</v>
      </c>
      <c r="AU14" s="71">
        <v>556</v>
      </c>
      <c r="AV14" s="71">
        <v>645</v>
      </c>
      <c r="AW14" s="71">
        <v>631</v>
      </c>
      <c r="AX14" s="71">
        <v>631</v>
      </c>
      <c r="AY14" s="71">
        <v>550</v>
      </c>
      <c r="AZ14" s="71">
        <v>503</v>
      </c>
      <c r="BA14" s="71">
        <v>449</v>
      </c>
      <c r="BB14" s="71">
        <v>440</v>
      </c>
      <c r="BC14" s="71">
        <v>421</v>
      </c>
      <c r="BD14" s="118">
        <v>383</v>
      </c>
      <c r="BE14" s="28">
        <f t="shared" si="257"/>
        <v>444.5</v>
      </c>
      <c r="BF14" s="71">
        <v>506</v>
      </c>
      <c r="BG14" s="28">
        <f t="shared" si="258"/>
        <v>557.5</v>
      </c>
      <c r="BH14" s="71">
        <v>609</v>
      </c>
      <c r="BI14" s="71">
        <v>692</v>
      </c>
      <c r="BJ14" s="71"/>
      <c r="BK14" s="71">
        <v>1383</v>
      </c>
      <c r="BL14" s="71"/>
      <c r="BM14" s="71"/>
      <c r="BN14" s="71">
        <v>1522</v>
      </c>
      <c r="BO14" s="71">
        <v>1533</v>
      </c>
      <c r="BP14" s="71">
        <v>1362</v>
      </c>
      <c r="BQ14" s="71">
        <v>913</v>
      </c>
      <c r="BR14" s="71">
        <v>908</v>
      </c>
      <c r="BS14" s="71">
        <v>976</v>
      </c>
      <c r="BT14" s="71">
        <v>1031</v>
      </c>
      <c r="BU14" s="71">
        <v>1194</v>
      </c>
      <c r="BV14" s="71">
        <v>1357</v>
      </c>
      <c r="BW14" s="71">
        <v>1497</v>
      </c>
      <c r="BX14" s="71">
        <v>1463</v>
      </c>
      <c r="BY14" s="71">
        <v>1541</v>
      </c>
      <c r="BZ14" s="71">
        <v>1788</v>
      </c>
      <c r="CA14" s="71">
        <v>1755</v>
      </c>
      <c r="CB14" s="71">
        <v>1747</v>
      </c>
      <c r="CC14" s="71">
        <v>1598</v>
      </c>
      <c r="CD14" s="71">
        <v>1516</v>
      </c>
      <c r="CE14" s="118">
        <v>491</v>
      </c>
      <c r="CF14" s="28">
        <f t="shared" si="259"/>
        <v>481.5</v>
      </c>
      <c r="CG14" s="71">
        <v>472</v>
      </c>
      <c r="CH14" s="28">
        <f t="shared" si="260"/>
        <v>1032.5</v>
      </c>
      <c r="CI14" s="71">
        <v>1593</v>
      </c>
      <c r="CJ14" s="71">
        <v>1512</v>
      </c>
      <c r="CK14" s="71"/>
      <c r="CL14" s="71">
        <v>1546</v>
      </c>
      <c r="CM14" s="71"/>
      <c r="CN14" s="71"/>
      <c r="CO14" s="71">
        <v>1129</v>
      </c>
      <c r="CP14" s="71">
        <v>1237</v>
      </c>
      <c r="CQ14" s="71">
        <v>992</v>
      </c>
      <c r="CR14" s="71">
        <v>652</v>
      </c>
      <c r="CS14" s="71">
        <v>717</v>
      </c>
      <c r="CT14" s="71">
        <v>694</v>
      </c>
      <c r="CU14" s="71">
        <v>774</v>
      </c>
      <c r="CV14" s="71">
        <v>874</v>
      </c>
      <c r="CW14" s="71">
        <v>952</v>
      </c>
      <c r="CX14" s="71">
        <v>1024</v>
      </c>
      <c r="CY14" s="71">
        <v>939</v>
      </c>
      <c r="CZ14" s="71">
        <v>1022</v>
      </c>
      <c r="DA14" s="71">
        <v>925</v>
      </c>
      <c r="DB14" s="71">
        <v>934</v>
      </c>
      <c r="DC14" s="71">
        <v>881</v>
      </c>
      <c r="DD14" s="71">
        <v>910</v>
      </c>
      <c r="DE14" s="71">
        <v>911</v>
      </c>
      <c r="DF14" s="118">
        <v>35</v>
      </c>
      <c r="DG14" s="28">
        <f t="shared" si="261"/>
        <v>58</v>
      </c>
      <c r="DH14" s="71">
        <v>81</v>
      </c>
      <c r="DI14" s="28">
        <f t="shared" si="262"/>
        <v>102</v>
      </c>
      <c r="DJ14" s="71">
        <v>123</v>
      </c>
      <c r="DK14" s="71">
        <v>88</v>
      </c>
      <c r="DL14" s="71"/>
      <c r="DM14" s="71">
        <v>104</v>
      </c>
      <c r="DN14" s="71"/>
      <c r="DO14" s="71"/>
      <c r="DP14" s="71">
        <v>168</v>
      </c>
      <c r="DQ14" s="71">
        <v>190</v>
      </c>
      <c r="DR14" s="71">
        <v>187</v>
      </c>
      <c r="DS14" s="71">
        <v>206</v>
      </c>
      <c r="DT14" s="71">
        <v>125</v>
      </c>
      <c r="DU14" s="71">
        <v>73</v>
      </c>
      <c r="DV14" s="71">
        <v>80</v>
      </c>
      <c r="DW14" s="71">
        <v>57</v>
      </c>
      <c r="DX14" s="71">
        <v>59</v>
      </c>
      <c r="DY14" s="71">
        <v>87</v>
      </c>
      <c r="DZ14" s="71">
        <v>36</v>
      </c>
      <c r="EA14" s="71">
        <v>53</v>
      </c>
      <c r="EB14" s="71">
        <v>37</v>
      </c>
      <c r="EC14" s="71">
        <v>32</v>
      </c>
      <c r="ED14" s="71">
        <v>22</v>
      </c>
      <c r="EE14" s="71">
        <v>28</v>
      </c>
      <c r="EF14" s="71">
        <v>36</v>
      </c>
      <c r="EG14" s="118">
        <v>1131</v>
      </c>
      <c r="EH14" s="28">
        <f t="shared" si="263"/>
        <v>1247</v>
      </c>
      <c r="EI14" s="71">
        <v>1363</v>
      </c>
      <c r="EJ14" s="28">
        <f t="shared" si="264"/>
        <v>1367</v>
      </c>
      <c r="EK14" s="71">
        <v>1371</v>
      </c>
      <c r="EL14" s="71">
        <v>1361</v>
      </c>
      <c r="EM14" s="71"/>
      <c r="EN14" s="71">
        <v>1331</v>
      </c>
      <c r="EO14" s="71"/>
      <c r="EP14" s="71"/>
      <c r="EQ14" s="71">
        <v>1058</v>
      </c>
      <c r="ER14" s="117">
        <v>1407</v>
      </c>
      <c r="ES14" s="71">
        <v>1492</v>
      </c>
      <c r="ET14" s="71">
        <v>1346</v>
      </c>
      <c r="EU14" s="71">
        <v>1837</v>
      </c>
      <c r="EV14" s="71">
        <v>1659</v>
      </c>
      <c r="EW14" s="71">
        <v>1846</v>
      </c>
      <c r="EX14" s="71">
        <v>1864</v>
      </c>
      <c r="EY14" s="71">
        <v>2134</v>
      </c>
      <c r="EZ14" s="51">
        <v>2029</v>
      </c>
      <c r="FA14" s="51">
        <v>2064</v>
      </c>
      <c r="FB14" s="51">
        <v>1740</v>
      </c>
      <c r="FC14" s="51">
        <v>1750</v>
      </c>
      <c r="FD14" s="71">
        <v>1794</v>
      </c>
      <c r="FE14" s="71">
        <v>1694</v>
      </c>
      <c r="FF14" s="71">
        <v>1442</v>
      </c>
      <c r="FG14" s="71">
        <v>1655</v>
      </c>
    </row>
    <row r="15" spans="1:163">
      <c r="A15" s="12" t="s">
        <v>29</v>
      </c>
      <c r="B15" s="71">
        <v>3139</v>
      </c>
      <c r="C15" s="28">
        <f t="shared" si="253"/>
        <v>3263</v>
      </c>
      <c r="D15" s="71">
        <v>3387</v>
      </c>
      <c r="E15" s="28">
        <f t="shared" si="254"/>
        <v>3315</v>
      </c>
      <c r="F15" s="71">
        <v>3243</v>
      </c>
      <c r="G15" s="71">
        <v>3173</v>
      </c>
      <c r="H15" s="71"/>
      <c r="I15" s="71">
        <v>2949</v>
      </c>
      <c r="J15" s="71"/>
      <c r="K15" s="71"/>
      <c r="L15" s="71">
        <v>3743</v>
      </c>
      <c r="M15" s="71">
        <v>3926</v>
      </c>
      <c r="N15" s="71">
        <v>4253</v>
      </c>
      <c r="O15" s="71">
        <v>4460</v>
      </c>
      <c r="P15" s="71">
        <v>4655</v>
      </c>
      <c r="Q15" s="71">
        <v>4911</v>
      </c>
      <c r="R15" s="71">
        <v>4887</v>
      </c>
      <c r="S15" s="71">
        <v>5298</v>
      </c>
      <c r="T15" s="71">
        <v>6368</v>
      </c>
      <c r="U15" s="71">
        <v>7085</v>
      </c>
      <c r="V15" s="71">
        <v>7479</v>
      </c>
      <c r="W15" s="71">
        <v>7805</v>
      </c>
      <c r="X15" s="71">
        <v>8686</v>
      </c>
      <c r="Y15" s="71">
        <v>9017</v>
      </c>
      <c r="Z15" s="71">
        <v>8868</v>
      </c>
      <c r="AA15" s="71">
        <v>9066</v>
      </c>
      <c r="AB15" s="71">
        <v>8870</v>
      </c>
      <c r="AC15" s="118">
        <v>254</v>
      </c>
      <c r="AD15" s="28">
        <f t="shared" si="255"/>
        <v>244.5</v>
      </c>
      <c r="AE15" s="71">
        <v>235</v>
      </c>
      <c r="AF15" s="28">
        <f t="shared" si="256"/>
        <v>221</v>
      </c>
      <c r="AG15" s="71">
        <v>207</v>
      </c>
      <c r="AH15" s="71">
        <v>193</v>
      </c>
      <c r="AI15" s="71"/>
      <c r="AJ15" s="71">
        <v>188</v>
      </c>
      <c r="AK15" s="71"/>
      <c r="AL15" s="71"/>
      <c r="AM15" s="71">
        <v>332</v>
      </c>
      <c r="AN15" s="71">
        <v>322</v>
      </c>
      <c r="AO15" s="71">
        <v>383</v>
      </c>
      <c r="AP15" s="71">
        <v>454</v>
      </c>
      <c r="AQ15" s="71">
        <v>465</v>
      </c>
      <c r="AR15" s="71">
        <v>502</v>
      </c>
      <c r="AS15" s="71">
        <v>510</v>
      </c>
      <c r="AT15" s="71">
        <v>511</v>
      </c>
      <c r="AU15" s="71">
        <v>525</v>
      </c>
      <c r="AV15" s="71">
        <v>554</v>
      </c>
      <c r="AW15" s="71">
        <v>526</v>
      </c>
      <c r="AX15" s="71">
        <v>484</v>
      </c>
      <c r="AY15" s="71">
        <v>438</v>
      </c>
      <c r="AZ15" s="71">
        <v>503</v>
      </c>
      <c r="BA15" s="71">
        <v>487</v>
      </c>
      <c r="BB15" s="71">
        <v>416</v>
      </c>
      <c r="BC15" s="71">
        <v>483</v>
      </c>
      <c r="BD15" s="118">
        <v>644</v>
      </c>
      <c r="BE15" s="28">
        <f t="shared" si="257"/>
        <v>619</v>
      </c>
      <c r="BF15" s="71">
        <v>594</v>
      </c>
      <c r="BG15" s="28">
        <f t="shared" si="258"/>
        <v>582.5</v>
      </c>
      <c r="BH15" s="71">
        <v>571</v>
      </c>
      <c r="BI15" s="71">
        <v>566</v>
      </c>
      <c r="BJ15" s="71"/>
      <c r="BK15" s="71">
        <v>534</v>
      </c>
      <c r="BL15" s="71"/>
      <c r="BM15" s="71"/>
      <c r="BN15" s="71">
        <v>755</v>
      </c>
      <c r="BO15" s="71">
        <v>779</v>
      </c>
      <c r="BP15" s="71">
        <v>952</v>
      </c>
      <c r="BQ15" s="71">
        <v>794</v>
      </c>
      <c r="BR15" s="71">
        <v>820</v>
      </c>
      <c r="BS15" s="71">
        <v>923</v>
      </c>
      <c r="BT15" s="71">
        <v>996</v>
      </c>
      <c r="BU15" s="71">
        <v>1218</v>
      </c>
      <c r="BV15" s="71">
        <v>1472</v>
      </c>
      <c r="BW15" s="71">
        <v>1534</v>
      </c>
      <c r="BX15" s="71">
        <v>1410</v>
      </c>
      <c r="BY15" s="71">
        <v>1563</v>
      </c>
      <c r="BZ15" s="71">
        <v>1741</v>
      </c>
      <c r="CA15" s="71">
        <v>1609</v>
      </c>
      <c r="CB15" s="71">
        <v>1748</v>
      </c>
      <c r="CC15" s="71">
        <v>1816</v>
      </c>
      <c r="CD15" s="71">
        <v>1881</v>
      </c>
      <c r="CE15" s="118">
        <v>2239</v>
      </c>
      <c r="CF15" s="28">
        <f t="shared" si="259"/>
        <v>2200</v>
      </c>
      <c r="CG15" s="71">
        <v>2161</v>
      </c>
      <c r="CH15" s="28">
        <f t="shared" si="260"/>
        <v>2015.5</v>
      </c>
      <c r="CI15" s="71">
        <v>1870</v>
      </c>
      <c r="CJ15" s="71">
        <v>1877</v>
      </c>
      <c r="CK15" s="71"/>
      <c r="CL15" s="71">
        <v>1783</v>
      </c>
      <c r="CM15" s="71"/>
      <c r="CN15" s="71"/>
      <c r="CO15" s="71">
        <v>1658</v>
      </c>
      <c r="CP15" s="71">
        <v>1691</v>
      </c>
      <c r="CQ15" s="71">
        <v>1674</v>
      </c>
      <c r="CR15" s="71">
        <v>1767</v>
      </c>
      <c r="CS15" s="71">
        <v>1750</v>
      </c>
      <c r="CT15" s="71">
        <v>1933</v>
      </c>
      <c r="CU15" s="71">
        <v>1960</v>
      </c>
      <c r="CV15" s="71">
        <v>1999</v>
      </c>
      <c r="CW15" s="71">
        <v>2275</v>
      </c>
      <c r="CX15" s="71">
        <v>2322</v>
      </c>
      <c r="CY15" s="71">
        <v>2361</v>
      </c>
      <c r="CZ15" s="71">
        <v>2287</v>
      </c>
      <c r="DA15" s="71">
        <v>2403</v>
      </c>
      <c r="DB15" s="71">
        <v>2267</v>
      </c>
      <c r="DC15" s="71">
        <v>2319</v>
      </c>
      <c r="DD15" s="71">
        <v>2370</v>
      </c>
      <c r="DE15" s="71">
        <v>2314</v>
      </c>
      <c r="DF15" s="118">
        <v>307</v>
      </c>
      <c r="DG15" s="28">
        <f t="shared" si="261"/>
        <v>296</v>
      </c>
      <c r="DH15" s="71">
        <v>285</v>
      </c>
      <c r="DI15" s="28">
        <f t="shared" si="262"/>
        <v>275.5</v>
      </c>
      <c r="DJ15" s="71">
        <v>266</v>
      </c>
      <c r="DK15" s="71">
        <v>218</v>
      </c>
      <c r="DL15" s="71"/>
      <c r="DM15" s="71">
        <v>215</v>
      </c>
      <c r="DN15" s="71"/>
      <c r="DO15" s="71"/>
      <c r="DP15" s="71">
        <v>259</v>
      </c>
      <c r="DQ15" s="71">
        <v>346</v>
      </c>
      <c r="DR15" s="71">
        <v>348</v>
      </c>
      <c r="DS15" s="71">
        <v>391</v>
      </c>
      <c r="DT15" s="71">
        <v>356</v>
      </c>
      <c r="DU15" s="71">
        <v>365</v>
      </c>
      <c r="DV15" s="71">
        <v>385</v>
      </c>
      <c r="DW15" s="71">
        <v>426</v>
      </c>
      <c r="DX15" s="71">
        <v>505</v>
      </c>
      <c r="DY15" s="71">
        <v>543</v>
      </c>
      <c r="DZ15" s="71">
        <v>495</v>
      </c>
      <c r="EA15" s="71">
        <v>497</v>
      </c>
      <c r="EB15" s="71">
        <v>482</v>
      </c>
      <c r="EC15" s="71">
        <v>460</v>
      </c>
      <c r="ED15" s="71">
        <v>435</v>
      </c>
      <c r="EE15" s="71">
        <v>412</v>
      </c>
      <c r="EF15" s="71">
        <v>419</v>
      </c>
      <c r="EG15" s="118">
        <v>1420</v>
      </c>
      <c r="EH15" s="28">
        <f t="shared" si="263"/>
        <v>1457</v>
      </c>
      <c r="EI15" s="71">
        <v>1494</v>
      </c>
      <c r="EJ15" s="28">
        <f t="shared" si="264"/>
        <v>1476.5</v>
      </c>
      <c r="EK15" s="71">
        <v>1459</v>
      </c>
      <c r="EL15" s="71">
        <v>1430</v>
      </c>
      <c r="EM15" s="71"/>
      <c r="EN15" s="71">
        <v>1320</v>
      </c>
      <c r="EO15" s="71"/>
      <c r="EP15" s="71"/>
      <c r="EQ15" s="71">
        <v>1323</v>
      </c>
      <c r="ER15" s="117">
        <v>1562</v>
      </c>
      <c r="ES15" s="71">
        <v>1820</v>
      </c>
      <c r="ET15" s="71">
        <v>1916</v>
      </c>
      <c r="EU15" s="71">
        <v>2002</v>
      </c>
      <c r="EV15" s="71">
        <v>1994</v>
      </c>
      <c r="EW15" s="71">
        <v>2180</v>
      </c>
      <c r="EX15" s="71">
        <v>2366</v>
      </c>
      <c r="EY15" s="71">
        <v>2497</v>
      </c>
      <c r="EZ15" s="51">
        <v>2796</v>
      </c>
      <c r="FA15" s="51">
        <v>2793</v>
      </c>
      <c r="FB15" s="51">
        <v>2742</v>
      </c>
      <c r="FC15" s="51">
        <v>2768</v>
      </c>
      <c r="FD15" s="71">
        <v>2737</v>
      </c>
      <c r="FE15" s="71">
        <v>2624</v>
      </c>
      <c r="FF15" s="71">
        <v>2482</v>
      </c>
      <c r="FG15" s="71">
        <v>2541</v>
      </c>
    </row>
    <row r="16" spans="1:163">
      <c r="A16" s="12" t="s">
        <v>30</v>
      </c>
      <c r="B16" s="71">
        <v>2024</v>
      </c>
      <c r="C16" s="28">
        <f t="shared" si="253"/>
        <v>1991</v>
      </c>
      <c r="D16" s="71">
        <v>1958</v>
      </c>
      <c r="E16" s="28">
        <f t="shared" si="254"/>
        <v>2106</v>
      </c>
      <c r="F16" s="71">
        <v>2254</v>
      </c>
      <c r="G16" s="71">
        <v>1985</v>
      </c>
      <c r="H16" s="71"/>
      <c r="I16" s="71">
        <v>2162</v>
      </c>
      <c r="J16" s="71"/>
      <c r="K16" s="71"/>
      <c r="L16" s="71">
        <v>2450</v>
      </c>
      <c r="M16" s="71">
        <v>2512</v>
      </c>
      <c r="N16" s="71">
        <v>2565</v>
      </c>
      <c r="O16" s="71">
        <v>2488</v>
      </c>
      <c r="P16" s="71">
        <v>2793</v>
      </c>
      <c r="Q16" s="71">
        <v>2795</v>
      </c>
      <c r="R16" s="71">
        <v>2821</v>
      </c>
      <c r="S16" s="71">
        <v>3204</v>
      </c>
      <c r="T16" s="71">
        <v>4052</v>
      </c>
      <c r="U16" s="71">
        <v>4390</v>
      </c>
      <c r="V16" s="71">
        <v>4340</v>
      </c>
      <c r="W16" s="71">
        <v>4576</v>
      </c>
      <c r="X16" s="71">
        <v>4877</v>
      </c>
      <c r="Y16" s="71">
        <v>5382</v>
      </c>
      <c r="Z16" s="71">
        <v>5371</v>
      </c>
      <c r="AA16" s="71">
        <v>6033</v>
      </c>
      <c r="AB16" s="71">
        <v>6104</v>
      </c>
      <c r="AC16" s="118">
        <v>83</v>
      </c>
      <c r="AD16" s="28">
        <f t="shared" si="255"/>
        <v>83</v>
      </c>
      <c r="AE16" s="71">
        <v>83</v>
      </c>
      <c r="AF16" s="28">
        <f t="shared" si="256"/>
        <v>99.5</v>
      </c>
      <c r="AG16" s="71">
        <v>116</v>
      </c>
      <c r="AH16" s="71">
        <v>157</v>
      </c>
      <c r="AI16" s="71"/>
      <c r="AJ16" s="71">
        <v>196</v>
      </c>
      <c r="AK16" s="71"/>
      <c r="AL16" s="71"/>
      <c r="AM16" s="71">
        <v>479</v>
      </c>
      <c r="AN16" s="71">
        <v>577</v>
      </c>
      <c r="AO16" s="71">
        <v>531</v>
      </c>
      <c r="AP16" s="71">
        <v>494</v>
      </c>
      <c r="AQ16" s="71">
        <v>474</v>
      </c>
      <c r="AR16" s="71">
        <v>493</v>
      </c>
      <c r="AS16" s="71">
        <v>467</v>
      </c>
      <c r="AT16" s="71">
        <v>556</v>
      </c>
      <c r="AU16" s="71">
        <v>910</v>
      </c>
      <c r="AV16" s="71">
        <v>1050</v>
      </c>
      <c r="AW16" s="71">
        <v>883</v>
      </c>
      <c r="AX16" s="71">
        <v>886</v>
      </c>
      <c r="AY16" s="71">
        <v>893</v>
      </c>
      <c r="AZ16" s="71">
        <v>860</v>
      </c>
      <c r="BA16" s="71">
        <v>819</v>
      </c>
      <c r="BB16" s="71">
        <v>722</v>
      </c>
      <c r="BC16" s="71">
        <v>721</v>
      </c>
      <c r="BD16" s="118">
        <v>790</v>
      </c>
      <c r="BE16" s="28">
        <f t="shared" si="257"/>
        <v>730.5</v>
      </c>
      <c r="BF16" s="71">
        <v>671</v>
      </c>
      <c r="BG16" s="28">
        <f t="shared" si="258"/>
        <v>664</v>
      </c>
      <c r="BH16" s="71">
        <v>657</v>
      </c>
      <c r="BI16" s="71">
        <v>744</v>
      </c>
      <c r="BJ16" s="71"/>
      <c r="BK16" s="71">
        <v>950</v>
      </c>
      <c r="BL16" s="71"/>
      <c r="BM16" s="71"/>
      <c r="BN16" s="71">
        <v>1102</v>
      </c>
      <c r="BO16" s="71">
        <v>1166</v>
      </c>
      <c r="BP16" s="71">
        <v>1074</v>
      </c>
      <c r="BQ16" s="71">
        <v>879</v>
      </c>
      <c r="BR16" s="71">
        <v>882</v>
      </c>
      <c r="BS16" s="71">
        <v>934</v>
      </c>
      <c r="BT16" s="71">
        <v>1039</v>
      </c>
      <c r="BU16" s="71">
        <v>1253</v>
      </c>
      <c r="BV16" s="71">
        <v>1297</v>
      </c>
      <c r="BW16" s="71">
        <v>1595</v>
      </c>
      <c r="BX16" s="71">
        <v>1527</v>
      </c>
      <c r="BY16" s="71">
        <v>1710</v>
      </c>
      <c r="BZ16" s="71">
        <v>1943</v>
      </c>
      <c r="CA16" s="71">
        <v>1993</v>
      </c>
      <c r="CB16" s="71">
        <v>2101</v>
      </c>
      <c r="CC16" s="71">
        <v>1980</v>
      </c>
      <c r="CD16" s="71">
        <v>1916</v>
      </c>
      <c r="CE16" s="118">
        <v>965</v>
      </c>
      <c r="CF16" s="28">
        <f t="shared" si="259"/>
        <v>932.5</v>
      </c>
      <c r="CG16" s="71">
        <v>900</v>
      </c>
      <c r="CH16" s="28">
        <f t="shared" si="260"/>
        <v>900.5</v>
      </c>
      <c r="CI16" s="71">
        <v>901</v>
      </c>
      <c r="CJ16" s="71">
        <v>1002</v>
      </c>
      <c r="CK16" s="71"/>
      <c r="CL16" s="71">
        <v>1445</v>
      </c>
      <c r="CM16" s="71"/>
      <c r="CN16" s="71"/>
      <c r="CO16" s="71">
        <v>1122</v>
      </c>
      <c r="CP16" s="71">
        <v>1213</v>
      </c>
      <c r="CQ16" s="71">
        <v>1232</v>
      </c>
      <c r="CR16" s="71">
        <v>1305</v>
      </c>
      <c r="CS16" s="71">
        <v>1173</v>
      </c>
      <c r="CT16" s="71">
        <v>1208</v>
      </c>
      <c r="CU16" s="71">
        <v>1096</v>
      </c>
      <c r="CV16" s="71">
        <v>1114</v>
      </c>
      <c r="CW16" s="71">
        <v>1155</v>
      </c>
      <c r="CX16" s="71">
        <v>1237</v>
      </c>
      <c r="CY16" s="71">
        <v>1048</v>
      </c>
      <c r="CZ16" s="71">
        <v>1241</v>
      </c>
      <c r="DA16" s="71">
        <v>1232</v>
      </c>
      <c r="DB16" s="71">
        <v>1195</v>
      </c>
      <c r="DC16" s="71">
        <v>1124</v>
      </c>
      <c r="DD16" s="71">
        <v>991</v>
      </c>
      <c r="DE16" s="71">
        <v>1018</v>
      </c>
      <c r="DF16" s="118">
        <v>214</v>
      </c>
      <c r="DG16" s="28">
        <f t="shared" si="261"/>
        <v>227.5</v>
      </c>
      <c r="DH16" s="71">
        <v>241</v>
      </c>
      <c r="DI16" s="28">
        <f t="shared" si="262"/>
        <v>266</v>
      </c>
      <c r="DJ16" s="71">
        <v>291</v>
      </c>
      <c r="DK16" s="71">
        <v>308</v>
      </c>
      <c r="DL16" s="71"/>
      <c r="DM16" s="71">
        <v>478</v>
      </c>
      <c r="DN16" s="71"/>
      <c r="DO16" s="71"/>
      <c r="DP16" s="71">
        <v>500</v>
      </c>
      <c r="DQ16" s="71">
        <v>623</v>
      </c>
      <c r="DR16" s="71">
        <v>738</v>
      </c>
      <c r="DS16" s="71">
        <v>742</v>
      </c>
      <c r="DT16" s="71">
        <v>669</v>
      </c>
      <c r="DU16" s="71">
        <v>591</v>
      </c>
      <c r="DV16" s="71">
        <v>705</v>
      </c>
      <c r="DW16" s="71">
        <v>665</v>
      </c>
      <c r="DX16" s="71">
        <v>865</v>
      </c>
      <c r="DY16" s="71">
        <v>1018</v>
      </c>
      <c r="DZ16" s="71">
        <v>700</v>
      </c>
      <c r="EA16" s="71">
        <v>579</v>
      </c>
      <c r="EB16" s="71">
        <v>692</v>
      </c>
      <c r="EC16" s="71">
        <v>701</v>
      </c>
      <c r="ED16" s="71">
        <v>649</v>
      </c>
      <c r="EE16" s="71">
        <v>586</v>
      </c>
      <c r="EF16" s="71">
        <v>456</v>
      </c>
      <c r="EG16" s="118">
        <v>1399</v>
      </c>
      <c r="EH16" s="28">
        <f t="shared" si="263"/>
        <v>1491</v>
      </c>
      <c r="EI16" s="71">
        <v>1583</v>
      </c>
      <c r="EJ16" s="28">
        <f t="shared" si="264"/>
        <v>1505.5</v>
      </c>
      <c r="EK16" s="71">
        <v>1428</v>
      </c>
      <c r="EL16" s="71">
        <v>1432</v>
      </c>
      <c r="EM16" s="71"/>
      <c r="EN16" s="71">
        <v>1385</v>
      </c>
      <c r="EO16" s="71"/>
      <c r="EP16" s="71"/>
      <c r="EQ16" s="71">
        <v>1691</v>
      </c>
      <c r="ER16" s="117">
        <v>1924</v>
      </c>
      <c r="ES16" s="71">
        <v>2248</v>
      </c>
      <c r="ET16" s="71">
        <v>2330</v>
      </c>
      <c r="EU16" s="71">
        <v>2394</v>
      </c>
      <c r="EV16" s="71">
        <v>2566</v>
      </c>
      <c r="EW16" s="71">
        <v>2710</v>
      </c>
      <c r="EX16" s="71">
        <v>2830</v>
      </c>
      <c r="EY16" s="71">
        <v>2969</v>
      </c>
      <c r="EZ16" s="51">
        <v>3415</v>
      </c>
      <c r="FA16" s="51">
        <v>3188</v>
      </c>
      <c r="FB16" s="51">
        <v>3262</v>
      </c>
      <c r="FC16" s="51">
        <v>3264</v>
      </c>
      <c r="FD16" s="71">
        <v>3136</v>
      </c>
      <c r="FE16" s="71">
        <v>2992</v>
      </c>
      <c r="FF16" s="71">
        <v>2940</v>
      </c>
      <c r="FG16" s="71">
        <v>2921</v>
      </c>
    </row>
    <row r="17" spans="1:163">
      <c r="A17" s="12" t="s">
        <v>31</v>
      </c>
      <c r="B17" s="71">
        <v>2981</v>
      </c>
      <c r="C17" s="28">
        <f t="shared" si="253"/>
        <v>3155.5</v>
      </c>
      <c r="D17" s="71">
        <v>3330</v>
      </c>
      <c r="E17" s="28">
        <f t="shared" si="254"/>
        <v>3520.5</v>
      </c>
      <c r="F17" s="71">
        <v>3711</v>
      </c>
      <c r="G17" s="71">
        <v>3258</v>
      </c>
      <c r="H17" s="71"/>
      <c r="I17" s="71">
        <v>3240</v>
      </c>
      <c r="J17" s="71"/>
      <c r="K17" s="71"/>
      <c r="L17" s="71">
        <v>4442</v>
      </c>
      <c r="M17" s="71">
        <v>5079</v>
      </c>
      <c r="N17" s="71">
        <v>5607</v>
      </c>
      <c r="O17" s="71">
        <v>5876</v>
      </c>
      <c r="P17" s="71">
        <v>5933</v>
      </c>
      <c r="Q17" s="71">
        <v>5911</v>
      </c>
      <c r="R17" s="71">
        <v>6689</v>
      </c>
      <c r="S17" s="71">
        <v>7968</v>
      </c>
      <c r="T17" s="71">
        <v>9029</v>
      </c>
      <c r="U17" s="71">
        <v>10299</v>
      </c>
      <c r="V17" s="71">
        <v>11198</v>
      </c>
      <c r="W17" s="71">
        <v>11686</v>
      </c>
      <c r="X17" s="71">
        <v>13575</v>
      </c>
      <c r="Y17" s="71">
        <v>14453</v>
      </c>
      <c r="Z17" s="71">
        <v>16165</v>
      </c>
      <c r="AA17" s="71">
        <v>16365</v>
      </c>
      <c r="AB17" s="71">
        <v>17091</v>
      </c>
      <c r="AC17" s="118">
        <v>707</v>
      </c>
      <c r="AD17" s="28">
        <f t="shared" si="255"/>
        <v>810.5</v>
      </c>
      <c r="AE17" s="71">
        <v>914</v>
      </c>
      <c r="AF17" s="28">
        <f t="shared" si="256"/>
        <v>1008</v>
      </c>
      <c r="AG17" s="71">
        <v>1102</v>
      </c>
      <c r="AH17" s="71">
        <v>899</v>
      </c>
      <c r="AI17" s="71"/>
      <c r="AJ17" s="71">
        <v>630</v>
      </c>
      <c r="AK17" s="71"/>
      <c r="AL17" s="71"/>
      <c r="AM17" s="71">
        <v>1085</v>
      </c>
      <c r="AN17" s="71">
        <v>938</v>
      </c>
      <c r="AO17" s="71">
        <v>952</v>
      </c>
      <c r="AP17" s="71">
        <v>998</v>
      </c>
      <c r="AQ17" s="71">
        <v>999</v>
      </c>
      <c r="AR17" s="71">
        <v>997</v>
      </c>
      <c r="AS17" s="71">
        <v>1033</v>
      </c>
      <c r="AT17" s="71">
        <v>1053</v>
      </c>
      <c r="AU17" s="71">
        <v>1066</v>
      </c>
      <c r="AV17" s="71">
        <v>1232</v>
      </c>
      <c r="AW17" s="71">
        <v>1356</v>
      </c>
      <c r="AX17" s="71">
        <v>1350</v>
      </c>
      <c r="AY17" s="71">
        <v>1410</v>
      </c>
      <c r="AZ17" s="71">
        <v>1373</v>
      </c>
      <c r="BA17" s="71">
        <v>1248</v>
      </c>
      <c r="BB17" s="71">
        <v>1201</v>
      </c>
      <c r="BC17" s="71">
        <v>1094</v>
      </c>
      <c r="BD17" s="118">
        <v>1734</v>
      </c>
      <c r="BE17" s="28">
        <f t="shared" si="257"/>
        <v>1833.5</v>
      </c>
      <c r="BF17" s="71">
        <v>1933</v>
      </c>
      <c r="BG17" s="28">
        <f t="shared" si="258"/>
        <v>1960</v>
      </c>
      <c r="BH17" s="71">
        <v>1987</v>
      </c>
      <c r="BI17" s="71">
        <v>1939</v>
      </c>
      <c r="BJ17" s="71"/>
      <c r="BK17" s="71">
        <v>2024</v>
      </c>
      <c r="BL17" s="71"/>
      <c r="BM17" s="71"/>
      <c r="BN17" s="71">
        <v>3183</v>
      </c>
      <c r="BO17" s="71">
        <v>3492</v>
      </c>
      <c r="BP17" s="71">
        <v>3182</v>
      </c>
      <c r="BQ17" s="71">
        <v>2899</v>
      </c>
      <c r="BR17" s="71">
        <v>2852</v>
      </c>
      <c r="BS17" s="71">
        <v>2653</v>
      </c>
      <c r="BT17" s="71">
        <v>2837</v>
      </c>
      <c r="BU17" s="71">
        <v>3207</v>
      </c>
      <c r="BV17" s="71">
        <v>3885</v>
      </c>
      <c r="BW17" s="71">
        <v>4260</v>
      </c>
      <c r="BX17" s="71">
        <v>3919</v>
      </c>
      <c r="BY17" s="71">
        <v>3961</v>
      </c>
      <c r="BZ17" s="71">
        <v>4249</v>
      </c>
      <c r="CA17" s="71">
        <v>4077</v>
      </c>
      <c r="CB17" s="71">
        <v>4468</v>
      </c>
      <c r="CC17" s="71">
        <v>4463</v>
      </c>
      <c r="CD17" s="71">
        <v>4549</v>
      </c>
      <c r="CE17" s="118">
        <v>3325</v>
      </c>
      <c r="CF17" s="28">
        <f t="shared" si="259"/>
        <v>3578.5</v>
      </c>
      <c r="CG17" s="71">
        <v>3832</v>
      </c>
      <c r="CH17" s="28">
        <f t="shared" si="260"/>
        <v>4272.5</v>
      </c>
      <c r="CI17" s="71">
        <v>4713</v>
      </c>
      <c r="CJ17" s="71">
        <v>3938</v>
      </c>
      <c r="CK17" s="71"/>
      <c r="CL17" s="71">
        <v>3873</v>
      </c>
      <c r="CM17" s="71"/>
      <c r="CN17" s="71"/>
      <c r="CO17" s="71">
        <v>2153</v>
      </c>
      <c r="CP17" s="71">
        <v>2312</v>
      </c>
      <c r="CQ17" s="71">
        <v>2351</v>
      </c>
      <c r="CR17" s="71">
        <v>2338</v>
      </c>
      <c r="CS17" s="71">
        <v>2395</v>
      </c>
      <c r="CT17" s="71">
        <v>2445</v>
      </c>
      <c r="CU17" s="71">
        <v>2341</v>
      </c>
      <c r="CV17" s="71">
        <v>2393</v>
      </c>
      <c r="CW17" s="71">
        <v>2471</v>
      </c>
      <c r="CX17" s="71">
        <v>2519</v>
      </c>
      <c r="CY17" s="71">
        <v>2534</v>
      </c>
      <c r="CZ17" s="71">
        <v>2468</v>
      </c>
      <c r="DA17" s="71">
        <v>2774</v>
      </c>
      <c r="DB17" s="71">
        <v>2590</v>
      </c>
      <c r="DC17" s="71">
        <v>2666</v>
      </c>
      <c r="DD17" s="71">
        <v>2526</v>
      </c>
      <c r="DE17" s="71">
        <v>2625</v>
      </c>
      <c r="DF17" s="118">
        <v>157</v>
      </c>
      <c r="DG17" s="28">
        <f t="shared" si="261"/>
        <v>180.5</v>
      </c>
      <c r="DH17" s="71">
        <v>204</v>
      </c>
      <c r="DI17" s="28">
        <f t="shared" si="262"/>
        <v>267.5</v>
      </c>
      <c r="DJ17" s="71">
        <v>331</v>
      </c>
      <c r="DK17" s="71">
        <v>391</v>
      </c>
      <c r="DL17" s="71"/>
      <c r="DM17" s="71">
        <v>354</v>
      </c>
      <c r="DN17" s="71"/>
      <c r="DO17" s="71"/>
      <c r="DP17" s="71">
        <v>547</v>
      </c>
      <c r="DQ17" s="71">
        <v>861</v>
      </c>
      <c r="DR17" s="71">
        <v>1064</v>
      </c>
      <c r="DS17" s="71">
        <v>1116</v>
      </c>
      <c r="DT17" s="71">
        <v>1098</v>
      </c>
      <c r="DU17" s="71">
        <v>1243</v>
      </c>
      <c r="DV17" s="71">
        <v>1071</v>
      </c>
      <c r="DW17" s="71">
        <v>1210</v>
      </c>
      <c r="DX17" s="71">
        <v>1257</v>
      </c>
      <c r="DY17" s="71">
        <v>1180</v>
      </c>
      <c r="DZ17" s="71">
        <v>1203</v>
      </c>
      <c r="EA17" s="71">
        <v>1074</v>
      </c>
      <c r="EB17" s="71">
        <v>1129</v>
      </c>
      <c r="EC17" s="71">
        <v>996</v>
      </c>
      <c r="ED17" s="71">
        <v>1009</v>
      </c>
      <c r="EE17" s="71">
        <v>956</v>
      </c>
      <c r="EF17" s="71">
        <v>948</v>
      </c>
      <c r="EG17" s="118">
        <v>2796</v>
      </c>
      <c r="EH17" s="28">
        <f t="shared" si="263"/>
        <v>3089</v>
      </c>
      <c r="EI17" s="71">
        <v>3382</v>
      </c>
      <c r="EJ17" s="28">
        <f t="shared" si="264"/>
        <v>3341</v>
      </c>
      <c r="EK17" s="71">
        <v>3300</v>
      </c>
      <c r="EL17" s="71">
        <v>3277</v>
      </c>
      <c r="EM17" s="71"/>
      <c r="EN17" s="71">
        <v>3073</v>
      </c>
      <c r="EO17" s="71"/>
      <c r="EP17" s="71"/>
      <c r="EQ17" s="71">
        <v>3524</v>
      </c>
      <c r="ER17" s="117">
        <v>4205</v>
      </c>
      <c r="ES17" s="71">
        <v>4634</v>
      </c>
      <c r="ET17" s="71">
        <v>5126</v>
      </c>
      <c r="EU17" s="71">
        <v>5289</v>
      </c>
      <c r="EV17" s="71">
        <v>5311</v>
      </c>
      <c r="EW17" s="71">
        <v>5487</v>
      </c>
      <c r="EX17" s="71">
        <v>5703</v>
      </c>
      <c r="EY17" s="71">
        <v>6149</v>
      </c>
      <c r="EZ17" s="51">
        <v>6776</v>
      </c>
      <c r="FA17" s="51">
        <v>6806</v>
      </c>
      <c r="FB17" s="51">
        <v>7169</v>
      </c>
      <c r="FC17" s="51">
        <v>7200</v>
      </c>
      <c r="FD17" s="71">
        <v>7075</v>
      </c>
      <c r="FE17" s="71">
        <v>6869</v>
      </c>
      <c r="FF17" s="71">
        <v>6795</v>
      </c>
      <c r="FG17" s="71">
        <v>6815</v>
      </c>
    </row>
    <row r="18" spans="1:163">
      <c r="A18" s="12" t="s">
        <v>32</v>
      </c>
      <c r="B18" s="71">
        <v>1116</v>
      </c>
      <c r="C18" s="28">
        <f t="shared" si="253"/>
        <v>1224</v>
      </c>
      <c r="D18" s="71">
        <v>1332</v>
      </c>
      <c r="E18" s="28">
        <f t="shared" si="254"/>
        <v>1372.5</v>
      </c>
      <c r="F18" s="71">
        <v>1413</v>
      </c>
      <c r="G18" s="71">
        <v>1478</v>
      </c>
      <c r="H18" s="71"/>
      <c r="I18" s="71">
        <v>1510</v>
      </c>
      <c r="J18" s="71"/>
      <c r="K18" s="71"/>
      <c r="L18" s="71">
        <v>1983</v>
      </c>
      <c r="M18" s="71">
        <v>2181</v>
      </c>
      <c r="N18" s="71">
        <v>2183</v>
      </c>
      <c r="O18" s="71">
        <v>2126</v>
      </c>
      <c r="P18" s="71">
        <v>2293</v>
      </c>
      <c r="Q18" s="71">
        <v>2160</v>
      </c>
      <c r="R18" s="71">
        <v>1904</v>
      </c>
      <c r="S18" s="71">
        <v>1728</v>
      </c>
      <c r="T18" s="71">
        <v>1958</v>
      </c>
      <c r="U18" s="71">
        <v>2090</v>
      </c>
      <c r="V18" s="71">
        <v>2167</v>
      </c>
      <c r="W18" s="71">
        <v>2642</v>
      </c>
      <c r="X18" s="71">
        <v>2797</v>
      </c>
      <c r="Y18" s="71">
        <v>2558</v>
      </c>
      <c r="Z18" s="71">
        <v>2160</v>
      </c>
      <c r="AA18" s="71">
        <v>1983</v>
      </c>
      <c r="AB18" s="71">
        <v>2380</v>
      </c>
      <c r="AC18" s="118">
        <v>552</v>
      </c>
      <c r="AD18" s="28">
        <f t="shared" si="255"/>
        <v>603</v>
      </c>
      <c r="AE18" s="71">
        <v>654</v>
      </c>
      <c r="AF18" s="28">
        <f t="shared" si="256"/>
        <v>673</v>
      </c>
      <c r="AG18" s="71">
        <v>692</v>
      </c>
      <c r="AH18" s="71">
        <v>727</v>
      </c>
      <c r="AI18" s="71"/>
      <c r="AJ18" s="71">
        <v>617</v>
      </c>
      <c r="AK18" s="71"/>
      <c r="AL18" s="71"/>
      <c r="AM18" s="71">
        <v>910</v>
      </c>
      <c r="AN18" s="71">
        <v>933</v>
      </c>
      <c r="AO18" s="71">
        <v>1059</v>
      </c>
      <c r="AP18" s="71">
        <v>1040</v>
      </c>
      <c r="AQ18" s="71">
        <v>1019</v>
      </c>
      <c r="AR18" s="71">
        <v>959</v>
      </c>
      <c r="AS18" s="71">
        <v>889</v>
      </c>
      <c r="AT18" s="71">
        <v>1027</v>
      </c>
      <c r="AU18" s="71">
        <v>1279</v>
      </c>
      <c r="AV18" s="71">
        <v>1450</v>
      </c>
      <c r="AW18" s="71">
        <v>1556</v>
      </c>
      <c r="AX18" s="71">
        <v>1449</v>
      </c>
      <c r="AY18" s="71">
        <v>1369</v>
      </c>
      <c r="AZ18" s="71">
        <v>1311</v>
      </c>
      <c r="BA18" s="71">
        <v>1393</v>
      </c>
      <c r="BB18" s="71">
        <v>1425</v>
      </c>
      <c r="BC18" s="71">
        <v>1384</v>
      </c>
      <c r="BD18" s="118">
        <v>1308</v>
      </c>
      <c r="BE18" s="28">
        <f t="shared" si="257"/>
        <v>1265.5</v>
      </c>
      <c r="BF18" s="71">
        <v>1223</v>
      </c>
      <c r="BG18" s="28">
        <f t="shared" si="258"/>
        <v>1085.5</v>
      </c>
      <c r="BH18" s="71">
        <v>948</v>
      </c>
      <c r="BI18" s="71">
        <v>1011</v>
      </c>
      <c r="BJ18" s="71"/>
      <c r="BK18" s="71">
        <v>959</v>
      </c>
      <c r="BL18" s="71"/>
      <c r="BM18" s="71"/>
      <c r="BN18" s="71">
        <v>1519</v>
      </c>
      <c r="BO18" s="71">
        <v>1499</v>
      </c>
      <c r="BP18" s="71">
        <v>1567</v>
      </c>
      <c r="BQ18" s="71">
        <v>1455</v>
      </c>
      <c r="BR18" s="71">
        <v>1423</v>
      </c>
      <c r="BS18" s="71">
        <v>1341</v>
      </c>
      <c r="BT18" s="71">
        <v>1455</v>
      </c>
      <c r="BU18" s="71">
        <v>1505</v>
      </c>
      <c r="BV18" s="71">
        <v>1716</v>
      </c>
      <c r="BW18" s="71">
        <v>1883</v>
      </c>
      <c r="BX18" s="71">
        <v>2066</v>
      </c>
      <c r="BY18" s="71">
        <v>2036</v>
      </c>
      <c r="BZ18" s="71">
        <v>2186</v>
      </c>
      <c r="CA18" s="71">
        <v>1929</v>
      </c>
      <c r="CB18" s="71">
        <v>2027</v>
      </c>
      <c r="CC18" s="71">
        <v>1873</v>
      </c>
      <c r="CD18" s="71">
        <v>1933</v>
      </c>
      <c r="CE18" s="118">
        <v>1326</v>
      </c>
      <c r="CF18" s="28">
        <f t="shared" si="259"/>
        <v>1390.5</v>
      </c>
      <c r="CG18" s="71">
        <v>1455</v>
      </c>
      <c r="CH18" s="28">
        <f t="shared" si="260"/>
        <v>1422.5</v>
      </c>
      <c r="CI18" s="71">
        <v>1390</v>
      </c>
      <c r="CJ18" s="71">
        <v>1462</v>
      </c>
      <c r="CK18" s="71"/>
      <c r="CL18" s="71">
        <v>1403</v>
      </c>
      <c r="CM18" s="71"/>
      <c r="CN18" s="71"/>
      <c r="CO18" s="71">
        <v>1304</v>
      </c>
      <c r="CP18" s="71">
        <v>1386</v>
      </c>
      <c r="CQ18" s="71">
        <v>1328</v>
      </c>
      <c r="CR18" s="71">
        <v>1287</v>
      </c>
      <c r="CS18" s="71">
        <v>1283</v>
      </c>
      <c r="CT18" s="71">
        <v>1320</v>
      </c>
      <c r="CU18" s="71">
        <v>1396</v>
      </c>
      <c r="CV18" s="71">
        <v>1405</v>
      </c>
      <c r="CW18" s="71">
        <v>1458</v>
      </c>
      <c r="CX18" s="71">
        <v>1588</v>
      </c>
      <c r="CY18" s="71">
        <v>1736</v>
      </c>
      <c r="CZ18" s="71">
        <v>1707</v>
      </c>
      <c r="DA18" s="71">
        <v>1925</v>
      </c>
      <c r="DB18" s="71">
        <v>1537</v>
      </c>
      <c r="DC18" s="71">
        <v>1521</v>
      </c>
      <c r="DD18" s="71">
        <v>1482</v>
      </c>
      <c r="DE18" s="71">
        <v>1398</v>
      </c>
      <c r="DF18" s="118">
        <v>503</v>
      </c>
      <c r="DG18" s="28">
        <f t="shared" si="261"/>
        <v>579</v>
      </c>
      <c r="DH18" s="71">
        <v>655</v>
      </c>
      <c r="DI18" s="28">
        <f t="shared" si="262"/>
        <v>631.5</v>
      </c>
      <c r="DJ18" s="71">
        <v>608</v>
      </c>
      <c r="DK18" s="71">
        <v>557</v>
      </c>
      <c r="DL18" s="71"/>
      <c r="DM18" s="71">
        <v>461</v>
      </c>
      <c r="DN18" s="71"/>
      <c r="DO18" s="71"/>
      <c r="DP18" s="71">
        <v>700</v>
      </c>
      <c r="DQ18" s="71">
        <v>700</v>
      </c>
      <c r="DR18" s="71">
        <v>746</v>
      </c>
      <c r="DS18" s="71">
        <v>868</v>
      </c>
      <c r="DT18" s="71">
        <v>806</v>
      </c>
      <c r="DU18" s="71">
        <v>811</v>
      </c>
      <c r="DV18" s="71">
        <v>851</v>
      </c>
      <c r="DW18" s="71">
        <v>914</v>
      </c>
      <c r="DX18" s="71">
        <v>974</v>
      </c>
      <c r="DY18" s="71">
        <v>895</v>
      </c>
      <c r="DZ18" s="71">
        <v>900</v>
      </c>
      <c r="EA18" s="71">
        <v>770</v>
      </c>
      <c r="EB18" s="71">
        <v>635</v>
      </c>
      <c r="EC18" s="71">
        <v>718</v>
      </c>
      <c r="ED18" s="71">
        <v>566</v>
      </c>
      <c r="EE18" s="71">
        <v>422</v>
      </c>
      <c r="EF18" s="71">
        <v>427</v>
      </c>
      <c r="EG18" s="118">
        <v>1317</v>
      </c>
      <c r="EH18" s="28">
        <f t="shared" si="263"/>
        <v>1390</v>
      </c>
      <c r="EI18" s="71">
        <v>1463</v>
      </c>
      <c r="EJ18" s="28">
        <f t="shared" si="264"/>
        <v>1421.5</v>
      </c>
      <c r="EK18" s="71">
        <v>1380</v>
      </c>
      <c r="EL18" s="71">
        <v>1340</v>
      </c>
      <c r="EM18" s="71"/>
      <c r="EN18" s="71">
        <v>1275</v>
      </c>
      <c r="EO18" s="71"/>
      <c r="EP18" s="71"/>
      <c r="EQ18" s="71">
        <v>1285</v>
      </c>
      <c r="ER18" s="117">
        <v>1663</v>
      </c>
      <c r="ES18" s="71">
        <v>1966</v>
      </c>
      <c r="ET18" s="71">
        <v>2129</v>
      </c>
      <c r="EU18" s="71">
        <v>2637</v>
      </c>
      <c r="EV18" s="71">
        <v>2528</v>
      </c>
      <c r="EW18" s="71">
        <v>2634</v>
      </c>
      <c r="EX18" s="71">
        <v>2750</v>
      </c>
      <c r="EY18" s="71">
        <v>2880</v>
      </c>
      <c r="EZ18" s="51">
        <v>3011</v>
      </c>
      <c r="FA18" s="51">
        <v>3104</v>
      </c>
      <c r="FB18" s="51">
        <v>3051</v>
      </c>
      <c r="FC18" s="51">
        <v>3113</v>
      </c>
      <c r="FD18" s="71">
        <v>2956</v>
      </c>
      <c r="FE18" s="71">
        <v>3022</v>
      </c>
      <c r="FF18" s="71">
        <v>2705</v>
      </c>
      <c r="FG18" s="71">
        <v>2799</v>
      </c>
    </row>
    <row r="19" spans="1:163">
      <c r="A19" s="12" t="s">
        <v>33</v>
      </c>
      <c r="B19" s="71">
        <v>1212</v>
      </c>
      <c r="C19" s="28">
        <f t="shared" si="253"/>
        <v>1351.5</v>
      </c>
      <c r="D19" s="71">
        <v>1491</v>
      </c>
      <c r="E19" s="28">
        <f t="shared" si="254"/>
        <v>1525.5</v>
      </c>
      <c r="F19" s="71">
        <v>1560</v>
      </c>
      <c r="G19" s="71">
        <v>1428</v>
      </c>
      <c r="H19" s="71"/>
      <c r="I19" s="71">
        <v>1623</v>
      </c>
      <c r="J19" s="71"/>
      <c r="K19" s="71"/>
      <c r="L19" s="71">
        <v>1728</v>
      </c>
      <c r="M19" s="71">
        <v>1893</v>
      </c>
      <c r="N19" s="71">
        <v>1831</v>
      </c>
      <c r="O19" s="71">
        <v>1929</v>
      </c>
      <c r="P19" s="71">
        <v>1892</v>
      </c>
      <c r="Q19" s="71">
        <v>1888</v>
      </c>
      <c r="R19" s="71">
        <v>2081</v>
      </c>
      <c r="S19" s="71">
        <v>2173</v>
      </c>
      <c r="T19" s="71">
        <v>2403</v>
      </c>
      <c r="U19" s="71">
        <v>2763</v>
      </c>
      <c r="V19" s="71">
        <v>3202</v>
      </c>
      <c r="W19" s="71">
        <v>3533</v>
      </c>
      <c r="X19" s="71">
        <v>3567</v>
      </c>
      <c r="Y19" s="71">
        <v>3653</v>
      </c>
      <c r="Z19" s="71">
        <v>3740</v>
      </c>
      <c r="AA19" s="71">
        <v>3749</v>
      </c>
      <c r="AB19" s="71">
        <v>3760</v>
      </c>
      <c r="AC19" s="118">
        <v>369</v>
      </c>
      <c r="AD19" s="28">
        <f t="shared" si="255"/>
        <v>392</v>
      </c>
      <c r="AE19" s="71">
        <v>415</v>
      </c>
      <c r="AF19" s="28">
        <f t="shared" si="256"/>
        <v>399.5</v>
      </c>
      <c r="AG19" s="71">
        <v>384</v>
      </c>
      <c r="AH19" s="71">
        <v>378</v>
      </c>
      <c r="AI19" s="71"/>
      <c r="AJ19" s="71">
        <v>383</v>
      </c>
      <c r="AK19" s="71"/>
      <c r="AL19" s="71"/>
      <c r="AM19" s="71">
        <v>593</v>
      </c>
      <c r="AN19" s="71">
        <v>739</v>
      </c>
      <c r="AO19" s="71">
        <v>774</v>
      </c>
      <c r="AP19" s="71">
        <v>781</v>
      </c>
      <c r="AQ19" s="71">
        <v>762</v>
      </c>
      <c r="AR19" s="71">
        <v>788</v>
      </c>
      <c r="AS19" s="71">
        <v>785</v>
      </c>
      <c r="AT19" s="71">
        <v>790</v>
      </c>
      <c r="AU19" s="71">
        <v>967</v>
      </c>
      <c r="AV19" s="71">
        <v>1106</v>
      </c>
      <c r="AW19" s="71">
        <v>1157</v>
      </c>
      <c r="AX19" s="71">
        <v>1056</v>
      </c>
      <c r="AY19" s="71">
        <v>1024</v>
      </c>
      <c r="AZ19" s="71">
        <v>958</v>
      </c>
      <c r="BA19" s="71">
        <v>904</v>
      </c>
      <c r="BB19" s="71">
        <v>813</v>
      </c>
      <c r="BC19" s="71">
        <v>719</v>
      </c>
      <c r="BD19" s="118">
        <v>1215</v>
      </c>
      <c r="BE19" s="28">
        <f t="shared" si="257"/>
        <v>1223</v>
      </c>
      <c r="BF19" s="71">
        <v>1231</v>
      </c>
      <c r="BG19" s="28">
        <f t="shared" si="258"/>
        <v>1256.5</v>
      </c>
      <c r="BH19" s="71">
        <v>1282</v>
      </c>
      <c r="BI19" s="71">
        <v>1390</v>
      </c>
      <c r="BJ19" s="71"/>
      <c r="BK19" s="71">
        <v>1446</v>
      </c>
      <c r="BL19" s="71"/>
      <c r="BM19" s="71"/>
      <c r="BN19" s="71">
        <v>1405</v>
      </c>
      <c r="BO19" s="71">
        <v>1315</v>
      </c>
      <c r="BP19" s="71">
        <v>1312</v>
      </c>
      <c r="BQ19" s="71">
        <v>1191</v>
      </c>
      <c r="BR19" s="71">
        <v>1083</v>
      </c>
      <c r="BS19" s="71">
        <v>1131</v>
      </c>
      <c r="BT19" s="71">
        <v>1189</v>
      </c>
      <c r="BU19" s="71">
        <v>1320</v>
      </c>
      <c r="BV19" s="71">
        <v>1478</v>
      </c>
      <c r="BW19" s="71">
        <v>1534</v>
      </c>
      <c r="BX19" s="71">
        <v>1654</v>
      </c>
      <c r="BY19" s="71">
        <v>1571</v>
      </c>
      <c r="BZ19" s="71">
        <v>1708</v>
      </c>
      <c r="CA19" s="71">
        <v>1479</v>
      </c>
      <c r="CB19" s="71">
        <v>1489</v>
      </c>
      <c r="CC19" s="71">
        <v>1448</v>
      </c>
      <c r="CD19" s="71">
        <v>1471</v>
      </c>
      <c r="CE19" s="118">
        <v>1169</v>
      </c>
      <c r="CF19" s="28">
        <f t="shared" si="259"/>
        <v>1152</v>
      </c>
      <c r="CG19" s="71">
        <v>1135</v>
      </c>
      <c r="CH19" s="28">
        <f t="shared" si="260"/>
        <v>1127</v>
      </c>
      <c r="CI19" s="71">
        <v>1119</v>
      </c>
      <c r="CJ19" s="71">
        <v>1101</v>
      </c>
      <c r="CK19" s="71"/>
      <c r="CL19" s="71">
        <v>1251</v>
      </c>
      <c r="CM19" s="71"/>
      <c r="CN19" s="71"/>
      <c r="CO19" s="71">
        <v>1432</v>
      </c>
      <c r="CP19" s="71">
        <v>1561</v>
      </c>
      <c r="CQ19" s="71">
        <v>1457</v>
      </c>
      <c r="CR19" s="71">
        <v>1518</v>
      </c>
      <c r="CS19" s="71">
        <v>1539</v>
      </c>
      <c r="CT19" s="71">
        <v>1503</v>
      </c>
      <c r="CU19" s="71">
        <v>1545</v>
      </c>
      <c r="CV19" s="71">
        <v>1502</v>
      </c>
      <c r="CW19" s="71">
        <v>1757</v>
      </c>
      <c r="CX19" s="71">
        <v>1834</v>
      </c>
      <c r="CY19" s="71">
        <v>1695</v>
      </c>
      <c r="CZ19" s="71">
        <v>1586</v>
      </c>
      <c r="DA19" s="71">
        <v>1582</v>
      </c>
      <c r="DB19" s="71">
        <v>1591</v>
      </c>
      <c r="DC19" s="71">
        <v>1469</v>
      </c>
      <c r="DD19" s="71">
        <v>1273</v>
      </c>
      <c r="DE19" s="71">
        <v>1242</v>
      </c>
      <c r="DF19" s="118">
        <v>3</v>
      </c>
      <c r="DG19" s="28">
        <f t="shared" si="261"/>
        <v>3</v>
      </c>
      <c r="DH19" s="71">
        <v>3</v>
      </c>
      <c r="DI19" s="28">
        <f t="shared" si="262"/>
        <v>2.5</v>
      </c>
      <c r="DJ19" s="71">
        <v>2</v>
      </c>
      <c r="DK19" s="71"/>
      <c r="DL19" s="71"/>
      <c r="DM19" s="71">
        <v>0</v>
      </c>
      <c r="DN19" s="71"/>
      <c r="DO19" s="71"/>
      <c r="DP19" s="71">
        <v>1</v>
      </c>
      <c r="DQ19" s="71">
        <v>0</v>
      </c>
      <c r="DR19" s="71">
        <v>1</v>
      </c>
      <c r="DS19" s="71"/>
      <c r="DT19" s="71">
        <v>12</v>
      </c>
      <c r="DU19" s="71">
        <v>4</v>
      </c>
      <c r="DV19" s="71">
        <v>4</v>
      </c>
      <c r="DW19" s="71">
        <v>1</v>
      </c>
      <c r="DX19" s="71">
        <v>0</v>
      </c>
      <c r="DY19" s="71">
        <v>1</v>
      </c>
      <c r="DZ19" s="71">
        <v>9</v>
      </c>
      <c r="EA19" s="71">
        <v>16</v>
      </c>
      <c r="EB19" s="71">
        <v>14</v>
      </c>
      <c r="EC19" s="71">
        <v>14</v>
      </c>
      <c r="ED19" s="71">
        <v>12</v>
      </c>
      <c r="EE19" s="71">
        <v>6</v>
      </c>
      <c r="EF19" s="71">
        <v>8</v>
      </c>
      <c r="EG19" s="118">
        <v>1354</v>
      </c>
      <c r="EH19" s="28">
        <f t="shared" si="263"/>
        <v>1322</v>
      </c>
      <c r="EI19" s="71">
        <v>1290</v>
      </c>
      <c r="EJ19" s="28">
        <f t="shared" si="264"/>
        <v>1283</v>
      </c>
      <c r="EK19" s="71">
        <v>1276</v>
      </c>
      <c r="EL19" s="71">
        <v>1284</v>
      </c>
      <c r="EM19" s="71"/>
      <c r="EN19" s="71">
        <v>1212</v>
      </c>
      <c r="EO19" s="71"/>
      <c r="EP19" s="71"/>
      <c r="EQ19" s="71">
        <v>1471</v>
      </c>
      <c r="ER19" s="117">
        <v>1632</v>
      </c>
      <c r="ES19" s="71">
        <v>1782</v>
      </c>
      <c r="ET19" s="71">
        <v>1859</v>
      </c>
      <c r="EU19" s="71">
        <v>1863</v>
      </c>
      <c r="EV19" s="71">
        <v>1996</v>
      </c>
      <c r="EW19" s="71">
        <v>2157</v>
      </c>
      <c r="EX19" s="71">
        <v>2156</v>
      </c>
      <c r="EY19" s="71">
        <v>2313</v>
      </c>
      <c r="EZ19" s="51">
        <v>2562</v>
      </c>
      <c r="FA19" s="51">
        <v>2873</v>
      </c>
      <c r="FB19" s="51">
        <v>2858</v>
      </c>
      <c r="FC19" s="51">
        <v>2670</v>
      </c>
      <c r="FD19" s="71">
        <v>2636</v>
      </c>
      <c r="FE19" s="71">
        <v>2589</v>
      </c>
      <c r="FF19" s="71">
        <v>2242</v>
      </c>
      <c r="FG19" s="71">
        <v>2178</v>
      </c>
    </row>
    <row r="20" spans="1:163">
      <c r="A20" s="12" t="s">
        <v>34</v>
      </c>
      <c r="B20" s="71">
        <v>1722</v>
      </c>
      <c r="C20" s="28">
        <f t="shared" si="253"/>
        <v>1948.5</v>
      </c>
      <c r="D20" s="71">
        <v>2175</v>
      </c>
      <c r="E20" s="28">
        <f t="shared" si="254"/>
        <v>2351</v>
      </c>
      <c r="F20" s="71">
        <v>2527</v>
      </c>
      <c r="G20" s="71">
        <v>2413</v>
      </c>
      <c r="H20" s="71"/>
      <c r="I20" s="71">
        <v>2729</v>
      </c>
      <c r="J20" s="71"/>
      <c r="K20" s="71"/>
      <c r="L20" s="71">
        <v>3096</v>
      </c>
      <c r="M20" s="71">
        <v>3097</v>
      </c>
      <c r="N20" s="71">
        <v>3550</v>
      </c>
      <c r="O20" s="71">
        <v>3622</v>
      </c>
      <c r="P20" s="71">
        <v>3776</v>
      </c>
      <c r="Q20" s="71">
        <v>3604</v>
      </c>
      <c r="R20" s="71">
        <v>3609</v>
      </c>
      <c r="S20" s="71">
        <v>3994</v>
      </c>
      <c r="T20" s="71">
        <v>4594</v>
      </c>
      <c r="U20" s="71">
        <v>5090</v>
      </c>
      <c r="V20" s="71">
        <v>5411</v>
      </c>
      <c r="W20" s="71">
        <v>5547</v>
      </c>
      <c r="X20" s="71">
        <v>5898</v>
      </c>
      <c r="Y20" s="71">
        <v>6689</v>
      </c>
      <c r="Z20" s="71">
        <v>7093</v>
      </c>
      <c r="AA20" s="71">
        <v>8079</v>
      </c>
      <c r="AB20" s="71">
        <v>8182</v>
      </c>
      <c r="AC20" s="118">
        <v>174</v>
      </c>
      <c r="AD20" s="28">
        <f t="shared" si="255"/>
        <v>171.5</v>
      </c>
      <c r="AE20" s="71">
        <v>169</v>
      </c>
      <c r="AF20" s="28">
        <f t="shared" si="256"/>
        <v>166</v>
      </c>
      <c r="AG20" s="71">
        <v>163</v>
      </c>
      <c r="AH20" s="71">
        <v>159</v>
      </c>
      <c r="AI20" s="71"/>
      <c r="AJ20" s="71">
        <v>189</v>
      </c>
      <c r="AK20" s="71"/>
      <c r="AL20" s="71"/>
      <c r="AM20" s="71">
        <v>325</v>
      </c>
      <c r="AN20" s="71">
        <v>300</v>
      </c>
      <c r="AO20" s="71">
        <v>280</v>
      </c>
      <c r="AP20" s="71">
        <v>367</v>
      </c>
      <c r="AQ20" s="71">
        <v>412</v>
      </c>
      <c r="AR20" s="71">
        <v>375</v>
      </c>
      <c r="AS20" s="71">
        <v>392</v>
      </c>
      <c r="AT20" s="71">
        <v>510</v>
      </c>
      <c r="AU20" s="71">
        <v>639</v>
      </c>
      <c r="AV20" s="71">
        <v>654</v>
      </c>
      <c r="AW20" s="71">
        <v>589</v>
      </c>
      <c r="AX20" s="71">
        <v>447</v>
      </c>
      <c r="AY20" s="71">
        <v>353</v>
      </c>
      <c r="AZ20" s="71">
        <v>375</v>
      </c>
      <c r="BA20" s="71">
        <v>384</v>
      </c>
      <c r="BB20" s="71">
        <v>313</v>
      </c>
      <c r="BC20" s="71">
        <v>352</v>
      </c>
      <c r="BD20" s="118">
        <v>1373</v>
      </c>
      <c r="BE20" s="28">
        <f t="shared" si="257"/>
        <v>1214</v>
      </c>
      <c r="BF20" s="71">
        <v>1055</v>
      </c>
      <c r="BG20" s="28">
        <f t="shared" si="258"/>
        <v>1136.5</v>
      </c>
      <c r="BH20" s="71">
        <v>1218</v>
      </c>
      <c r="BI20" s="71">
        <v>1304</v>
      </c>
      <c r="BJ20" s="71"/>
      <c r="BK20" s="71">
        <v>1638</v>
      </c>
      <c r="BL20" s="71"/>
      <c r="BM20" s="71"/>
      <c r="BN20" s="71">
        <v>1741</v>
      </c>
      <c r="BO20" s="71">
        <v>1580</v>
      </c>
      <c r="BP20" s="71">
        <v>1672</v>
      </c>
      <c r="BQ20" s="71">
        <v>1611</v>
      </c>
      <c r="BR20" s="71">
        <v>1408</v>
      </c>
      <c r="BS20" s="71">
        <v>1324</v>
      </c>
      <c r="BT20" s="71">
        <v>1419</v>
      </c>
      <c r="BU20" s="71">
        <v>1423</v>
      </c>
      <c r="BV20" s="71">
        <v>1823</v>
      </c>
      <c r="BW20" s="71">
        <v>2095</v>
      </c>
      <c r="BX20" s="71">
        <v>1840</v>
      </c>
      <c r="BY20" s="71">
        <v>1730</v>
      </c>
      <c r="BZ20" s="71">
        <v>1677</v>
      </c>
      <c r="CA20" s="71">
        <v>1305</v>
      </c>
      <c r="CB20" s="71">
        <v>1283</v>
      </c>
      <c r="CC20" s="71">
        <v>1103</v>
      </c>
      <c r="CD20" s="71">
        <v>1093</v>
      </c>
      <c r="CE20" s="118">
        <v>1266</v>
      </c>
      <c r="CF20" s="28">
        <f t="shared" si="259"/>
        <v>1150</v>
      </c>
      <c r="CG20" s="71">
        <v>1034</v>
      </c>
      <c r="CH20" s="28">
        <f t="shared" si="260"/>
        <v>1155</v>
      </c>
      <c r="CI20" s="71">
        <v>1276</v>
      </c>
      <c r="CJ20" s="71">
        <v>1253</v>
      </c>
      <c r="CK20" s="71"/>
      <c r="CL20" s="71">
        <v>1413</v>
      </c>
      <c r="CM20" s="71"/>
      <c r="CN20" s="71"/>
      <c r="CO20" s="71">
        <v>1279</v>
      </c>
      <c r="CP20" s="71">
        <v>1243</v>
      </c>
      <c r="CQ20" s="71">
        <v>1230</v>
      </c>
      <c r="CR20" s="71">
        <v>1188</v>
      </c>
      <c r="CS20" s="71">
        <v>1250</v>
      </c>
      <c r="CT20" s="71">
        <v>1051</v>
      </c>
      <c r="CU20" s="71">
        <v>1050</v>
      </c>
      <c r="CV20" s="71">
        <v>1168</v>
      </c>
      <c r="CW20" s="71">
        <v>1256</v>
      </c>
      <c r="CX20" s="71">
        <v>1178</v>
      </c>
      <c r="CY20" s="71">
        <v>1051</v>
      </c>
      <c r="CZ20" s="71">
        <v>1117</v>
      </c>
      <c r="DA20" s="71">
        <v>1041</v>
      </c>
      <c r="DB20" s="71">
        <v>960</v>
      </c>
      <c r="DC20" s="71">
        <v>970</v>
      </c>
      <c r="DD20" s="71">
        <v>784</v>
      </c>
      <c r="DE20" s="71">
        <v>831</v>
      </c>
      <c r="DF20" s="118">
        <v>21</v>
      </c>
      <c r="DG20" s="28">
        <f t="shared" si="261"/>
        <v>18.5</v>
      </c>
      <c r="DH20" s="71">
        <v>16</v>
      </c>
      <c r="DI20" s="28">
        <f t="shared" si="262"/>
        <v>22</v>
      </c>
      <c r="DJ20" s="71">
        <v>28</v>
      </c>
      <c r="DK20" s="71">
        <v>13</v>
      </c>
      <c r="DL20" s="71"/>
      <c r="DM20" s="71">
        <v>18</v>
      </c>
      <c r="DN20" s="71"/>
      <c r="DO20" s="71"/>
      <c r="DP20" s="71">
        <v>8</v>
      </c>
      <c r="DQ20" s="71">
        <v>24</v>
      </c>
      <c r="DR20" s="71">
        <v>18</v>
      </c>
      <c r="DS20" s="71">
        <v>19</v>
      </c>
      <c r="DT20" s="71">
        <v>16</v>
      </c>
      <c r="DU20" s="71">
        <v>66</v>
      </c>
      <c r="DV20" s="71">
        <v>190</v>
      </c>
      <c r="DW20" s="71">
        <v>272</v>
      </c>
      <c r="DX20" s="71">
        <v>313</v>
      </c>
      <c r="DY20" s="71">
        <v>304</v>
      </c>
      <c r="DZ20" s="71">
        <v>310</v>
      </c>
      <c r="EA20" s="71">
        <v>265</v>
      </c>
      <c r="EB20" s="71">
        <v>196</v>
      </c>
      <c r="EC20" s="71">
        <v>223</v>
      </c>
      <c r="ED20" s="71">
        <v>233</v>
      </c>
      <c r="EE20" s="71">
        <v>205</v>
      </c>
      <c r="EF20" s="71">
        <v>260</v>
      </c>
      <c r="EG20" s="118">
        <v>2012</v>
      </c>
      <c r="EH20" s="28">
        <f t="shared" si="263"/>
        <v>2034</v>
      </c>
      <c r="EI20" s="71">
        <v>2056</v>
      </c>
      <c r="EJ20" s="28">
        <f t="shared" si="264"/>
        <v>1973</v>
      </c>
      <c r="EK20" s="71">
        <v>1890</v>
      </c>
      <c r="EL20" s="71">
        <v>1775</v>
      </c>
      <c r="EM20" s="71"/>
      <c r="EN20" s="71">
        <v>1548</v>
      </c>
      <c r="EO20" s="71"/>
      <c r="EP20" s="71"/>
      <c r="EQ20" s="71">
        <v>2201</v>
      </c>
      <c r="ER20" s="117">
        <v>2206</v>
      </c>
      <c r="ES20" s="71">
        <v>2727</v>
      </c>
      <c r="ET20" s="71">
        <v>3167</v>
      </c>
      <c r="EU20" s="71">
        <v>3489</v>
      </c>
      <c r="EV20" s="71">
        <v>3086</v>
      </c>
      <c r="EW20" s="71">
        <v>2787</v>
      </c>
      <c r="EX20" s="71">
        <v>2869</v>
      </c>
      <c r="EY20" s="71">
        <v>3315</v>
      </c>
      <c r="EZ20" s="51">
        <v>3573</v>
      </c>
      <c r="FA20" s="51">
        <v>3399</v>
      </c>
      <c r="FB20" s="51">
        <v>3395</v>
      </c>
      <c r="FC20" s="51">
        <v>3292</v>
      </c>
      <c r="FD20" s="71">
        <v>3304</v>
      </c>
      <c r="FE20" s="71">
        <v>3207</v>
      </c>
      <c r="FF20" s="71">
        <v>3016</v>
      </c>
      <c r="FG20" s="71">
        <v>2977</v>
      </c>
    </row>
    <row r="21" spans="1:163">
      <c r="A21" s="12" t="s">
        <v>35</v>
      </c>
      <c r="B21" s="71">
        <v>5723</v>
      </c>
      <c r="C21" s="28">
        <f t="shared" si="253"/>
        <v>6165</v>
      </c>
      <c r="D21" s="71">
        <v>6607</v>
      </c>
      <c r="E21" s="28">
        <f t="shared" si="254"/>
        <v>6831.5</v>
      </c>
      <c r="F21" s="71">
        <v>7056</v>
      </c>
      <c r="G21" s="71">
        <v>7714</v>
      </c>
      <c r="H21" s="71"/>
      <c r="I21" s="71">
        <v>8391</v>
      </c>
      <c r="J21" s="71"/>
      <c r="K21" s="71"/>
      <c r="L21" s="71">
        <v>11368</v>
      </c>
      <c r="M21" s="71">
        <v>13530</v>
      </c>
      <c r="N21" s="71">
        <v>14721</v>
      </c>
      <c r="O21" s="71">
        <v>15871</v>
      </c>
      <c r="P21" s="71">
        <v>16409</v>
      </c>
      <c r="Q21" s="71">
        <v>17206</v>
      </c>
      <c r="R21" s="71">
        <v>19996</v>
      </c>
      <c r="S21" s="71">
        <v>24354</v>
      </c>
      <c r="T21" s="71">
        <v>25529</v>
      </c>
      <c r="U21" s="71">
        <v>29737</v>
      </c>
      <c r="V21" s="71">
        <v>31444</v>
      </c>
      <c r="W21" s="71">
        <v>32842</v>
      </c>
      <c r="X21" s="71">
        <v>39049</v>
      </c>
      <c r="Y21" s="71">
        <v>45202</v>
      </c>
      <c r="Z21" s="71">
        <v>47207</v>
      </c>
      <c r="AA21" s="71">
        <v>49516</v>
      </c>
      <c r="AB21" s="71">
        <v>51713</v>
      </c>
      <c r="AC21" s="118">
        <v>1434</v>
      </c>
      <c r="AD21" s="28">
        <f t="shared" si="255"/>
        <v>1483.5</v>
      </c>
      <c r="AE21" s="71">
        <v>1533</v>
      </c>
      <c r="AF21" s="28">
        <f t="shared" si="256"/>
        <v>1542</v>
      </c>
      <c r="AG21" s="71">
        <v>1551</v>
      </c>
      <c r="AH21" s="71">
        <v>1469</v>
      </c>
      <c r="AI21" s="71"/>
      <c r="AJ21" s="71">
        <v>1593</v>
      </c>
      <c r="AK21" s="71"/>
      <c r="AL21" s="71"/>
      <c r="AM21" s="71">
        <v>2271</v>
      </c>
      <c r="AN21" s="71">
        <v>2669</v>
      </c>
      <c r="AO21" s="71">
        <v>2829</v>
      </c>
      <c r="AP21" s="71">
        <v>2921</v>
      </c>
      <c r="AQ21" s="71">
        <v>3129</v>
      </c>
      <c r="AR21" s="71">
        <v>3188</v>
      </c>
      <c r="AS21" s="71">
        <v>3096</v>
      </c>
      <c r="AT21" s="71">
        <v>3333</v>
      </c>
      <c r="AU21" s="71">
        <v>3771</v>
      </c>
      <c r="AV21" s="71">
        <v>4930</v>
      </c>
      <c r="AW21" s="71">
        <v>4790</v>
      </c>
      <c r="AX21" s="71">
        <v>4676</v>
      </c>
      <c r="AY21" s="71">
        <v>4997</v>
      </c>
      <c r="AZ21" s="71">
        <v>5072</v>
      </c>
      <c r="BA21" s="71">
        <v>5310</v>
      </c>
      <c r="BB21" s="71">
        <v>4985</v>
      </c>
      <c r="BC21" s="71">
        <v>4674</v>
      </c>
      <c r="BD21" s="118">
        <v>5054</v>
      </c>
      <c r="BE21" s="28">
        <f t="shared" si="257"/>
        <v>5007.5</v>
      </c>
      <c r="BF21" s="71">
        <v>4961</v>
      </c>
      <c r="BG21" s="28">
        <f t="shared" si="258"/>
        <v>5181</v>
      </c>
      <c r="BH21" s="71">
        <v>5401</v>
      </c>
      <c r="BI21" s="71">
        <v>5835</v>
      </c>
      <c r="BJ21" s="71"/>
      <c r="BK21" s="71">
        <v>7128</v>
      </c>
      <c r="BL21" s="71"/>
      <c r="BM21" s="71"/>
      <c r="BN21" s="71">
        <v>7533</v>
      </c>
      <c r="BO21" s="71">
        <v>7901</v>
      </c>
      <c r="BP21" s="71">
        <v>7638</v>
      </c>
      <c r="BQ21" s="71">
        <v>6961</v>
      </c>
      <c r="BR21" s="71">
        <v>6707</v>
      </c>
      <c r="BS21" s="71">
        <v>6805</v>
      </c>
      <c r="BT21" s="71">
        <v>6759</v>
      </c>
      <c r="BU21" s="71">
        <v>7862</v>
      </c>
      <c r="BV21" s="71">
        <v>8417</v>
      </c>
      <c r="BW21" s="71">
        <v>9204</v>
      </c>
      <c r="BX21" s="71">
        <v>9563</v>
      </c>
      <c r="BY21" s="71">
        <v>9339</v>
      </c>
      <c r="BZ21" s="71">
        <v>10656</v>
      </c>
      <c r="CA21" s="71">
        <v>10789</v>
      </c>
      <c r="CB21" s="71">
        <v>11720</v>
      </c>
      <c r="CC21" s="71">
        <v>11880</v>
      </c>
      <c r="CD21" s="71">
        <v>12185</v>
      </c>
      <c r="CE21" s="118">
        <v>4381</v>
      </c>
      <c r="CF21" s="28">
        <f t="shared" si="259"/>
        <v>4132.5</v>
      </c>
      <c r="CG21" s="71">
        <v>3884</v>
      </c>
      <c r="CH21" s="28">
        <f t="shared" si="260"/>
        <v>4075</v>
      </c>
      <c r="CI21" s="71">
        <v>4266</v>
      </c>
      <c r="CJ21" s="71">
        <v>4175</v>
      </c>
      <c r="CK21" s="71"/>
      <c r="CL21" s="71">
        <v>4479</v>
      </c>
      <c r="CM21" s="71"/>
      <c r="CN21" s="71"/>
      <c r="CO21" s="71">
        <v>3820</v>
      </c>
      <c r="CP21" s="71">
        <v>4082</v>
      </c>
      <c r="CQ21" s="71">
        <v>4367</v>
      </c>
      <c r="CR21" s="71">
        <v>4365</v>
      </c>
      <c r="CS21" s="71">
        <v>4353</v>
      </c>
      <c r="CT21" s="71">
        <v>4589</v>
      </c>
      <c r="CU21" s="71">
        <v>4752</v>
      </c>
      <c r="CV21" s="71">
        <v>4968</v>
      </c>
      <c r="CW21" s="71">
        <v>5136</v>
      </c>
      <c r="CX21" s="71">
        <v>5821</v>
      </c>
      <c r="CY21" s="71">
        <v>5629</v>
      </c>
      <c r="CZ21" s="71">
        <v>5971</v>
      </c>
      <c r="DA21" s="71">
        <v>6523</v>
      </c>
      <c r="DB21" s="71">
        <v>6766</v>
      </c>
      <c r="DC21" s="71">
        <v>7565</v>
      </c>
      <c r="DD21" s="71">
        <v>7696</v>
      </c>
      <c r="DE21" s="71">
        <v>7778</v>
      </c>
      <c r="DF21" s="118">
        <v>799</v>
      </c>
      <c r="DG21" s="28">
        <f t="shared" si="261"/>
        <v>741</v>
      </c>
      <c r="DH21" s="71">
        <v>683</v>
      </c>
      <c r="DI21" s="28">
        <f t="shared" si="262"/>
        <v>724</v>
      </c>
      <c r="DJ21" s="71">
        <v>765</v>
      </c>
      <c r="DK21" s="71">
        <v>743</v>
      </c>
      <c r="DL21" s="71"/>
      <c r="DM21" s="71">
        <v>891</v>
      </c>
      <c r="DN21" s="71"/>
      <c r="DO21" s="71"/>
      <c r="DP21" s="71">
        <v>1368</v>
      </c>
      <c r="DQ21" s="71">
        <v>1757</v>
      </c>
      <c r="DR21" s="71">
        <v>1838</v>
      </c>
      <c r="DS21" s="71">
        <v>1974</v>
      </c>
      <c r="DT21" s="71">
        <v>1095</v>
      </c>
      <c r="DU21" s="71">
        <v>968</v>
      </c>
      <c r="DV21" s="71">
        <v>1099</v>
      </c>
      <c r="DW21" s="71">
        <v>1908</v>
      </c>
      <c r="DX21" s="71">
        <v>2186</v>
      </c>
      <c r="DY21" s="71">
        <v>2208</v>
      </c>
      <c r="DZ21" s="71">
        <v>2261</v>
      </c>
      <c r="EA21" s="71">
        <v>2132</v>
      </c>
      <c r="EB21" s="71">
        <v>2332</v>
      </c>
      <c r="EC21" s="71">
        <v>2536</v>
      </c>
      <c r="ED21" s="71">
        <v>2679</v>
      </c>
      <c r="EE21" s="71">
        <v>2894</v>
      </c>
      <c r="EF21" s="71">
        <v>3012</v>
      </c>
      <c r="EG21" s="118">
        <v>6033</v>
      </c>
      <c r="EH21" s="28">
        <f t="shared" si="263"/>
        <v>6115</v>
      </c>
      <c r="EI21" s="71">
        <v>6197</v>
      </c>
      <c r="EJ21" s="28">
        <f t="shared" si="264"/>
        <v>5933.5</v>
      </c>
      <c r="EK21" s="71">
        <v>5670</v>
      </c>
      <c r="EL21" s="71">
        <v>5663</v>
      </c>
      <c r="EM21" s="71"/>
      <c r="EN21" s="71">
        <v>5424</v>
      </c>
      <c r="EO21" s="71"/>
      <c r="EP21" s="71"/>
      <c r="EQ21" s="71">
        <v>5512</v>
      </c>
      <c r="ER21" s="117">
        <v>6036</v>
      </c>
      <c r="ES21" s="71">
        <v>6747</v>
      </c>
      <c r="ET21" s="71">
        <v>7517</v>
      </c>
      <c r="EU21" s="71">
        <v>8345</v>
      </c>
      <c r="EV21" s="71">
        <v>8156</v>
      </c>
      <c r="EW21" s="71">
        <v>9102</v>
      </c>
      <c r="EX21" s="71">
        <v>9773</v>
      </c>
      <c r="EY21" s="71">
        <v>10643</v>
      </c>
      <c r="EZ21" s="51">
        <v>11567</v>
      </c>
      <c r="FA21" s="51">
        <v>11827</v>
      </c>
      <c r="FB21" s="51">
        <v>12437</v>
      </c>
      <c r="FC21" s="51">
        <v>12037</v>
      </c>
      <c r="FD21" s="71">
        <v>12447</v>
      </c>
      <c r="FE21" s="71">
        <v>12979</v>
      </c>
      <c r="FF21" s="71">
        <v>13110</v>
      </c>
      <c r="FG21" s="71">
        <v>13542</v>
      </c>
    </row>
    <row r="22" spans="1:163">
      <c r="A22" s="12" t="s">
        <v>36</v>
      </c>
      <c r="B22" s="71">
        <v>2511</v>
      </c>
      <c r="C22" s="28">
        <f t="shared" si="253"/>
        <v>2516.5</v>
      </c>
      <c r="D22" s="71">
        <v>2522</v>
      </c>
      <c r="E22" s="28">
        <f t="shared" si="254"/>
        <v>2656.5</v>
      </c>
      <c r="F22" s="71">
        <v>2791</v>
      </c>
      <c r="G22" s="71">
        <v>2767</v>
      </c>
      <c r="H22" s="71"/>
      <c r="I22" s="71">
        <v>2649</v>
      </c>
      <c r="J22" s="71"/>
      <c r="K22" s="71"/>
      <c r="L22" s="71">
        <v>3485</v>
      </c>
      <c r="M22" s="71">
        <v>3566</v>
      </c>
      <c r="N22" s="71">
        <v>3935</v>
      </c>
      <c r="O22" s="71">
        <v>4145</v>
      </c>
      <c r="P22" s="71">
        <v>4303</v>
      </c>
      <c r="Q22" s="71">
        <v>4672</v>
      </c>
      <c r="R22" s="71">
        <v>5147</v>
      </c>
      <c r="S22" s="71">
        <v>5553</v>
      </c>
      <c r="T22" s="71">
        <v>6108</v>
      </c>
      <c r="U22" s="71">
        <v>7007</v>
      </c>
      <c r="V22" s="71">
        <v>7168</v>
      </c>
      <c r="W22" s="71">
        <v>7134</v>
      </c>
      <c r="X22" s="71">
        <v>7115</v>
      </c>
      <c r="Y22" s="71">
        <v>7597</v>
      </c>
      <c r="Z22" s="71">
        <v>7285</v>
      </c>
      <c r="AA22" s="71">
        <v>7251</v>
      </c>
      <c r="AB22" s="71">
        <v>7303</v>
      </c>
      <c r="AC22" s="118">
        <v>486</v>
      </c>
      <c r="AD22" s="28">
        <f t="shared" si="255"/>
        <v>567</v>
      </c>
      <c r="AE22" s="71">
        <v>648</v>
      </c>
      <c r="AF22" s="28">
        <f t="shared" si="256"/>
        <v>618</v>
      </c>
      <c r="AG22" s="71">
        <v>588</v>
      </c>
      <c r="AH22" s="71">
        <v>597</v>
      </c>
      <c r="AI22" s="71"/>
      <c r="AJ22" s="71">
        <v>668</v>
      </c>
      <c r="AK22" s="71"/>
      <c r="AL22" s="71"/>
      <c r="AM22" s="71">
        <v>918</v>
      </c>
      <c r="AN22" s="71">
        <v>955</v>
      </c>
      <c r="AO22" s="71">
        <v>1024</v>
      </c>
      <c r="AP22" s="71">
        <v>1105</v>
      </c>
      <c r="AQ22" s="71">
        <v>1152</v>
      </c>
      <c r="AR22" s="71">
        <v>1477</v>
      </c>
      <c r="AS22" s="71">
        <v>1763</v>
      </c>
      <c r="AT22" s="71">
        <v>2223</v>
      </c>
      <c r="AU22" s="71">
        <v>2861</v>
      </c>
      <c r="AV22" s="71">
        <v>3286</v>
      </c>
      <c r="AW22" s="71">
        <v>3394</v>
      </c>
      <c r="AX22" s="71">
        <v>3327</v>
      </c>
      <c r="AY22" s="71">
        <v>3267</v>
      </c>
      <c r="AZ22" s="71">
        <v>3123</v>
      </c>
      <c r="BA22" s="71">
        <v>2898</v>
      </c>
      <c r="BB22" s="71">
        <v>2699</v>
      </c>
      <c r="BC22" s="71">
        <v>2363</v>
      </c>
      <c r="BD22" s="118">
        <v>1654</v>
      </c>
      <c r="BE22" s="28">
        <f t="shared" si="257"/>
        <v>1802.5</v>
      </c>
      <c r="BF22" s="71">
        <v>1951</v>
      </c>
      <c r="BG22" s="28">
        <f t="shared" si="258"/>
        <v>2029</v>
      </c>
      <c r="BH22" s="71">
        <v>2107</v>
      </c>
      <c r="BI22" s="71">
        <v>2306</v>
      </c>
      <c r="BJ22" s="71"/>
      <c r="BK22" s="71">
        <v>2511</v>
      </c>
      <c r="BL22" s="71"/>
      <c r="BM22" s="71"/>
      <c r="BN22" s="71">
        <v>3093</v>
      </c>
      <c r="BO22" s="71">
        <v>2936</v>
      </c>
      <c r="BP22" s="71">
        <v>2926</v>
      </c>
      <c r="BQ22" s="71">
        <v>3294</v>
      </c>
      <c r="BR22" s="71">
        <v>3320</v>
      </c>
      <c r="BS22" s="71">
        <v>3669</v>
      </c>
      <c r="BT22" s="71">
        <v>3459</v>
      </c>
      <c r="BU22" s="71">
        <v>3558</v>
      </c>
      <c r="BV22" s="71">
        <v>3939</v>
      </c>
      <c r="BW22" s="71">
        <v>4143</v>
      </c>
      <c r="BX22" s="71">
        <v>3898</v>
      </c>
      <c r="BY22" s="71">
        <v>3632</v>
      </c>
      <c r="BZ22" s="71">
        <v>3732</v>
      </c>
      <c r="CA22" s="71">
        <v>3129</v>
      </c>
      <c r="CB22" s="71">
        <v>3176</v>
      </c>
      <c r="CC22" s="71">
        <v>3330</v>
      </c>
      <c r="CD22" s="71">
        <v>3449</v>
      </c>
      <c r="CE22" s="118">
        <v>2885</v>
      </c>
      <c r="CF22" s="28">
        <f t="shared" si="259"/>
        <v>2810</v>
      </c>
      <c r="CG22" s="71">
        <v>2735</v>
      </c>
      <c r="CH22" s="28">
        <f t="shared" si="260"/>
        <v>2852</v>
      </c>
      <c r="CI22" s="71">
        <v>2969</v>
      </c>
      <c r="CJ22" s="71">
        <v>2844</v>
      </c>
      <c r="CK22" s="71"/>
      <c r="CL22" s="71">
        <v>3094</v>
      </c>
      <c r="CM22" s="71"/>
      <c r="CN22" s="71"/>
      <c r="CO22" s="71">
        <v>3174</v>
      </c>
      <c r="CP22" s="71">
        <v>3185</v>
      </c>
      <c r="CQ22" s="71">
        <v>3173</v>
      </c>
      <c r="CR22" s="71">
        <v>2995</v>
      </c>
      <c r="CS22" s="71">
        <v>3094</v>
      </c>
      <c r="CT22" s="71">
        <v>2691</v>
      </c>
      <c r="CU22" s="71">
        <v>2796</v>
      </c>
      <c r="CV22" s="71">
        <v>3057</v>
      </c>
      <c r="CW22" s="71">
        <v>3561</v>
      </c>
      <c r="CX22" s="71">
        <v>3636</v>
      </c>
      <c r="CY22" s="71">
        <v>3751</v>
      </c>
      <c r="CZ22" s="71">
        <v>3536</v>
      </c>
      <c r="DA22" s="71">
        <v>3562</v>
      </c>
      <c r="DB22" s="71">
        <v>3535</v>
      </c>
      <c r="DC22" s="71">
        <v>3220</v>
      </c>
      <c r="DD22" s="71">
        <v>2992</v>
      </c>
      <c r="DE22" s="71">
        <v>2734</v>
      </c>
      <c r="DF22" s="118">
        <v>269</v>
      </c>
      <c r="DG22" s="28">
        <f t="shared" si="261"/>
        <v>262.5</v>
      </c>
      <c r="DH22" s="71">
        <v>256</v>
      </c>
      <c r="DI22" s="28">
        <f t="shared" si="262"/>
        <v>267</v>
      </c>
      <c r="DJ22" s="71">
        <v>278</v>
      </c>
      <c r="DK22" s="71">
        <v>326</v>
      </c>
      <c r="DL22" s="71"/>
      <c r="DM22" s="71">
        <v>160</v>
      </c>
      <c r="DN22" s="71"/>
      <c r="DO22" s="71"/>
      <c r="DP22" s="71">
        <v>189</v>
      </c>
      <c r="DQ22" s="71">
        <v>247</v>
      </c>
      <c r="DR22" s="71">
        <v>253</v>
      </c>
      <c r="DS22" s="71">
        <v>310</v>
      </c>
      <c r="DT22" s="71">
        <v>271</v>
      </c>
      <c r="DU22" s="71">
        <v>38</v>
      </c>
      <c r="DV22" s="71">
        <v>17</v>
      </c>
      <c r="DW22" s="71">
        <v>21</v>
      </c>
      <c r="DX22" s="71">
        <v>59</v>
      </c>
      <c r="DY22" s="71">
        <v>66</v>
      </c>
      <c r="DZ22" s="71">
        <v>91</v>
      </c>
      <c r="EA22" s="71">
        <v>109</v>
      </c>
      <c r="EB22" s="71">
        <v>113</v>
      </c>
      <c r="EC22" s="71">
        <v>149</v>
      </c>
      <c r="ED22" s="71">
        <v>146</v>
      </c>
      <c r="EE22" s="71">
        <v>148</v>
      </c>
      <c r="EF22" s="71">
        <v>160</v>
      </c>
      <c r="EG22" s="118">
        <v>1973</v>
      </c>
      <c r="EH22" s="28">
        <f t="shared" si="263"/>
        <v>2099.5</v>
      </c>
      <c r="EI22" s="71">
        <v>2226</v>
      </c>
      <c r="EJ22" s="28">
        <f t="shared" si="264"/>
        <v>2244.5</v>
      </c>
      <c r="EK22" s="71">
        <v>2263</v>
      </c>
      <c r="EL22" s="71">
        <v>1913</v>
      </c>
      <c r="EM22" s="71"/>
      <c r="EN22" s="71">
        <v>1803</v>
      </c>
      <c r="EO22" s="71"/>
      <c r="EP22" s="71"/>
      <c r="EQ22" s="71">
        <v>1738</v>
      </c>
      <c r="ER22" s="117">
        <v>2136</v>
      </c>
      <c r="ES22" s="71">
        <v>2505</v>
      </c>
      <c r="ET22" s="71">
        <v>3301</v>
      </c>
      <c r="EU22" s="71">
        <v>3928</v>
      </c>
      <c r="EV22" s="71">
        <v>4218</v>
      </c>
      <c r="EW22" s="71">
        <v>4640</v>
      </c>
      <c r="EX22" s="71">
        <v>5182</v>
      </c>
      <c r="EY22" s="71">
        <v>6271</v>
      </c>
      <c r="EZ22" s="51">
        <v>6123</v>
      </c>
      <c r="FA22" s="51">
        <v>5448</v>
      </c>
      <c r="FB22" s="51">
        <v>5314</v>
      </c>
      <c r="FC22" s="51">
        <v>5272</v>
      </c>
      <c r="FD22" s="71">
        <v>5122</v>
      </c>
      <c r="FE22" s="71">
        <v>5019</v>
      </c>
      <c r="FF22" s="71">
        <v>4903</v>
      </c>
      <c r="FG22" s="71">
        <v>5041</v>
      </c>
    </row>
    <row r="23" spans="1:163">
      <c r="A23" s="17" t="s">
        <v>37</v>
      </c>
      <c r="B23" s="119">
        <v>435</v>
      </c>
      <c r="C23" s="29">
        <f t="shared" si="253"/>
        <v>449.5</v>
      </c>
      <c r="D23" s="119">
        <v>464</v>
      </c>
      <c r="E23" s="29">
        <f t="shared" si="254"/>
        <v>456.5</v>
      </c>
      <c r="F23" s="119">
        <v>449</v>
      </c>
      <c r="G23" s="119">
        <v>398</v>
      </c>
      <c r="H23" s="119"/>
      <c r="I23" s="119">
        <v>353</v>
      </c>
      <c r="J23" s="119"/>
      <c r="K23" s="119"/>
      <c r="L23" s="119">
        <v>463</v>
      </c>
      <c r="M23" s="119">
        <v>504</v>
      </c>
      <c r="N23" s="119">
        <v>687</v>
      </c>
      <c r="O23" s="119">
        <v>703</v>
      </c>
      <c r="P23" s="119">
        <v>919</v>
      </c>
      <c r="Q23" s="119">
        <v>936</v>
      </c>
      <c r="R23" s="119">
        <v>969</v>
      </c>
      <c r="S23" s="119">
        <v>1069</v>
      </c>
      <c r="T23" s="119">
        <v>810</v>
      </c>
      <c r="U23" s="119">
        <v>827</v>
      </c>
      <c r="V23" s="119">
        <v>887</v>
      </c>
      <c r="W23" s="119">
        <v>1036</v>
      </c>
      <c r="X23" s="119">
        <v>1065</v>
      </c>
      <c r="Y23" s="119">
        <v>1014</v>
      </c>
      <c r="Z23" s="119">
        <v>1010</v>
      </c>
      <c r="AA23" s="119">
        <v>1005</v>
      </c>
      <c r="AB23" s="119">
        <v>1005</v>
      </c>
      <c r="AC23" s="120">
        <v>210</v>
      </c>
      <c r="AD23" s="29">
        <f t="shared" si="255"/>
        <v>209</v>
      </c>
      <c r="AE23" s="119">
        <v>208</v>
      </c>
      <c r="AF23" s="29">
        <f t="shared" si="256"/>
        <v>195</v>
      </c>
      <c r="AG23" s="119">
        <v>182</v>
      </c>
      <c r="AH23" s="119">
        <v>181</v>
      </c>
      <c r="AI23" s="119"/>
      <c r="AJ23" s="119">
        <v>193</v>
      </c>
      <c r="AK23" s="119"/>
      <c r="AL23" s="119"/>
      <c r="AM23" s="119">
        <v>136</v>
      </c>
      <c r="AN23" s="119">
        <v>135</v>
      </c>
      <c r="AO23" s="119">
        <v>187</v>
      </c>
      <c r="AP23" s="119">
        <v>227</v>
      </c>
      <c r="AQ23" s="119">
        <v>209</v>
      </c>
      <c r="AR23" s="119">
        <v>206</v>
      </c>
      <c r="AS23" s="119">
        <v>186</v>
      </c>
      <c r="AT23" s="119">
        <v>187</v>
      </c>
      <c r="AU23" s="119">
        <v>233</v>
      </c>
      <c r="AV23" s="119">
        <v>260</v>
      </c>
      <c r="AW23" s="119">
        <v>266</v>
      </c>
      <c r="AX23" s="119">
        <v>271</v>
      </c>
      <c r="AY23" s="119">
        <v>269</v>
      </c>
      <c r="AZ23" s="119">
        <v>257</v>
      </c>
      <c r="BA23" s="119">
        <v>202</v>
      </c>
      <c r="BB23" s="119">
        <v>217</v>
      </c>
      <c r="BC23" s="119">
        <v>220</v>
      </c>
      <c r="BD23" s="120">
        <v>492</v>
      </c>
      <c r="BE23" s="29">
        <f t="shared" si="257"/>
        <v>497.5</v>
      </c>
      <c r="BF23" s="119">
        <v>503</v>
      </c>
      <c r="BG23" s="29">
        <f t="shared" si="258"/>
        <v>504</v>
      </c>
      <c r="BH23" s="119">
        <v>505</v>
      </c>
      <c r="BI23" s="119">
        <v>550</v>
      </c>
      <c r="BJ23" s="119"/>
      <c r="BK23" s="119">
        <v>568</v>
      </c>
      <c r="BL23" s="119"/>
      <c r="BM23" s="119"/>
      <c r="BN23" s="119">
        <v>703</v>
      </c>
      <c r="BO23" s="119">
        <v>511</v>
      </c>
      <c r="BP23" s="119">
        <v>624</v>
      </c>
      <c r="BQ23" s="119">
        <v>458</v>
      </c>
      <c r="BR23" s="119">
        <v>534</v>
      </c>
      <c r="BS23" s="119">
        <v>461</v>
      </c>
      <c r="BT23" s="119">
        <v>450</v>
      </c>
      <c r="BU23" s="119">
        <v>479</v>
      </c>
      <c r="BV23" s="119">
        <v>670</v>
      </c>
      <c r="BW23" s="119">
        <v>596</v>
      </c>
      <c r="BX23" s="119">
        <v>620</v>
      </c>
      <c r="BY23" s="119">
        <v>511</v>
      </c>
      <c r="BZ23" s="119">
        <v>673</v>
      </c>
      <c r="CA23" s="119">
        <v>671</v>
      </c>
      <c r="CB23" s="119">
        <v>731</v>
      </c>
      <c r="CC23" s="119">
        <v>741</v>
      </c>
      <c r="CD23" s="119">
        <v>645</v>
      </c>
      <c r="CE23" s="120">
        <v>742</v>
      </c>
      <c r="CF23" s="29">
        <f t="shared" si="259"/>
        <v>687</v>
      </c>
      <c r="CG23" s="119">
        <v>632</v>
      </c>
      <c r="CH23" s="29">
        <f t="shared" si="260"/>
        <v>785</v>
      </c>
      <c r="CI23" s="119">
        <v>938</v>
      </c>
      <c r="CJ23" s="119">
        <v>706</v>
      </c>
      <c r="CK23" s="119"/>
      <c r="CL23" s="119">
        <v>760</v>
      </c>
      <c r="CM23" s="119"/>
      <c r="CN23" s="119"/>
      <c r="CO23" s="119">
        <v>493</v>
      </c>
      <c r="CP23" s="119">
        <v>480</v>
      </c>
      <c r="CQ23" s="119">
        <v>566</v>
      </c>
      <c r="CR23" s="119">
        <v>576</v>
      </c>
      <c r="CS23" s="119">
        <v>540</v>
      </c>
      <c r="CT23" s="119">
        <v>529</v>
      </c>
      <c r="CU23" s="119">
        <v>497</v>
      </c>
      <c r="CV23" s="119">
        <v>517</v>
      </c>
      <c r="CW23" s="119">
        <v>518</v>
      </c>
      <c r="CX23" s="119">
        <v>462</v>
      </c>
      <c r="CY23" s="119">
        <v>494</v>
      </c>
      <c r="CZ23" s="119">
        <v>514</v>
      </c>
      <c r="DA23" s="119">
        <v>596</v>
      </c>
      <c r="DB23" s="119">
        <v>602</v>
      </c>
      <c r="DC23" s="119">
        <v>567</v>
      </c>
      <c r="DD23" s="119">
        <v>561</v>
      </c>
      <c r="DE23" s="119">
        <v>504</v>
      </c>
      <c r="DF23" s="120">
        <v>8</v>
      </c>
      <c r="DG23" s="29">
        <f t="shared" si="261"/>
        <v>10.5</v>
      </c>
      <c r="DH23" s="119">
        <v>13</v>
      </c>
      <c r="DI23" s="29">
        <f t="shared" si="262"/>
        <v>14</v>
      </c>
      <c r="DJ23" s="119">
        <v>15</v>
      </c>
      <c r="DK23" s="119">
        <v>7</v>
      </c>
      <c r="DL23" s="119"/>
      <c r="DM23" s="119">
        <v>17</v>
      </c>
      <c r="DN23" s="119"/>
      <c r="DO23" s="119"/>
      <c r="DP23" s="119">
        <v>18</v>
      </c>
      <c r="DQ23" s="119">
        <v>24</v>
      </c>
      <c r="DR23" s="119">
        <v>30</v>
      </c>
      <c r="DS23" s="119">
        <v>28</v>
      </c>
      <c r="DT23" s="119">
        <v>31</v>
      </c>
      <c r="DU23" s="119">
        <v>33</v>
      </c>
      <c r="DV23" s="119">
        <v>34</v>
      </c>
      <c r="DW23" s="119">
        <v>48</v>
      </c>
      <c r="DX23" s="119">
        <v>49</v>
      </c>
      <c r="DY23" s="119">
        <v>63</v>
      </c>
      <c r="DZ23" s="119">
        <v>61</v>
      </c>
      <c r="EA23" s="119">
        <v>59</v>
      </c>
      <c r="EB23" s="119">
        <v>61</v>
      </c>
      <c r="EC23" s="119">
        <v>77</v>
      </c>
      <c r="ED23" s="119">
        <v>72</v>
      </c>
      <c r="EE23" s="119">
        <v>62</v>
      </c>
      <c r="EF23" s="119">
        <v>57</v>
      </c>
      <c r="EG23" s="120">
        <v>893</v>
      </c>
      <c r="EH23" s="29">
        <f t="shared" si="263"/>
        <v>873.5</v>
      </c>
      <c r="EI23" s="119">
        <v>854</v>
      </c>
      <c r="EJ23" s="29">
        <f t="shared" si="264"/>
        <v>869</v>
      </c>
      <c r="EK23" s="119">
        <v>884</v>
      </c>
      <c r="EL23" s="119">
        <v>941</v>
      </c>
      <c r="EM23" s="119"/>
      <c r="EN23" s="119">
        <v>1007</v>
      </c>
      <c r="EO23" s="119"/>
      <c r="EP23" s="119"/>
      <c r="EQ23" s="119">
        <v>860</v>
      </c>
      <c r="ER23" s="121">
        <v>968</v>
      </c>
      <c r="ES23" s="119">
        <v>1258</v>
      </c>
      <c r="ET23" s="119">
        <v>1044</v>
      </c>
      <c r="EU23" s="119">
        <v>1266</v>
      </c>
      <c r="EV23" s="119">
        <v>1404</v>
      </c>
      <c r="EW23" s="119">
        <v>1462</v>
      </c>
      <c r="EX23" s="119">
        <v>1463</v>
      </c>
      <c r="EY23" s="119">
        <v>1476</v>
      </c>
      <c r="EZ23" s="51">
        <v>1486</v>
      </c>
      <c r="FA23" s="51">
        <v>1485</v>
      </c>
      <c r="FB23" s="51">
        <v>1410</v>
      </c>
      <c r="FC23" s="51">
        <v>1562</v>
      </c>
      <c r="FD23" s="119">
        <v>1522</v>
      </c>
      <c r="FE23" s="119">
        <v>1505</v>
      </c>
      <c r="FF23" s="119">
        <v>1552</v>
      </c>
      <c r="FG23" s="119">
        <v>1604</v>
      </c>
    </row>
    <row r="24" spans="1:163">
      <c r="A24" s="12" t="s">
        <v>38</v>
      </c>
      <c r="B24" s="13">
        <f t="shared" ref="B24" si="265">SUM(B26:B38)</f>
        <v>49794</v>
      </c>
      <c r="C24" s="13">
        <f t="shared" ref="C24:CR24" si="266">SUM(C26:C38)</f>
        <v>53904.5</v>
      </c>
      <c r="D24" s="13">
        <f t="shared" si="266"/>
        <v>58015</v>
      </c>
      <c r="E24" s="13">
        <f t="shared" si="266"/>
        <v>60473</v>
      </c>
      <c r="F24" s="13">
        <f t="shared" si="266"/>
        <v>62931</v>
      </c>
      <c r="G24" s="13">
        <f t="shared" si="266"/>
        <v>65127</v>
      </c>
      <c r="H24" s="13">
        <f t="shared" si="266"/>
        <v>0</v>
      </c>
      <c r="I24" s="13">
        <f t="shared" si="266"/>
        <v>72658</v>
      </c>
      <c r="J24" s="13">
        <f t="shared" si="266"/>
        <v>0</v>
      </c>
      <c r="K24" s="13">
        <f t="shared" si="266"/>
        <v>0</v>
      </c>
      <c r="L24" s="13">
        <f t="shared" si="266"/>
        <v>83482</v>
      </c>
      <c r="M24" s="13">
        <f t="shared" si="266"/>
        <v>84645</v>
      </c>
      <c r="N24" s="13">
        <f t="shared" si="266"/>
        <v>86599</v>
      </c>
      <c r="O24" s="13">
        <f t="shared" si="266"/>
        <v>84797</v>
      </c>
      <c r="P24" s="13">
        <f t="shared" si="266"/>
        <v>87036</v>
      </c>
      <c r="Q24" s="13">
        <f t="shared" si="266"/>
        <v>85393</v>
      </c>
      <c r="R24" s="13">
        <f t="shared" si="266"/>
        <v>86800</v>
      </c>
      <c r="S24" s="13">
        <f t="shared" ref="S24:T24" si="267">SUM(S26:S38)</f>
        <v>85581</v>
      </c>
      <c r="T24" s="13">
        <f t="shared" si="267"/>
        <v>84194</v>
      </c>
      <c r="U24" s="13">
        <f t="shared" ref="U24:V24" si="268">SUM(U26:U38)</f>
        <v>90369</v>
      </c>
      <c r="V24" s="13">
        <f t="shared" si="268"/>
        <v>93771</v>
      </c>
      <c r="W24" s="13">
        <f t="shared" ref="W24:X24" si="269">SUM(W26:W38)</f>
        <v>95718</v>
      </c>
      <c r="X24" s="13">
        <f t="shared" si="269"/>
        <v>97983</v>
      </c>
      <c r="Y24" s="13">
        <f t="shared" ref="Y24:Z24" si="270">SUM(Y26:Y38)</f>
        <v>102738</v>
      </c>
      <c r="Z24" s="13">
        <f t="shared" si="270"/>
        <v>105231</v>
      </c>
      <c r="AA24" s="13">
        <f t="shared" ref="AA24:AB24" si="271">SUM(AA26:AA38)</f>
        <v>114703</v>
      </c>
      <c r="AB24" s="13">
        <f t="shared" si="271"/>
        <v>123087</v>
      </c>
      <c r="AC24" s="76">
        <f t="shared" si="266"/>
        <v>6325</v>
      </c>
      <c r="AD24" s="13">
        <f t="shared" si="266"/>
        <v>6760</v>
      </c>
      <c r="AE24" s="13">
        <f t="shared" si="266"/>
        <v>7195</v>
      </c>
      <c r="AF24" s="13">
        <f t="shared" si="266"/>
        <v>7748.5</v>
      </c>
      <c r="AG24" s="13">
        <f t="shared" si="266"/>
        <v>8302</v>
      </c>
      <c r="AH24" s="13">
        <f t="shared" si="266"/>
        <v>8245</v>
      </c>
      <c r="AI24" s="13">
        <f t="shared" si="266"/>
        <v>0</v>
      </c>
      <c r="AJ24" s="13">
        <f t="shared" si="266"/>
        <v>8404</v>
      </c>
      <c r="AK24" s="13">
        <f t="shared" si="266"/>
        <v>0</v>
      </c>
      <c r="AL24" s="13">
        <f t="shared" si="266"/>
        <v>0</v>
      </c>
      <c r="AM24" s="13">
        <f t="shared" si="266"/>
        <v>12899</v>
      </c>
      <c r="AN24" s="13">
        <f t="shared" si="266"/>
        <v>13141</v>
      </c>
      <c r="AO24" s="13">
        <f t="shared" si="266"/>
        <v>14067</v>
      </c>
      <c r="AP24" s="13">
        <f t="shared" si="266"/>
        <v>14749</v>
      </c>
      <c r="AQ24" s="13">
        <f t="shared" si="266"/>
        <v>15512</v>
      </c>
      <c r="AR24" s="13">
        <f t="shared" si="266"/>
        <v>16287</v>
      </c>
      <c r="AS24" s="13">
        <f t="shared" ref="AS24:AT24" si="272">SUM(AS26:AS38)</f>
        <v>22199</v>
      </c>
      <c r="AT24" s="13">
        <f t="shared" si="272"/>
        <v>28117</v>
      </c>
      <c r="AU24" s="13">
        <f t="shared" ref="AU24:AV24" si="273">SUM(AU26:AU38)</f>
        <v>23659</v>
      </c>
      <c r="AV24" s="13">
        <f t="shared" si="273"/>
        <v>33953</v>
      </c>
      <c r="AW24" s="13">
        <f t="shared" ref="AW24:BC24" si="274">SUM(AW26:AW38)</f>
        <v>34279</v>
      </c>
      <c r="AX24" s="13">
        <f t="shared" si="274"/>
        <v>35564</v>
      </c>
      <c r="AY24" s="13">
        <f t="shared" si="274"/>
        <v>36666</v>
      </c>
      <c r="AZ24" s="13">
        <f t="shared" si="274"/>
        <v>39617</v>
      </c>
      <c r="BA24" s="13">
        <f t="shared" si="274"/>
        <v>41441</v>
      </c>
      <c r="BB24" s="13">
        <f t="shared" si="274"/>
        <v>45615</v>
      </c>
      <c r="BC24" s="13">
        <f t="shared" si="274"/>
        <v>50691</v>
      </c>
      <c r="BD24" s="76">
        <f t="shared" si="266"/>
        <v>16494</v>
      </c>
      <c r="BE24" s="13">
        <f t="shared" si="266"/>
        <v>16923</v>
      </c>
      <c r="BF24" s="13">
        <f t="shared" si="266"/>
        <v>17352</v>
      </c>
      <c r="BG24" s="13">
        <f t="shared" si="266"/>
        <v>18842.5</v>
      </c>
      <c r="BH24" s="13">
        <f t="shared" si="266"/>
        <v>20333</v>
      </c>
      <c r="BI24" s="13">
        <f t="shared" si="266"/>
        <v>22170</v>
      </c>
      <c r="BJ24" s="13">
        <f t="shared" si="266"/>
        <v>0</v>
      </c>
      <c r="BK24" s="13">
        <f t="shared" si="266"/>
        <v>24001</v>
      </c>
      <c r="BL24" s="13">
        <f t="shared" si="266"/>
        <v>0</v>
      </c>
      <c r="BM24" s="13">
        <f t="shared" si="266"/>
        <v>0</v>
      </c>
      <c r="BN24" s="13">
        <f t="shared" si="266"/>
        <v>26705</v>
      </c>
      <c r="BO24" s="13">
        <f t="shared" si="266"/>
        <v>25244</v>
      </c>
      <c r="BP24" s="13">
        <f t="shared" si="266"/>
        <v>22124</v>
      </c>
      <c r="BQ24" s="13">
        <f t="shared" si="266"/>
        <v>19921</v>
      </c>
      <c r="BR24" s="13">
        <f t="shared" si="266"/>
        <v>20250</v>
      </c>
      <c r="BS24" s="13">
        <f t="shared" si="266"/>
        <v>21425</v>
      </c>
      <c r="BT24" s="13">
        <f t="shared" si="266"/>
        <v>23615</v>
      </c>
      <c r="BU24" s="13">
        <f t="shared" ref="BU24:BV24" si="275">SUM(BU26:BU38)</f>
        <v>24536</v>
      </c>
      <c r="BV24" s="13">
        <f t="shared" si="275"/>
        <v>25516</v>
      </c>
      <c r="BW24" s="13">
        <f t="shared" ref="BW24:BX24" si="276">SUM(BW26:BW38)</f>
        <v>32428</v>
      </c>
      <c r="BX24" s="13">
        <f t="shared" si="276"/>
        <v>32115</v>
      </c>
      <c r="BY24" s="13">
        <f t="shared" ref="BY24:CD24" si="277">SUM(BY26:BY38)</f>
        <v>32148</v>
      </c>
      <c r="BZ24" s="13">
        <f t="shared" si="277"/>
        <v>31788</v>
      </c>
      <c r="CA24" s="13">
        <f t="shared" si="277"/>
        <v>30679</v>
      </c>
      <c r="CB24" s="13">
        <f t="shared" si="277"/>
        <v>32248</v>
      </c>
      <c r="CC24" s="13">
        <f t="shared" si="277"/>
        <v>35160</v>
      </c>
      <c r="CD24" s="13">
        <f t="shared" si="277"/>
        <v>37794</v>
      </c>
      <c r="CE24" s="76">
        <f t="shared" si="266"/>
        <v>17632</v>
      </c>
      <c r="CF24" s="13">
        <f t="shared" si="266"/>
        <v>17695</v>
      </c>
      <c r="CG24" s="13">
        <f t="shared" si="266"/>
        <v>17758</v>
      </c>
      <c r="CH24" s="13">
        <f t="shared" si="266"/>
        <v>19272</v>
      </c>
      <c r="CI24" s="13">
        <f t="shared" si="266"/>
        <v>20786</v>
      </c>
      <c r="CJ24" s="13">
        <f t="shared" si="266"/>
        <v>20192</v>
      </c>
      <c r="CK24" s="13">
        <f t="shared" si="266"/>
        <v>0</v>
      </c>
      <c r="CL24" s="13">
        <f t="shared" si="266"/>
        <v>19460</v>
      </c>
      <c r="CM24" s="13">
        <f t="shared" si="266"/>
        <v>0</v>
      </c>
      <c r="CN24" s="13">
        <f t="shared" si="266"/>
        <v>0</v>
      </c>
      <c r="CO24" s="13">
        <f t="shared" si="266"/>
        <v>16109</v>
      </c>
      <c r="CP24" s="13">
        <f t="shared" si="266"/>
        <v>16857</v>
      </c>
      <c r="CQ24" s="13">
        <f t="shared" si="266"/>
        <v>17205</v>
      </c>
      <c r="CR24" s="13">
        <f t="shared" si="266"/>
        <v>17743</v>
      </c>
      <c r="CS24" s="13">
        <f t="shared" ref="CS24:EV24" si="278">SUM(CS26:CS38)</f>
        <v>22649</v>
      </c>
      <c r="CT24" s="13">
        <f t="shared" si="278"/>
        <v>29006</v>
      </c>
      <c r="CU24" s="13">
        <f t="shared" si="278"/>
        <v>31964</v>
      </c>
      <c r="CV24" s="13">
        <f t="shared" ref="CV24:CW24" si="279">SUM(CV26:CV38)</f>
        <v>34289</v>
      </c>
      <c r="CW24" s="13">
        <f t="shared" si="279"/>
        <v>21284</v>
      </c>
      <c r="CX24" s="13">
        <f t="shared" ref="CX24:CY24" si="280">SUM(CX26:CX38)</f>
        <v>34724</v>
      </c>
      <c r="CY24" s="13">
        <f t="shared" si="280"/>
        <v>32275</v>
      </c>
      <c r="CZ24" s="13">
        <f t="shared" ref="CZ24:DE24" si="281">SUM(CZ26:CZ38)</f>
        <v>33053</v>
      </c>
      <c r="DA24" s="13">
        <f t="shared" si="281"/>
        <v>33109</v>
      </c>
      <c r="DB24" s="13">
        <f t="shared" si="281"/>
        <v>33997</v>
      </c>
      <c r="DC24" s="13">
        <f t="shared" si="281"/>
        <v>34496</v>
      </c>
      <c r="DD24" s="13">
        <f t="shared" si="281"/>
        <v>35749</v>
      </c>
      <c r="DE24" s="13">
        <f t="shared" si="281"/>
        <v>36981</v>
      </c>
      <c r="DF24" s="76">
        <f t="shared" si="278"/>
        <v>1661</v>
      </c>
      <c r="DG24" s="13">
        <f t="shared" si="278"/>
        <v>1830.5</v>
      </c>
      <c r="DH24" s="13">
        <f t="shared" si="278"/>
        <v>2000</v>
      </c>
      <c r="DI24" s="13">
        <f t="shared" si="278"/>
        <v>2191</v>
      </c>
      <c r="DJ24" s="13">
        <f t="shared" si="278"/>
        <v>2382</v>
      </c>
      <c r="DK24" s="13">
        <f t="shared" si="278"/>
        <v>2551</v>
      </c>
      <c r="DL24" s="13">
        <f t="shared" si="278"/>
        <v>0</v>
      </c>
      <c r="DM24" s="13">
        <f t="shared" si="278"/>
        <v>1391</v>
      </c>
      <c r="DN24" s="13">
        <f t="shared" si="278"/>
        <v>0</v>
      </c>
      <c r="DO24" s="13">
        <f t="shared" si="278"/>
        <v>0</v>
      </c>
      <c r="DP24" s="13">
        <f t="shared" si="278"/>
        <v>1777</v>
      </c>
      <c r="DQ24" s="13">
        <f t="shared" si="278"/>
        <v>1939</v>
      </c>
      <c r="DR24" s="13">
        <f t="shared" si="278"/>
        <v>1830</v>
      </c>
      <c r="DS24" s="13">
        <f t="shared" si="278"/>
        <v>1867</v>
      </c>
      <c r="DT24" s="13">
        <f t="shared" si="278"/>
        <v>1906</v>
      </c>
      <c r="DU24" s="13">
        <f t="shared" si="278"/>
        <v>1979</v>
      </c>
      <c r="DV24" s="13">
        <f t="shared" si="278"/>
        <v>2401</v>
      </c>
      <c r="DW24" s="13">
        <f t="shared" ref="DW24:DX24" si="282">SUM(DW26:DW38)</f>
        <v>3725</v>
      </c>
      <c r="DX24" s="13">
        <f t="shared" si="282"/>
        <v>2165</v>
      </c>
      <c r="DY24" s="13">
        <f t="shared" ref="DY24:DZ24" si="283">SUM(DY26:DY38)</f>
        <v>5073</v>
      </c>
      <c r="DZ24" s="13">
        <f t="shared" si="283"/>
        <v>3684</v>
      </c>
      <c r="EA24" s="13">
        <f t="shared" ref="EA24:EF24" si="284">SUM(EA26:EA38)</f>
        <v>3793</v>
      </c>
      <c r="EB24" s="13">
        <f t="shared" si="284"/>
        <v>3621</v>
      </c>
      <c r="EC24" s="13">
        <f t="shared" si="284"/>
        <v>3288</v>
      </c>
      <c r="ED24" s="13">
        <f t="shared" si="284"/>
        <v>3123</v>
      </c>
      <c r="EE24" s="13">
        <f t="shared" si="284"/>
        <v>2774</v>
      </c>
      <c r="EF24" s="13">
        <f t="shared" si="284"/>
        <v>2869</v>
      </c>
      <c r="EG24" s="76">
        <f t="shared" si="278"/>
        <v>12020</v>
      </c>
      <c r="EH24" s="13">
        <f t="shared" si="278"/>
        <v>12891.5</v>
      </c>
      <c r="EI24" s="13">
        <f t="shared" si="278"/>
        <v>13763</v>
      </c>
      <c r="EJ24" s="13">
        <f t="shared" si="278"/>
        <v>14679.5</v>
      </c>
      <c r="EK24" s="13">
        <f t="shared" si="278"/>
        <v>15596</v>
      </c>
      <c r="EL24" s="13">
        <f t="shared" si="278"/>
        <v>15140</v>
      </c>
      <c r="EM24" s="13">
        <f t="shared" si="278"/>
        <v>0</v>
      </c>
      <c r="EN24" s="13">
        <f t="shared" si="278"/>
        <v>15183</v>
      </c>
      <c r="EO24" s="13">
        <f t="shared" si="278"/>
        <v>0</v>
      </c>
      <c r="EP24" s="13">
        <f t="shared" si="278"/>
        <v>0</v>
      </c>
      <c r="EQ24" s="13">
        <f t="shared" si="278"/>
        <v>17087</v>
      </c>
      <c r="ER24" s="13">
        <f t="shared" si="278"/>
        <v>20277</v>
      </c>
      <c r="ES24" s="13">
        <f t="shared" si="278"/>
        <v>22884</v>
      </c>
      <c r="ET24" s="13">
        <f t="shared" si="278"/>
        <v>25475</v>
      </c>
      <c r="EU24" s="13">
        <f t="shared" si="278"/>
        <v>27874</v>
      </c>
      <c r="EV24" s="13">
        <f t="shared" si="278"/>
        <v>32038</v>
      </c>
      <c r="EW24" s="13">
        <f t="shared" ref="EW24:EX24" si="285">SUM(EW26:EW38)</f>
        <v>34731</v>
      </c>
      <c r="EX24" s="13">
        <f t="shared" si="285"/>
        <v>37865</v>
      </c>
      <c r="EY24" s="13">
        <f t="shared" ref="EY24:EZ24" si="286">SUM(EY26:EY38)</f>
        <v>38210</v>
      </c>
      <c r="EZ24" s="13">
        <f t="shared" si="286"/>
        <v>49425</v>
      </c>
      <c r="FA24" s="13">
        <f t="shared" ref="FA24:FG24" si="287">SUM(FA26:FA38)</f>
        <v>45948</v>
      </c>
      <c r="FB24" s="13">
        <f t="shared" si="287"/>
        <v>43669</v>
      </c>
      <c r="FC24" s="13">
        <f t="shared" si="287"/>
        <v>39966</v>
      </c>
      <c r="FD24" s="13">
        <f t="shared" si="287"/>
        <v>38362</v>
      </c>
      <c r="FE24" s="13">
        <f t="shared" si="287"/>
        <v>37390</v>
      </c>
      <c r="FF24" s="13">
        <f t="shared" si="287"/>
        <v>36377</v>
      </c>
      <c r="FG24" s="13">
        <f t="shared" si="287"/>
        <v>37282</v>
      </c>
    </row>
    <row r="25" spans="1:163" s="30" customFormat="1">
      <c r="A25" s="14" t="s">
        <v>54</v>
      </c>
      <c r="B25" s="15">
        <f t="shared" ref="B25" si="288">(B24/B5)*100</f>
        <v>28.767526907811497</v>
      </c>
      <c r="C25" s="15">
        <f t="shared" ref="C25" si="289">(C24/C5)*100</f>
        <v>30.009213562586812</v>
      </c>
      <c r="D25" s="15">
        <f t="shared" ref="D25" si="290">(D24/D5)*100</f>
        <v>31.163717622285965</v>
      </c>
      <c r="E25" s="15">
        <f t="shared" ref="E25" si="291">(E24/E5)*100</f>
        <v>31.508169730315533</v>
      </c>
      <c r="F25" s="15">
        <f t="shared" ref="F25" si="292">(F24/F5)*100</f>
        <v>31.832529060062519</v>
      </c>
      <c r="G25" s="15">
        <f t="shared" ref="G25" si="293">(G24/G5)*100</f>
        <v>31.918115700535175</v>
      </c>
      <c r="H25" s="15" t="e">
        <f t="shared" ref="H25" si="294">(H24/H5)*100</f>
        <v>#DIV/0!</v>
      </c>
      <c r="I25" s="15">
        <f t="shared" ref="I25" si="295">(I24/I5)*100</f>
        <v>35.151257129863907</v>
      </c>
      <c r="J25" s="15" t="e">
        <f t="shared" ref="J25" si="296">(J24/J5)*100</f>
        <v>#DIV/0!</v>
      </c>
      <c r="K25" s="15" t="e">
        <f t="shared" ref="K25" si="297">(K24/K5)*100</f>
        <v>#DIV/0!</v>
      </c>
      <c r="L25" s="15">
        <f t="shared" ref="L25" si="298">(L24/L5)*100</f>
        <v>34.479169678221396</v>
      </c>
      <c r="M25" s="15">
        <f t="shared" ref="M25" si="299">(M24/M5)*100</f>
        <v>33.289678606824296</v>
      </c>
      <c r="N25" s="15">
        <f t="shared" ref="N25" si="300">(N24/N5)*100</f>
        <v>32.593632500668065</v>
      </c>
      <c r="O25" s="15">
        <f t="shared" ref="O25" si="301">(O24/O5)*100</f>
        <v>31.559417916558115</v>
      </c>
      <c r="P25" s="15">
        <f t="shared" ref="P25" si="302">(P24/P5)*100</f>
        <v>31.798270451166001</v>
      </c>
      <c r="Q25" s="15">
        <f t="shared" ref="Q25" si="303">(Q24/Q5)*100</f>
        <v>30.872155660479677</v>
      </c>
      <c r="R25" s="15">
        <f t="shared" ref="R25:S25" si="304">(R24/R5)*100</f>
        <v>30.29668411867365</v>
      </c>
      <c r="S25" s="15">
        <f t="shared" si="304"/>
        <v>27.742263830449353</v>
      </c>
      <c r="T25" s="15">
        <f t="shared" ref="T25:U25" si="305">(T24/T5)*100</f>
        <v>25.584893505167482</v>
      </c>
      <c r="U25" s="15">
        <f t="shared" si="305"/>
        <v>24.971607159140838</v>
      </c>
      <c r="V25" s="15">
        <f t="shared" ref="V25:X25" si="306">(V24/V5)*100</f>
        <v>25.392101643144176</v>
      </c>
      <c r="W25" s="15">
        <f t="shared" si="306"/>
        <v>25.313114858146275</v>
      </c>
      <c r="X25" s="15">
        <f t="shared" si="306"/>
        <v>24.973620222966463</v>
      </c>
      <c r="Y25" s="15">
        <f t="shared" ref="Y25:Z25" si="307">(Y24/Y5)*100</f>
        <v>25.322514653034865</v>
      </c>
      <c r="Z25" s="15">
        <f t="shared" si="307"/>
        <v>25.548015877832942</v>
      </c>
      <c r="AA25" s="15">
        <f t="shared" ref="AA25:AB25" si="308">(AA24/AA5)*100</f>
        <v>27.087092051197281</v>
      </c>
      <c r="AB25" s="15">
        <f t="shared" si="308"/>
        <v>28.138351983723297</v>
      </c>
      <c r="AC25" s="77">
        <f t="shared" ref="AC25" si="309">(AC24/AC5)*100</f>
        <v>25.256558719003312</v>
      </c>
      <c r="AD25" s="15">
        <f t="shared" ref="AD25" si="310">(AD24/AD5)*100</f>
        <v>25.002773976402707</v>
      </c>
      <c r="AE25" s="15">
        <f t="shared" ref="AE25" si="311">(AE24/AE5)*100</f>
        <v>24.783851744686714</v>
      </c>
      <c r="AF25" s="15">
        <f t="shared" ref="AF25" si="312">(AF24/AF5)*100</f>
        <v>26.185769081292982</v>
      </c>
      <c r="AG25" s="15">
        <f t="shared" ref="AG25" si="313">(AG24/AG5)*100</f>
        <v>27.535655058043119</v>
      </c>
      <c r="AH25" s="15">
        <f t="shared" ref="AH25" si="314">(AH24/AH5)*100</f>
        <v>27.24809147691596</v>
      </c>
      <c r="AI25" s="15" t="e">
        <f t="shared" ref="AI25" si="315">(AI24/AI5)*100</f>
        <v>#DIV/0!</v>
      </c>
      <c r="AJ25" s="15">
        <f t="shared" ref="AJ25" si="316">(AJ24/AJ5)*100</f>
        <v>30.269413629160063</v>
      </c>
      <c r="AK25" s="15" t="e">
        <f t="shared" ref="AK25" si="317">(AK24/AK5)*100</f>
        <v>#DIV/0!</v>
      </c>
      <c r="AL25" s="15" t="e">
        <f t="shared" ref="AL25" si="318">(AL24/AL5)*100</f>
        <v>#DIV/0!</v>
      </c>
      <c r="AM25" s="15">
        <f t="shared" ref="AM25" si="319">(AM24/AM5)*100</f>
        <v>32.900576442381265</v>
      </c>
      <c r="AN25" s="15">
        <f t="shared" ref="AN25" si="320">(AN24/AN5)*100</f>
        <v>31.359774723176788</v>
      </c>
      <c r="AO25" s="15">
        <f t="shared" ref="AO25" si="321">(AO24/AO5)*100</f>
        <v>30.613044329829602</v>
      </c>
      <c r="AP25" s="15">
        <f t="shared" ref="AP25" si="322">(AP24/AP5)*100</f>
        <v>30.028299774009</v>
      </c>
      <c r="AQ25" s="15">
        <f t="shared" ref="AQ25" si="323">(AQ24/AQ5)*100</f>
        <v>30.340133393314687</v>
      </c>
      <c r="AR25" s="15">
        <f t="shared" ref="AR25:AS25" si="324">(AR24/AR5)*100</f>
        <v>30.853603091611731</v>
      </c>
      <c r="AS25" s="15">
        <f t="shared" si="324"/>
        <v>37.312379191528699</v>
      </c>
      <c r="AT25" s="15">
        <f t="shared" ref="AT25:AU25" si="325">(AT24/AT5)*100</f>
        <v>40.889722670622284</v>
      </c>
      <c r="AU25" s="15">
        <f t="shared" si="325"/>
        <v>33.388842631140712</v>
      </c>
      <c r="AV25" s="15">
        <f t="shared" ref="AV25:AW25" si="326">(AV24/AV5)*100</f>
        <v>38.76577039447394</v>
      </c>
      <c r="AW25" s="15">
        <f t="shared" si="326"/>
        <v>39.118774820833522</v>
      </c>
      <c r="AX25" s="15">
        <f t="shared" ref="AX25:BC25" si="327">(AX24/AX5)*100</f>
        <v>40.994547738983087</v>
      </c>
      <c r="AY25" s="15">
        <f t="shared" si="327"/>
        <v>42.979721017465714</v>
      </c>
      <c r="AZ25" s="15">
        <f t="shared" si="327"/>
        <v>46.004226856797807</v>
      </c>
      <c r="BA25" s="15">
        <f t="shared" si="327"/>
        <v>48.651662968572069</v>
      </c>
      <c r="BB25" s="15">
        <f t="shared" si="327"/>
        <v>52.742640427352406</v>
      </c>
      <c r="BC25" s="15">
        <f t="shared" si="327"/>
        <v>55.822174257774648</v>
      </c>
      <c r="BD25" s="77">
        <f t="shared" ref="BD25" si="328">(BD24/BD5)*100</f>
        <v>21.897693931468474</v>
      </c>
      <c r="BE25" s="15">
        <f t="shared" ref="BE25" si="329">(BE24/BE5)*100</f>
        <v>22.527955271565496</v>
      </c>
      <c r="BF25" s="15">
        <f t="shared" ref="BF25" si="330">(BF24/BF5)*100</f>
        <v>23.161632206308312</v>
      </c>
      <c r="BG25" s="15">
        <f t="shared" ref="BG25" si="331">(BG24/BG5)*100</f>
        <v>24.454423340233479</v>
      </c>
      <c r="BH25" s="15">
        <f t="shared" ref="BH25" si="332">(BH24/BH5)*100</f>
        <v>25.677518753314981</v>
      </c>
      <c r="BI25" s="15">
        <f t="shared" ref="BI25" si="333">(BI24/BI5)*100</f>
        <v>26.137395220523217</v>
      </c>
      <c r="BJ25" s="15" t="e">
        <f t="shared" ref="BJ25" si="334">(BJ24/BJ5)*100</f>
        <v>#DIV/0!</v>
      </c>
      <c r="BK25" s="15">
        <f t="shared" ref="BK25" si="335">(BK24/BK5)*100</f>
        <v>25.266870196862829</v>
      </c>
      <c r="BL25" s="15" t="e">
        <f t="shared" ref="BL25" si="336">(BL24/BL5)*100</f>
        <v>#DIV/0!</v>
      </c>
      <c r="BM25" s="15" t="e">
        <f t="shared" ref="BM25" si="337">(BM24/BM5)*100</f>
        <v>#DIV/0!</v>
      </c>
      <c r="BN25" s="15">
        <f t="shared" ref="BN25" si="338">(BN24/BN5)*100</f>
        <v>23.093819452251445</v>
      </c>
      <c r="BO25" s="15">
        <f t="shared" ref="BO25" si="339">(BO24/BO5)*100</f>
        <v>22.708177786573351</v>
      </c>
      <c r="BP25" s="15">
        <f t="shared" ref="BP25" si="340">(BP24/BP5)*100</f>
        <v>21.430508737262198</v>
      </c>
      <c r="BQ25" s="15">
        <f t="shared" ref="BQ25" si="341">(BQ24/BQ5)*100</f>
        <v>20.716945027974791</v>
      </c>
      <c r="BR25" s="15">
        <f t="shared" ref="BR25" si="342">(BR24/BR5)*100</f>
        <v>21.775832589549751</v>
      </c>
      <c r="BS25" s="15">
        <f t="shared" ref="BS25" si="343">(BS24/BS5)*100</f>
        <v>22.73474888315878</v>
      </c>
      <c r="BT25" s="15">
        <f t="shared" ref="BT25:BU25" si="344">(BT24/BT5)*100</f>
        <v>24.024375356067388</v>
      </c>
      <c r="BU25" s="15">
        <f t="shared" si="344"/>
        <v>23.457427484273122</v>
      </c>
      <c r="BV25" s="15">
        <f t="shared" ref="BV25:BW25" si="345">(BV24/BV5)*100</f>
        <v>21.815259396053484</v>
      </c>
      <c r="BW25" s="15">
        <f t="shared" si="345"/>
        <v>25.161195211086195</v>
      </c>
      <c r="BX25" s="15">
        <f t="shared" ref="BX25:CD25" si="346">(BX24/BX5)*100</f>
        <v>25.871235922470881</v>
      </c>
      <c r="BY25" s="15">
        <f t="shared" si="346"/>
        <v>26.228063734488583</v>
      </c>
      <c r="BZ25" s="15">
        <f t="shared" si="346"/>
        <v>25.600592740539103</v>
      </c>
      <c r="CA25" s="15">
        <f t="shared" si="346"/>
        <v>26.260196701105055</v>
      </c>
      <c r="CB25" s="15">
        <f t="shared" si="346"/>
        <v>26.654543951729554</v>
      </c>
      <c r="CC25" s="15">
        <f t="shared" si="346"/>
        <v>28.322404987836507</v>
      </c>
      <c r="CD25" s="15">
        <f t="shared" si="346"/>
        <v>29.866527583509161</v>
      </c>
      <c r="CE25" s="77">
        <f t="shared" ref="CE25" si="347">(CE24/CE5)*100</f>
        <v>16.710261950794191</v>
      </c>
      <c r="CF25" s="15">
        <f t="shared" ref="CF25" si="348">(CF24/CF5)*100</f>
        <v>17.092737397788905</v>
      </c>
      <c r="CG25" s="15">
        <f t="shared" ref="CG25" si="349">(CG24/CG5)*100</f>
        <v>17.490224660448533</v>
      </c>
      <c r="CH25" s="15">
        <f t="shared" ref="CH25" si="350">(CH24/CH5)*100</f>
        <v>18.438664555417887</v>
      </c>
      <c r="CI25" s="15">
        <f t="shared" ref="CI25" si="351">(CI24/CI5)*100</f>
        <v>19.334375116270415</v>
      </c>
      <c r="CJ25" s="15">
        <f t="shared" ref="CJ25" si="352">(CJ24/CJ5)*100</f>
        <v>19.197566077200989</v>
      </c>
      <c r="CK25" s="15" t="e">
        <f t="shared" ref="CK25" si="353">(CK24/CK5)*100</f>
        <v>#DIV/0!</v>
      </c>
      <c r="CL25" s="15">
        <f t="shared" ref="CL25" si="354">(CL24/CL5)*100</f>
        <v>18.311330253215775</v>
      </c>
      <c r="CM25" s="15" t="e">
        <f t="shared" ref="CM25" si="355">(CM24/CM5)*100</f>
        <v>#DIV/0!</v>
      </c>
      <c r="CN25" s="15" t="e">
        <f t="shared" ref="CN25" si="356">(CN24/CN5)*100</f>
        <v>#DIV/0!</v>
      </c>
      <c r="CO25" s="15">
        <f t="shared" ref="CO25" si="357">(CO24/CO5)*100</f>
        <v>17.779764466960255</v>
      </c>
      <c r="CP25" s="15">
        <f t="shared" ref="CP25" si="358">(CP24/CP5)*100</f>
        <v>18.072754173233413</v>
      </c>
      <c r="CQ25" s="15">
        <f t="shared" ref="CQ25" si="359">(CQ24/CQ5)*100</f>
        <v>18.531283995562401</v>
      </c>
      <c r="CR25" s="15">
        <f t="shared" ref="CR25" si="360">(CR24/CR5)*100</f>
        <v>19.075212866603593</v>
      </c>
      <c r="CS25" s="15">
        <f t="shared" ref="CS25" si="361">(CS24/CS5)*100</f>
        <v>22.276536312849164</v>
      </c>
      <c r="CT25" s="15">
        <f t="shared" ref="CT25" si="362">(CT24/CT5)*100</f>
        <v>27.334238003694072</v>
      </c>
      <c r="CU25" s="15">
        <f t="shared" ref="CU25:CV25" si="363">(CU24/CU5)*100</f>
        <v>28.298996910164586</v>
      </c>
      <c r="CV25" s="15">
        <f t="shared" si="363"/>
        <v>29.213454427726752</v>
      </c>
      <c r="CW25" s="15">
        <f t="shared" ref="CW25:CX25" si="364">(CW24/CW5)*100</f>
        <v>20.636628949843409</v>
      </c>
      <c r="CX25" s="15">
        <f t="shared" si="364"/>
        <v>29.324482953729742</v>
      </c>
      <c r="CY25" s="15">
        <f t="shared" ref="CY25:DE25" si="365">(CY24/CY5)*100</f>
        <v>28.432866720111356</v>
      </c>
      <c r="CZ25" s="15">
        <f t="shared" si="365"/>
        <v>29.570484088855487</v>
      </c>
      <c r="DA25" s="15">
        <f t="shared" si="365"/>
        <v>29.59490140693995</v>
      </c>
      <c r="DB25" s="15">
        <f t="shared" si="365"/>
        <v>31.188477592770976</v>
      </c>
      <c r="DC25" s="15">
        <f t="shared" si="365"/>
        <v>32.039231712300776</v>
      </c>
      <c r="DD25" s="15">
        <f t="shared" si="365"/>
        <v>33.944509856052264</v>
      </c>
      <c r="DE25" s="15">
        <f t="shared" si="365"/>
        <v>35.033820269425341</v>
      </c>
      <c r="DF25" s="77">
        <f t="shared" ref="DF25" si="366">(DF24/DF5)*100</f>
        <v>21.245842926579687</v>
      </c>
      <c r="DG25" s="15">
        <f t="shared" ref="DG25" si="367">(DG24/DG5)*100</f>
        <v>22.838427947598252</v>
      </c>
      <c r="DH25" s="15">
        <f t="shared" ref="DH25" si="368">(DH24/DH5)*100</f>
        <v>24.354603019970774</v>
      </c>
      <c r="DI25" s="15">
        <f t="shared" ref="DI25" si="369">(DI24/DI5)*100</f>
        <v>25.380828265276573</v>
      </c>
      <c r="DJ25" s="15">
        <f t="shared" ref="DJ25" si="370">(DJ24/DJ5)*100</f>
        <v>26.31171987186568</v>
      </c>
      <c r="DK25" s="15">
        <f t="shared" ref="DK25" si="371">(DK24/DK5)*100</f>
        <v>27.495149816770859</v>
      </c>
      <c r="DL25" s="15" t="e">
        <f t="shared" ref="DL25" si="372">(DL24/DL5)*100</f>
        <v>#DIV/0!</v>
      </c>
      <c r="DM25" s="15">
        <f t="shared" ref="DM25" si="373">(DM24/DM5)*100</f>
        <v>16.909798200826646</v>
      </c>
      <c r="DN25" s="15" t="e">
        <f t="shared" ref="DN25" si="374">(DN24/DN5)*100</f>
        <v>#DIV/0!</v>
      </c>
      <c r="DO25" s="15" t="e">
        <f t="shared" ref="DO25" si="375">(DO24/DO5)*100</f>
        <v>#DIV/0!</v>
      </c>
      <c r="DP25" s="15">
        <f t="shared" ref="DP25" si="376">(DP24/DP5)*100</f>
        <v>15.86748816858648</v>
      </c>
      <c r="DQ25" s="15">
        <f t="shared" ref="DQ25" si="377">(DQ24/DQ5)*100</f>
        <v>15.555555555555555</v>
      </c>
      <c r="DR25" s="15">
        <f t="shared" ref="DR25" si="378">(DR24/DR5)*100</f>
        <v>13.760433115271825</v>
      </c>
      <c r="DS25" s="15">
        <f t="shared" ref="DS25" si="379">(DS24/DS5)*100</f>
        <v>12.898100172711571</v>
      </c>
      <c r="DT25" s="15">
        <f t="shared" ref="DT25" si="380">(DT24/DT5)*100</f>
        <v>14.637892634974273</v>
      </c>
      <c r="DU25" s="15">
        <f t="shared" ref="DU25" si="381">(DU24/DU5)*100</f>
        <v>15.097650289899297</v>
      </c>
      <c r="DV25" s="15">
        <f t="shared" ref="DV25:DW25" si="382">(DV24/DV5)*100</f>
        <v>17.000637258372866</v>
      </c>
      <c r="DW25" s="15">
        <f t="shared" si="382"/>
        <v>21.850070389488501</v>
      </c>
      <c r="DX25" s="15">
        <f t="shared" ref="DX25:DY25" si="383">(DX24/DX5)*100</f>
        <v>12.183455261676984</v>
      </c>
      <c r="DY25" s="15">
        <f t="shared" si="383"/>
        <v>24.710180224062348</v>
      </c>
      <c r="DZ25" s="15">
        <f t="shared" ref="DZ25:EF25" si="384">(DZ24/DZ5)*100</f>
        <v>19.68053849030397</v>
      </c>
      <c r="EA25" s="15">
        <f t="shared" si="384"/>
        <v>21.669332723948813</v>
      </c>
      <c r="EB25" s="15">
        <f t="shared" si="384"/>
        <v>21.085424794735921</v>
      </c>
      <c r="EC25" s="15">
        <f t="shared" si="384"/>
        <v>19.309372797744892</v>
      </c>
      <c r="ED25" s="15">
        <f t="shared" si="384"/>
        <v>18.825727891976609</v>
      </c>
      <c r="EE25" s="15">
        <f t="shared" si="384"/>
        <v>17.431192660550458</v>
      </c>
      <c r="EF25" s="15">
        <f t="shared" si="384"/>
        <v>18.048565676899848</v>
      </c>
      <c r="EG25" s="77">
        <f t="shared" ref="EG25" si="385">(EG24/EG5)*100</f>
        <v>14.051084224677071</v>
      </c>
      <c r="EH25" s="15">
        <f t="shared" ref="EH25" si="386">(EH24/EH5)*100</f>
        <v>14.071692882014561</v>
      </c>
      <c r="EI25" s="15">
        <f t="shared" ref="EI25" si="387">(EI24/EI5)*100</f>
        <v>14.089741096016626</v>
      </c>
      <c r="EJ25" s="15">
        <f t="shared" ref="EJ25" si="388">(EJ24/EJ5)*100</f>
        <v>15.00304056988967</v>
      </c>
      <c r="EK25" s="15">
        <f t="shared" ref="EK25" si="389">(EK24/EK5)*100</f>
        <v>15.913311429912454</v>
      </c>
      <c r="EL25" s="15">
        <f t="shared" ref="EL25" si="390">(EL24/EL5)*100</f>
        <v>16.450978474644412</v>
      </c>
      <c r="EM25" s="15" t="e">
        <f t="shared" ref="EM25" si="391">(EM24/EM5)*100</f>
        <v>#DIV/0!</v>
      </c>
      <c r="EN25" s="15">
        <f t="shared" ref="EN25" si="392">(EN24/EN5)*100</f>
        <v>18.057587326506582</v>
      </c>
      <c r="EO25" s="15" t="e">
        <f t="shared" ref="EO25" si="393">(EO24/EO5)*100</f>
        <v>#DIV/0!</v>
      </c>
      <c r="EP25" s="15" t="e">
        <f t="shared" ref="EP25" si="394">(EP24/EP5)*100</f>
        <v>#DIV/0!</v>
      </c>
      <c r="EQ25" s="15">
        <f t="shared" ref="EQ25" si="395">(EQ24/EQ5)*100</f>
        <v>18.921223396009125</v>
      </c>
      <c r="ER25" s="15">
        <f t="shared" ref="ER25" si="396">(ER24/ER5)*100</f>
        <v>19.131952634806812</v>
      </c>
      <c r="ES25" s="15">
        <f t="shared" ref="ES25" si="397">(ES24/ES5)*100</f>
        <v>18.751843718247073</v>
      </c>
      <c r="ET25" s="15">
        <f t="shared" ref="ET25" si="398">(ET24/ET5)*100</f>
        <v>18.881559442632671</v>
      </c>
      <c r="EU25" s="15">
        <f t="shared" ref="EU25" si="399">(EU24/EU5)*100</f>
        <v>19.165818641876839</v>
      </c>
      <c r="EV25" s="15">
        <f t="shared" ref="EV25:EW25" si="400">(EV24/EV5)*100</f>
        <v>20.561431431945369</v>
      </c>
      <c r="EW25" s="15">
        <f t="shared" si="400"/>
        <v>21.028317480307333</v>
      </c>
      <c r="EX25" s="15">
        <f t="shared" ref="EX25:EY25" si="401">(EX24/EX5)*100</f>
        <v>21.429582048162089</v>
      </c>
      <c r="EY25" s="15">
        <f t="shared" si="401"/>
        <v>19.951752370608631</v>
      </c>
      <c r="EZ25" s="15">
        <f t="shared" ref="EZ25:FA25" si="402">(EZ24/EZ5)*100</f>
        <v>23.022423864133927</v>
      </c>
      <c r="FA25" s="15">
        <f t="shared" si="402"/>
        <v>21.709528511828545</v>
      </c>
      <c r="FB25" s="15">
        <f t="shared" ref="FB25:FG25" si="403">(FB24/FB5)*100</f>
        <v>21.157768766018886</v>
      </c>
      <c r="FC25" s="15">
        <f t="shared" si="403"/>
        <v>20.217625544443262</v>
      </c>
      <c r="FD25" s="15">
        <f t="shared" si="403"/>
        <v>20.220111531609408</v>
      </c>
      <c r="FE25" s="15">
        <f t="shared" si="403"/>
        <v>20.278552136325672</v>
      </c>
      <c r="FF25" s="15">
        <f t="shared" si="403"/>
        <v>20.32836538192873</v>
      </c>
      <c r="FG25" s="15">
        <f t="shared" si="403"/>
        <v>20.677071201180215</v>
      </c>
    </row>
    <row r="26" spans="1:163">
      <c r="A26" s="12" t="s">
        <v>39</v>
      </c>
      <c r="B26" s="71">
        <v>387</v>
      </c>
      <c r="C26" s="28">
        <f t="shared" ref="C26:C38" si="404">((D26-B26)/2)+B26</f>
        <v>395</v>
      </c>
      <c r="D26" s="71">
        <v>403</v>
      </c>
      <c r="E26" s="28">
        <f t="shared" ref="E26:E38" si="405">((F26-D26)/2)+D26</f>
        <v>414</v>
      </c>
      <c r="F26" s="71">
        <v>425</v>
      </c>
      <c r="G26" s="71">
        <v>419</v>
      </c>
      <c r="H26" s="71"/>
      <c r="I26" s="71">
        <v>338</v>
      </c>
      <c r="J26" s="71"/>
      <c r="K26" s="71"/>
      <c r="L26" s="71">
        <v>369</v>
      </c>
      <c r="M26" s="71">
        <v>385</v>
      </c>
      <c r="N26" s="71">
        <v>287</v>
      </c>
      <c r="O26" s="71">
        <v>319</v>
      </c>
      <c r="P26" s="71">
        <v>283</v>
      </c>
      <c r="Q26" s="71">
        <v>294</v>
      </c>
      <c r="R26" s="71">
        <v>296</v>
      </c>
      <c r="S26" s="71">
        <v>295</v>
      </c>
      <c r="T26" s="71">
        <v>300</v>
      </c>
      <c r="U26" s="71">
        <v>373</v>
      </c>
      <c r="V26" s="71">
        <v>417</v>
      </c>
      <c r="W26" s="71">
        <v>442</v>
      </c>
      <c r="X26" s="71">
        <v>417</v>
      </c>
      <c r="Y26" s="71">
        <v>418</v>
      </c>
      <c r="Z26" s="71">
        <v>425</v>
      </c>
      <c r="AA26" s="71">
        <v>387</v>
      </c>
      <c r="AB26" s="71">
        <v>421</v>
      </c>
      <c r="AC26" s="118">
        <v>38</v>
      </c>
      <c r="AD26" s="28">
        <f t="shared" ref="AD26:AD38" si="406">((AE26-AC26)/2)+AC26</f>
        <v>38</v>
      </c>
      <c r="AE26" s="71">
        <v>38</v>
      </c>
      <c r="AF26" s="28">
        <f t="shared" ref="AF26:AF38" si="407">((AG26-AE26)/2)+AE26</f>
        <v>33</v>
      </c>
      <c r="AG26" s="71">
        <v>28</v>
      </c>
      <c r="AH26" s="71">
        <v>25</v>
      </c>
      <c r="AI26" s="71"/>
      <c r="AJ26" s="71">
        <v>34</v>
      </c>
      <c r="AK26" s="71"/>
      <c r="AL26" s="71"/>
      <c r="AM26" s="71">
        <v>31</v>
      </c>
      <c r="AN26" s="71">
        <v>47</v>
      </c>
      <c r="AO26" s="71">
        <v>43</v>
      </c>
      <c r="AP26" s="71">
        <v>61</v>
      </c>
      <c r="AQ26" s="71">
        <v>75</v>
      </c>
      <c r="AR26" s="71">
        <v>50</v>
      </c>
      <c r="AS26" s="71">
        <v>35</v>
      </c>
      <c r="AT26" s="71">
        <v>47</v>
      </c>
      <c r="AU26" s="71">
        <v>92</v>
      </c>
      <c r="AV26" s="71">
        <v>120</v>
      </c>
      <c r="AW26" s="71">
        <v>147</v>
      </c>
      <c r="AX26" s="71">
        <v>154</v>
      </c>
      <c r="AY26" s="71">
        <v>97</v>
      </c>
      <c r="AZ26" s="71">
        <v>57</v>
      </c>
      <c r="BA26" s="71">
        <v>72</v>
      </c>
      <c r="BB26" s="71">
        <v>46</v>
      </c>
      <c r="BC26" s="71">
        <v>55</v>
      </c>
      <c r="BD26" s="118">
        <v>134</v>
      </c>
      <c r="BE26" s="28">
        <f t="shared" ref="BE26:BE38" si="408">((BF26-BD26)/2)+BD26</f>
        <v>126</v>
      </c>
      <c r="BF26" s="71">
        <v>118</v>
      </c>
      <c r="BG26" s="28">
        <f t="shared" ref="BG26:BG38" si="409">((BH26-BF26)/2)+BF26</f>
        <v>112.5</v>
      </c>
      <c r="BH26" s="71">
        <v>107</v>
      </c>
      <c r="BI26" s="71">
        <v>117</v>
      </c>
      <c r="BJ26" s="71"/>
      <c r="BK26" s="71">
        <v>155</v>
      </c>
      <c r="BL26" s="71"/>
      <c r="BM26" s="71"/>
      <c r="BN26" s="71">
        <v>195</v>
      </c>
      <c r="BO26" s="71">
        <v>186</v>
      </c>
      <c r="BP26" s="71">
        <v>156</v>
      </c>
      <c r="BQ26" s="71">
        <v>187</v>
      </c>
      <c r="BR26" s="71">
        <v>161</v>
      </c>
      <c r="BS26" s="71">
        <v>199</v>
      </c>
      <c r="BT26" s="71">
        <v>185</v>
      </c>
      <c r="BU26" s="71">
        <v>216</v>
      </c>
      <c r="BV26" s="71">
        <v>325</v>
      </c>
      <c r="BW26" s="71">
        <v>244</v>
      </c>
      <c r="BX26" s="71">
        <v>266</v>
      </c>
      <c r="BY26" s="71">
        <v>287</v>
      </c>
      <c r="BZ26" s="71">
        <v>271</v>
      </c>
      <c r="CA26" s="71">
        <v>242</v>
      </c>
      <c r="CB26" s="71">
        <v>228</v>
      </c>
      <c r="CC26" s="71">
        <v>191</v>
      </c>
      <c r="CD26" s="71">
        <v>169</v>
      </c>
      <c r="CE26" s="118">
        <v>226</v>
      </c>
      <c r="CF26" s="28">
        <f t="shared" ref="CF26:CF38" si="410">((CG26-CE26)/2)+CE26</f>
        <v>205</v>
      </c>
      <c r="CG26" s="71">
        <v>184</v>
      </c>
      <c r="CH26" s="28">
        <f t="shared" ref="CH26:CH38" si="411">((CI26-CG26)/2)+CG26</f>
        <v>196</v>
      </c>
      <c r="CI26" s="71">
        <v>208</v>
      </c>
      <c r="CJ26" s="71">
        <v>214</v>
      </c>
      <c r="CK26" s="71"/>
      <c r="CL26" s="71">
        <v>193</v>
      </c>
      <c r="CM26" s="71"/>
      <c r="CN26" s="71"/>
      <c r="CO26" s="71">
        <v>141</v>
      </c>
      <c r="CP26" s="71">
        <v>148</v>
      </c>
      <c r="CQ26" s="71">
        <v>152</v>
      </c>
      <c r="CR26" s="71">
        <v>176</v>
      </c>
      <c r="CS26" s="71">
        <v>214</v>
      </c>
      <c r="CT26" s="71">
        <v>202</v>
      </c>
      <c r="CU26" s="71">
        <v>187</v>
      </c>
      <c r="CV26" s="71">
        <v>257</v>
      </c>
      <c r="CW26" s="71">
        <v>329</v>
      </c>
      <c r="CX26" s="71">
        <v>427</v>
      </c>
      <c r="CY26" s="71">
        <v>372</v>
      </c>
      <c r="CZ26" s="71">
        <v>357</v>
      </c>
      <c r="DA26" s="71">
        <v>371</v>
      </c>
      <c r="DB26" s="71">
        <v>250</v>
      </c>
      <c r="DC26" s="71">
        <v>246</v>
      </c>
      <c r="DD26" s="71">
        <v>200</v>
      </c>
      <c r="DE26" s="71">
        <v>196</v>
      </c>
      <c r="DF26" s="118">
        <v>2</v>
      </c>
      <c r="DG26" s="28">
        <f t="shared" ref="DG26:DG38" si="412">((DH26-DF26)/2)+DF26</f>
        <v>3.5</v>
      </c>
      <c r="DH26" s="71">
        <v>5</v>
      </c>
      <c r="DI26" s="28">
        <f t="shared" ref="DI26:DI38" si="413">((DJ26-DH26)/2)+DH26</f>
        <v>2.5</v>
      </c>
      <c r="DJ26" s="71">
        <v>0</v>
      </c>
      <c r="DK26" s="71">
        <v>4</v>
      </c>
      <c r="DL26" s="71"/>
      <c r="DM26" s="71">
        <v>6</v>
      </c>
      <c r="DN26" s="71"/>
      <c r="DO26" s="71"/>
      <c r="DP26" s="71">
        <v>34</v>
      </c>
      <c r="DQ26" s="71">
        <v>24</v>
      </c>
      <c r="DR26" s="71">
        <v>18</v>
      </c>
      <c r="DS26" s="71">
        <v>20</v>
      </c>
      <c r="DT26" s="71">
        <v>11</v>
      </c>
      <c r="DU26" s="71">
        <v>17</v>
      </c>
      <c r="DV26" s="71">
        <v>24</v>
      </c>
      <c r="DW26" s="71">
        <v>16</v>
      </c>
      <c r="DX26" s="71">
        <v>23</v>
      </c>
      <c r="DY26" s="71">
        <v>3</v>
      </c>
      <c r="DZ26" s="71">
        <v>2</v>
      </c>
      <c r="EA26" s="71">
        <v>0</v>
      </c>
      <c r="EB26" s="71">
        <v>18</v>
      </c>
      <c r="EC26" s="71">
        <v>19</v>
      </c>
      <c r="ED26" s="71">
        <v>13</v>
      </c>
      <c r="EE26" s="71">
        <v>18</v>
      </c>
      <c r="EF26" s="71">
        <v>14</v>
      </c>
      <c r="EG26" s="118">
        <v>116</v>
      </c>
      <c r="EH26" s="28">
        <f t="shared" ref="EH26:EH38" si="414">((EI26-EG26)/2)+EG26</f>
        <v>140</v>
      </c>
      <c r="EI26" s="71">
        <v>164</v>
      </c>
      <c r="EJ26" s="28">
        <f t="shared" ref="EJ26:EJ38" si="415">((EK26-EI26)/2)+EI26</f>
        <v>158.5</v>
      </c>
      <c r="EK26" s="71">
        <v>153</v>
      </c>
      <c r="EL26" s="71">
        <v>145</v>
      </c>
      <c r="EM26" s="71"/>
      <c r="EN26" s="71">
        <v>141</v>
      </c>
      <c r="EO26" s="71"/>
      <c r="EP26" s="71"/>
      <c r="EQ26" s="71">
        <v>153</v>
      </c>
      <c r="ER26" s="117">
        <v>173</v>
      </c>
      <c r="ES26" s="71">
        <v>194</v>
      </c>
      <c r="ET26" s="71">
        <v>248</v>
      </c>
      <c r="EU26" s="71">
        <v>257</v>
      </c>
      <c r="EV26" s="71">
        <v>246</v>
      </c>
      <c r="EW26" s="71">
        <v>253</v>
      </c>
      <c r="EX26" s="71">
        <v>301</v>
      </c>
      <c r="EY26" s="71">
        <v>412</v>
      </c>
      <c r="EZ26" s="51">
        <v>471</v>
      </c>
      <c r="FA26" s="51">
        <v>465</v>
      </c>
      <c r="FB26" s="51">
        <v>489</v>
      </c>
      <c r="FC26" s="51">
        <v>479</v>
      </c>
      <c r="FD26" s="71">
        <v>331</v>
      </c>
      <c r="FE26" s="71">
        <v>311</v>
      </c>
      <c r="FF26" s="71">
        <v>318</v>
      </c>
      <c r="FG26" s="71">
        <v>279</v>
      </c>
    </row>
    <row r="27" spans="1:163">
      <c r="A27" s="12" t="s">
        <v>41</v>
      </c>
      <c r="B27" s="71">
        <v>3040</v>
      </c>
      <c r="C27" s="28">
        <f t="shared" si="404"/>
        <v>3243</v>
      </c>
      <c r="D27" s="71">
        <v>3446</v>
      </c>
      <c r="E27" s="28">
        <f t="shared" si="405"/>
        <v>3738.5</v>
      </c>
      <c r="F27" s="71">
        <v>4031</v>
      </c>
      <c r="G27" s="71">
        <v>4357</v>
      </c>
      <c r="H27" s="71"/>
      <c r="I27" s="71">
        <v>4525</v>
      </c>
      <c r="J27" s="71"/>
      <c r="K27" s="71"/>
      <c r="L27" s="71">
        <v>5099</v>
      </c>
      <c r="M27" s="71">
        <v>5463</v>
      </c>
      <c r="N27" s="71">
        <v>6763</v>
      </c>
      <c r="O27" s="71">
        <v>5758</v>
      </c>
      <c r="P27" s="71">
        <v>7213</v>
      </c>
      <c r="Q27" s="71">
        <v>6964</v>
      </c>
      <c r="R27" s="71">
        <v>7213</v>
      </c>
      <c r="S27" s="71">
        <v>7754</v>
      </c>
      <c r="T27" s="71">
        <v>7408</v>
      </c>
      <c r="U27" s="71">
        <v>9520</v>
      </c>
      <c r="V27" s="71">
        <v>9582</v>
      </c>
      <c r="W27" s="71">
        <v>9682</v>
      </c>
      <c r="X27" s="71">
        <v>9758</v>
      </c>
      <c r="Y27" s="71">
        <v>9952</v>
      </c>
      <c r="Z27" s="71">
        <v>9678</v>
      </c>
      <c r="AA27" s="71">
        <v>9949</v>
      </c>
      <c r="AB27" s="71">
        <v>9869</v>
      </c>
      <c r="AC27" s="118">
        <v>325</v>
      </c>
      <c r="AD27" s="28">
        <f t="shared" si="406"/>
        <v>316.5</v>
      </c>
      <c r="AE27" s="71">
        <v>308</v>
      </c>
      <c r="AF27" s="28">
        <f t="shared" si="407"/>
        <v>353</v>
      </c>
      <c r="AG27" s="71">
        <v>398</v>
      </c>
      <c r="AH27" s="71">
        <v>392</v>
      </c>
      <c r="AI27" s="71"/>
      <c r="AJ27" s="71">
        <v>471</v>
      </c>
      <c r="AK27" s="71"/>
      <c r="AL27" s="71"/>
      <c r="AM27" s="71">
        <v>727</v>
      </c>
      <c r="AN27" s="71">
        <v>818</v>
      </c>
      <c r="AO27" s="71">
        <v>843</v>
      </c>
      <c r="AP27" s="71">
        <v>832</v>
      </c>
      <c r="AQ27" s="71">
        <v>1105</v>
      </c>
      <c r="AR27" s="71">
        <v>1269</v>
      </c>
      <c r="AS27" s="71">
        <v>5235</v>
      </c>
      <c r="AT27" s="71">
        <v>8880</v>
      </c>
      <c r="AU27" s="71">
        <v>1468</v>
      </c>
      <c r="AV27" s="71">
        <v>7702</v>
      </c>
      <c r="AW27" s="71">
        <v>5396</v>
      </c>
      <c r="AX27" s="71">
        <v>4345</v>
      </c>
      <c r="AY27" s="71">
        <v>3518</v>
      </c>
      <c r="AZ27" s="71">
        <v>2553</v>
      </c>
      <c r="BA27" s="71">
        <v>1926</v>
      </c>
      <c r="BB27" s="71">
        <v>1625</v>
      </c>
      <c r="BC27" s="71">
        <v>1351</v>
      </c>
      <c r="BD27" s="118">
        <v>1249</v>
      </c>
      <c r="BE27" s="28">
        <f t="shared" si="408"/>
        <v>1135.5</v>
      </c>
      <c r="BF27" s="71">
        <v>1022</v>
      </c>
      <c r="BG27" s="28">
        <f t="shared" si="409"/>
        <v>1398</v>
      </c>
      <c r="BH27" s="71">
        <v>1774</v>
      </c>
      <c r="BI27" s="71">
        <v>1800</v>
      </c>
      <c r="BJ27" s="71"/>
      <c r="BK27" s="71">
        <v>2272</v>
      </c>
      <c r="BL27" s="71"/>
      <c r="BM27" s="71"/>
      <c r="BN27" s="71">
        <v>2157</v>
      </c>
      <c r="BO27" s="71">
        <v>2446</v>
      </c>
      <c r="BP27" s="71">
        <v>2121</v>
      </c>
      <c r="BQ27" s="71">
        <v>1990</v>
      </c>
      <c r="BR27" s="71">
        <v>3656</v>
      </c>
      <c r="BS27" s="71">
        <v>4573</v>
      </c>
      <c r="BT27" s="71">
        <v>5770</v>
      </c>
      <c r="BU27" s="71">
        <v>5967</v>
      </c>
      <c r="BV27" s="71">
        <v>3517</v>
      </c>
      <c r="BW27" s="71">
        <v>8423</v>
      </c>
      <c r="BX27" s="71">
        <v>6804</v>
      </c>
      <c r="BY27" s="71">
        <v>5929</v>
      </c>
      <c r="BZ27" s="71">
        <v>5316</v>
      </c>
      <c r="CA27" s="71">
        <v>4732</v>
      </c>
      <c r="CB27" s="71">
        <v>4355</v>
      </c>
      <c r="CC27" s="71">
        <v>4189</v>
      </c>
      <c r="CD27" s="71">
        <v>4102</v>
      </c>
      <c r="CE27" s="118">
        <v>820</v>
      </c>
      <c r="CF27" s="28">
        <f t="shared" si="410"/>
        <v>772.5</v>
      </c>
      <c r="CG27" s="71">
        <v>725</v>
      </c>
      <c r="CH27" s="28">
        <f t="shared" si="411"/>
        <v>833.5</v>
      </c>
      <c r="CI27" s="71">
        <v>942</v>
      </c>
      <c r="CJ27" s="71">
        <v>966</v>
      </c>
      <c r="CK27" s="71"/>
      <c r="CL27" s="71">
        <v>1298</v>
      </c>
      <c r="CM27" s="71"/>
      <c r="CN27" s="71"/>
      <c r="CO27" s="71">
        <v>1247</v>
      </c>
      <c r="CP27" s="71">
        <v>1367</v>
      </c>
      <c r="CQ27" s="71">
        <v>1586</v>
      </c>
      <c r="CR27" s="71">
        <v>2199</v>
      </c>
      <c r="CS27" s="71">
        <v>7515</v>
      </c>
      <c r="CT27" s="71">
        <v>12151</v>
      </c>
      <c r="CU27" s="71">
        <v>13793</v>
      </c>
      <c r="CV27" s="71">
        <v>15556</v>
      </c>
      <c r="CW27" s="71">
        <v>1898</v>
      </c>
      <c r="CX27" s="71">
        <v>14528</v>
      </c>
      <c r="CY27" s="71">
        <v>10507</v>
      </c>
      <c r="CZ27" s="71">
        <v>8412</v>
      </c>
      <c r="DA27" s="71">
        <v>6899</v>
      </c>
      <c r="DB27" s="71">
        <v>5452</v>
      </c>
      <c r="DC27" s="71">
        <v>4441</v>
      </c>
      <c r="DD27" s="71">
        <v>4068</v>
      </c>
      <c r="DE27" s="71">
        <v>4078</v>
      </c>
      <c r="DF27" s="118">
        <v>121</v>
      </c>
      <c r="DG27" s="28">
        <f t="shared" si="412"/>
        <v>99</v>
      </c>
      <c r="DH27" s="71">
        <v>77</v>
      </c>
      <c r="DI27" s="28">
        <f t="shared" si="413"/>
        <v>79</v>
      </c>
      <c r="DJ27" s="71">
        <v>81</v>
      </c>
      <c r="DK27" s="71">
        <v>103</v>
      </c>
      <c r="DL27" s="71"/>
      <c r="DM27" s="71">
        <v>160</v>
      </c>
      <c r="DN27" s="71"/>
      <c r="DO27" s="71"/>
      <c r="DP27" s="71">
        <v>245</v>
      </c>
      <c r="DQ27" s="71">
        <v>279</v>
      </c>
      <c r="DR27" s="71">
        <v>347</v>
      </c>
      <c r="DS27" s="71">
        <v>361</v>
      </c>
      <c r="DT27" s="71">
        <v>421</v>
      </c>
      <c r="DU27" s="71">
        <v>563</v>
      </c>
      <c r="DV27" s="71">
        <v>1052</v>
      </c>
      <c r="DW27" s="71">
        <v>2208</v>
      </c>
      <c r="DX27" s="71">
        <v>432</v>
      </c>
      <c r="DY27" s="71">
        <v>3173</v>
      </c>
      <c r="DZ27" s="71">
        <v>1672</v>
      </c>
      <c r="EA27" s="71">
        <v>1233</v>
      </c>
      <c r="EB27" s="71">
        <v>1016</v>
      </c>
      <c r="EC27" s="71">
        <v>893</v>
      </c>
      <c r="ED27" s="71">
        <v>870</v>
      </c>
      <c r="EE27" s="71">
        <v>660</v>
      </c>
      <c r="EF27" s="71">
        <v>459</v>
      </c>
      <c r="EG27" s="118">
        <v>893</v>
      </c>
      <c r="EH27" s="28">
        <f t="shared" si="414"/>
        <v>929.5</v>
      </c>
      <c r="EI27" s="71">
        <v>966</v>
      </c>
      <c r="EJ27" s="28">
        <f t="shared" si="415"/>
        <v>1182</v>
      </c>
      <c r="EK27" s="71">
        <v>1398</v>
      </c>
      <c r="EL27" s="71">
        <v>1371</v>
      </c>
      <c r="EM27" s="71"/>
      <c r="EN27" s="71">
        <v>1477</v>
      </c>
      <c r="EO27" s="71"/>
      <c r="EP27" s="71"/>
      <c r="EQ27" s="71">
        <v>1683</v>
      </c>
      <c r="ER27" s="117">
        <v>2223</v>
      </c>
      <c r="ES27" s="71">
        <v>2678</v>
      </c>
      <c r="ET27" s="71">
        <v>3058</v>
      </c>
      <c r="EU27" s="71">
        <v>4150</v>
      </c>
      <c r="EV27" s="71">
        <v>6154</v>
      </c>
      <c r="EW27" s="71">
        <v>7395</v>
      </c>
      <c r="EX27" s="71">
        <v>7995</v>
      </c>
      <c r="EY27" s="71">
        <v>3719</v>
      </c>
      <c r="EZ27" s="51">
        <v>13015</v>
      </c>
      <c r="FA27" s="51">
        <v>9779</v>
      </c>
      <c r="FB27" s="51">
        <v>7761</v>
      </c>
      <c r="FC27" s="51">
        <v>6892</v>
      </c>
      <c r="FD27" s="71">
        <v>6363</v>
      </c>
      <c r="FE27" s="71">
        <v>5727</v>
      </c>
      <c r="FF27" s="71">
        <v>4744</v>
      </c>
      <c r="FG27" s="71">
        <v>4260</v>
      </c>
    </row>
    <row r="28" spans="1:163">
      <c r="A28" s="12" t="s">
        <v>42</v>
      </c>
      <c r="B28" s="71">
        <v>24369</v>
      </c>
      <c r="C28" s="28">
        <f t="shared" si="404"/>
        <v>26251</v>
      </c>
      <c r="D28" s="71">
        <v>28133</v>
      </c>
      <c r="E28" s="28">
        <f t="shared" si="405"/>
        <v>29658</v>
      </c>
      <c r="F28" s="71">
        <v>31183</v>
      </c>
      <c r="G28" s="71">
        <v>31586</v>
      </c>
      <c r="H28" s="71"/>
      <c r="I28" s="71">
        <v>39149</v>
      </c>
      <c r="J28" s="71"/>
      <c r="K28" s="71"/>
      <c r="L28" s="71">
        <v>47066</v>
      </c>
      <c r="M28" s="71">
        <v>46409</v>
      </c>
      <c r="N28" s="71">
        <v>47603</v>
      </c>
      <c r="O28" s="71">
        <v>46567</v>
      </c>
      <c r="P28" s="71">
        <v>48440</v>
      </c>
      <c r="Q28" s="71">
        <v>46259</v>
      </c>
      <c r="R28" s="71">
        <v>44484</v>
      </c>
      <c r="S28" s="71">
        <v>41367</v>
      </c>
      <c r="T28" s="71">
        <v>36793</v>
      </c>
      <c r="U28" s="71">
        <v>36690</v>
      </c>
      <c r="V28" s="71">
        <v>35797</v>
      </c>
      <c r="W28" s="71">
        <v>37109</v>
      </c>
      <c r="X28" s="71">
        <v>36780</v>
      </c>
      <c r="Y28" s="71">
        <v>40433</v>
      </c>
      <c r="Z28" s="71">
        <v>42285</v>
      </c>
      <c r="AA28" s="71">
        <v>49510</v>
      </c>
      <c r="AB28" s="71">
        <v>60049</v>
      </c>
      <c r="AC28" s="118">
        <v>4223</v>
      </c>
      <c r="AD28" s="28">
        <f t="shared" si="406"/>
        <v>4467</v>
      </c>
      <c r="AE28" s="71">
        <v>4711</v>
      </c>
      <c r="AF28" s="28">
        <f t="shared" si="407"/>
        <v>5090.5</v>
      </c>
      <c r="AG28" s="71">
        <v>5470</v>
      </c>
      <c r="AH28" s="71">
        <v>5396</v>
      </c>
      <c r="AI28" s="71"/>
      <c r="AJ28" s="71">
        <v>5700</v>
      </c>
      <c r="AK28" s="71"/>
      <c r="AL28" s="71"/>
      <c r="AM28" s="71">
        <v>9254</v>
      </c>
      <c r="AN28" s="71">
        <v>9200</v>
      </c>
      <c r="AO28" s="71">
        <v>9906</v>
      </c>
      <c r="AP28" s="71">
        <v>10725</v>
      </c>
      <c r="AQ28" s="71">
        <v>11312</v>
      </c>
      <c r="AR28" s="71">
        <v>11790</v>
      </c>
      <c r="AS28" s="71">
        <v>13494</v>
      </c>
      <c r="AT28" s="71">
        <v>15538</v>
      </c>
      <c r="AU28" s="71">
        <v>18253</v>
      </c>
      <c r="AV28" s="71">
        <v>21583</v>
      </c>
      <c r="AW28" s="71">
        <v>24147</v>
      </c>
      <c r="AX28" s="71">
        <v>26346</v>
      </c>
      <c r="AY28" s="71">
        <v>28503</v>
      </c>
      <c r="AZ28" s="71">
        <v>32676</v>
      </c>
      <c r="BA28" s="71">
        <v>35190</v>
      </c>
      <c r="BB28" s="71">
        <v>39638</v>
      </c>
      <c r="BC28" s="71">
        <v>45150</v>
      </c>
      <c r="BD28" s="118">
        <v>7451</v>
      </c>
      <c r="BE28" s="28">
        <f t="shared" si="408"/>
        <v>8032</v>
      </c>
      <c r="BF28" s="71">
        <v>8613</v>
      </c>
      <c r="BG28" s="28">
        <f t="shared" si="409"/>
        <v>9410</v>
      </c>
      <c r="BH28" s="71">
        <v>10207</v>
      </c>
      <c r="BI28" s="71">
        <v>11188</v>
      </c>
      <c r="BJ28" s="71"/>
      <c r="BK28" s="71">
        <v>10547</v>
      </c>
      <c r="BL28" s="71"/>
      <c r="BM28" s="71"/>
      <c r="BN28" s="71">
        <v>11310</v>
      </c>
      <c r="BO28" s="71">
        <v>9733</v>
      </c>
      <c r="BP28" s="71">
        <v>8399</v>
      </c>
      <c r="BQ28" s="71">
        <v>7403</v>
      </c>
      <c r="BR28" s="71">
        <v>6827</v>
      </c>
      <c r="BS28" s="71">
        <v>7360</v>
      </c>
      <c r="BT28" s="71">
        <v>7416</v>
      </c>
      <c r="BU28" s="71">
        <v>7808</v>
      </c>
      <c r="BV28" s="71">
        <v>9075</v>
      </c>
      <c r="BW28" s="71">
        <v>9754</v>
      </c>
      <c r="BX28" s="71">
        <v>10839</v>
      </c>
      <c r="BY28" s="71">
        <v>11838</v>
      </c>
      <c r="BZ28" s="71">
        <v>12141</v>
      </c>
      <c r="CA28" s="71">
        <v>12034</v>
      </c>
      <c r="CB28" s="71">
        <v>13311</v>
      </c>
      <c r="CC28" s="71">
        <v>16438</v>
      </c>
      <c r="CD28" s="71">
        <v>19307</v>
      </c>
      <c r="CE28" s="118">
        <v>9433</v>
      </c>
      <c r="CF28" s="28">
        <f t="shared" si="410"/>
        <v>9491.5</v>
      </c>
      <c r="CG28" s="71">
        <v>9550</v>
      </c>
      <c r="CH28" s="28">
        <f t="shared" si="411"/>
        <v>10768</v>
      </c>
      <c r="CI28" s="71">
        <v>11986</v>
      </c>
      <c r="CJ28" s="71">
        <v>11166</v>
      </c>
      <c r="CK28" s="71"/>
      <c r="CL28" s="71">
        <v>10542</v>
      </c>
      <c r="CM28" s="71"/>
      <c r="CN28" s="71"/>
      <c r="CO28" s="71">
        <v>8522</v>
      </c>
      <c r="CP28" s="71">
        <v>8766</v>
      </c>
      <c r="CQ28" s="71">
        <v>8716</v>
      </c>
      <c r="CR28" s="71">
        <v>8862</v>
      </c>
      <c r="CS28" s="71">
        <v>8801</v>
      </c>
      <c r="CT28" s="71">
        <v>9516</v>
      </c>
      <c r="CU28" s="71">
        <v>9996</v>
      </c>
      <c r="CV28" s="71">
        <v>10533</v>
      </c>
      <c r="CW28" s="71">
        <v>11382</v>
      </c>
      <c r="CX28" s="71">
        <v>11613</v>
      </c>
      <c r="CY28" s="71">
        <v>12636</v>
      </c>
      <c r="CZ28" s="71">
        <v>15663</v>
      </c>
      <c r="DA28" s="71">
        <v>17081</v>
      </c>
      <c r="DB28" s="71">
        <v>18436</v>
      </c>
      <c r="DC28" s="71">
        <v>19937</v>
      </c>
      <c r="DD28" s="71">
        <v>21480</v>
      </c>
      <c r="DE28" s="71">
        <v>22704</v>
      </c>
      <c r="DF28" s="118">
        <v>914</v>
      </c>
      <c r="DG28" s="28">
        <f t="shared" si="412"/>
        <v>1043</v>
      </c>
      <c r="DH28" s="71">
        <v>1172</v>
      </c>
      <c r="DI28" s="28">
        <f t="shared" si="413"/>
        <v>1300</v>
      </c>
      <c r="DJ28" s="71">
        <v>1428</v>
      </c>
      <c r="DK28" s="71">
        <v>1517</v>
      </c>
      <c r="DL28" s="71"/>
      <c r="DM28" s="71">
        <v>361</v>
      </c>
      <c r="DN28" s="71"/>
      <c r="DO28" s="71"/>
      <c r="DP28" s="71">
        <v>308</v>
      </c>
      <c r="DQ28" s="71">
        <v>333</v>
      </c>
      <c r="DR28" s="71">
        <v>73</v>
      </c>
      <c r="DS28" s="71">
        <v>67</v>
      </c>
      <c r="DT28" s="71">
        <v>84</v>
      </c>
      <c r="DU28" s="71">
        <v>91</v>
      </c>
      <c r="DV28" s="71">
        <v>115</v>
      </c>
      <c r="DW28" s="71">
        <v>90</v>
      </c>
      <c r="DX28" s="71">
        <v>115</v>
      </c>
      <c r="DY28" s="71">
        <v>136</v>
      </c>
      <c r="DZ28" s="71">
        <v>165</v>
      </c>
      <c r="EA28" s="71">
        <v>819</v>
      </c>
      <c r="EB28" s="71">
        <v>736</v>
      </c>
      <c r="EC28" s="71">
        <v>510</v>
      </c>
      <c r="ED28" s="71">
        <v>440</v>
      </c>
      <c r="EE28" s="71">
        <v>269</v>
      </c>
      <c r="EF28" s="71">
        <v>448</v>
      </c>
      <c r="EG28" s="118">
        <v>4891</v>
      </c>
      <c r="EH28" s="28">
        <f t="shared" si="414"/>
        <v>5396</v>
      </c>
      <c r="EI28" s="71">
        <v>5901</v>
      </c>
      <c r="EJ28" s="28">
        <f t="shared" si="415"/>
        <v>6436</v>
      </c>
      <c r="EK28" s="71">
        <v>6971</v>
      </c>
      <c r="EL28" s="71">
        <v>6460</v>
      </c>
      <c r="EM28" s="71"/>
      <c r="EN28" s="71">
        <v>6642</v>
      </c>
      <c r="EO28" s="71"/>
      <c r="EP28" s="71"/>
      <c r="EQ28" s="71">
        <v>6852</v>
      </c>
      <c r="ER28" s="117">
        <v>7563</v>
      </c>
      <c r="ES28" s="71">
        <v>9186</v>
      </c>
      <c r="ET28" s="71">
        <v>10209</v>
      </c>
      <c r="EU28" s="71">
        <v>11263</v>
      </c>
      <c r="EV28" s="71">
        <v>12660</v>
      </c>
      <c r="EW28" s="71">
        <v>13832</v>
      </c>
      <c r="EX28" s="71">
        <v>14682</v>
      </c>
      <c r="EY28" s="71">
        <v>17278</v>
      </c>
      <c r="EZ28" s="51">
        <v>17837</v>
      </c>
      <c r="FA28" s="51">
        <v>17696</v>
      </c>
      <c r="FB28" s="51">
        <v>17991</v>
      </c>
      <c r="FC28" s="51">
        <v>16178</v>
      </c>
      <c r="FD28" s="71">
        <v>15745</v>
      </c>
      <c r="FE28" s="71">
        <v>15957</v>
      </c>
      <c r="FF28" s="71">
        <v>16531</v>
      </c>
      <c r="FG28" s="71">
        <v>17518</v>
      </c>
    </row>
    <row r="29" spans="1:163">
      <c r="A29" s="12" t="s">
        <v>43</v>
      </c>
      <c r="B29" s="71">
        <v>2491</v>
      </c>
      <c r="C29" s="28">
        <f t="shared" si="404"/>
        <v>2818</v>
      </c>
      <c r="D29" s="71">
        <v>3145</v>
      </c>
      <c r="E29" s="28">
        <f t="shared" si="405"/>
        <v>3263</v>
      </c>
      <c r="F29" s="71">
        <v>3381</v>
      </c>
      <c r="G29" s="71">
        <v>3416</v>
      </c>
      <c r="H29" s="71"/>
      <c r="I29" s="71">
        <v>3184</v>
      </c>
      <c r="J29" s="71"/>
      <c r="K29" s="71"/>
      <c r="L29" s="71">
        <v>3405</v>
      </c>
      <c r="M29" s="71">
        <v>3563</v>
      </c>
      <c r="N29" s="71">
        <v>3690</v>
      </c>
      <c r="O29" s="71">
        <v>3395</v>
      </c>
      <c r="P29" s="71">
        <v>3254</v>
      </c>
      <c r="Q29" s="71">
        <v>4266</v>
      </c>
      <c r="R29" s="71">
        <v>5623</v>
      </c>
      <c r="S29" s="71">
        <v>4937</v>
      </c>
      <c r="T29" s="71">
        <v>4339</v>
      </c>
      <c r="U29" s="71">
        <v>4880</v>
      </c>
      <c r="V29" s="71">
        <v>5506</v>
      </c>
      <c r="W29" s="71">
        <v>5406</v>
      </c>
      <c r="X29" s="71">
        <v>5730</v>
      </c>
      <c r="Y29" s="71">
        <v>6550</v>
      </c>
      <c r="Z29" s="71">
        <v>6628</v>
      </c>
      <c r="AA29" s="71">
        <v>7064</v>
      </c>
      <c r="AB29" s="71">
        <v>6716</v>
      </c>
      <c r="AC29" s="118">
        <v>202</v>
      </c>
      <c r="AD29" s="28">
        <f t="shared" si="406"/>
        <v>202.5</v>
      </c>
      <c r="AE29" s="71">
        <v>203</v>
      </c>
      <c r="AF29" s="28">
        <f t="shared" si="407"/>
        <v>249.5</v>
      </c>
      <c r="AG29" s="71">
        <v>296</v>
      </c>
      <c r="AH29" s="71">
        <v>283</v>
      </c>
      <c r="AI29" s="71"/>
      <c r="AJ29" s="71">
        <v>211</v>
      </c>
      <c r="AK29" s="71"/>
      <c r="AL29" s="71"/>
      <c r="AM29" s="71">
        <v>393</v>
      </c>
      <c r="AN29" s="71">
        <v>466</v>
      </c>
      <c r="AO29" s="71">
        <v>542</v>
      </c>
      <c r="AP29" s="71">
        <v>537</v>
      </c>
      <c r="AQ29" s="71">
        <v>561</v>
      </c>
      <c r="AR29" s="71">
        <v>657</v>
      </c>
      <c r="AS29" s="71">
        <v>932</v>
      </c>
      <c r="AT29" s="71">
        <v>948</v>
      </c>
      <c r="AU29" s="71">
        <v>370</v>
      </c>
      <c r="AV29" s="71">
        <v>429</v>
      </c>
      <c r="AW29" s="71">
        <v>359</v>
      </c>
      <c r="AX29" s="71">
        <v>366</v>
      </c>
      <c r="AY29" s="71">
        <v>299</v>
      </c>
      <c r="AZ29" s="71">
        <v>273</v>
      </c>
      <c r="BA29" s="71">
        <v>200</v>
      </c>
      <c r="BB29" s="71">
        <v>216</v>
      </c>
      <c r="BC29" s="71">
        <v>202</v>
      </c>
      <c r="BD29" s="118">
        <v>1205</v>
      </c>
      <c r="BE29" s="28">
        <f t="shared" si="408"/>
        <v>1198.5</v>
      </c>
      <c r="BF29" s="71">
        <v>1192</v>
      </c>
      <c r="BG29" s="28">
        <f t="shared" si="409"/>
        <v>1235</v>
      </c>
      <c r="BH29" s="71">
        <v>1278</v>
      </c>
      <c r="BI29" s="71">
        <v>1298</v>
      </c>
      <c r="BJ29" s="71"/>
      <c r="BK29" s="71">
        <v>1773</v>
      </c>
      <c r="BL29" s="71"/>
      <c r="BM29" s="71"/>
      <c r="BN29" s="71">
        <v>1906</v>
      </c>
      <c r="BO29" s="71">
        <v>1773</v>
      </c>
      <c r="BP29" s="71">
        <v>1771</v>
      </c>
      <c r="BQ29" s="71">
        <v>1577</v>
      </c>
      <c r="BR29" s="71">
        <v>1372</v>
      </c>
      <c r="BS29" s="71">
        <v>1398</v>
      </c>
      <c r="BT29" s="71">
        <v>1920</v>
      </c>
      <c r="BU29" s="71">
        <v>1896</v>
      </c>
      <c r="BV29" s="71">
        <v>2179</v>
      </c>
      <c r="BW29" s="71">
        <v>2160</v>
      </c>
      <c r="BX29" s="71">
        <v>2447</v>
      </c>
      <c r="BY29" s="71">
        <v>2096</v>
      </c>
      <c r="BZ29" s="71">
        <v>2159</v>
      </c>
      <c r="CA29" s="71">
        <v>1867</v>
      </c>
      <c r="CB29" s="71">
        <v>1799</v>
      </c>
      <c r="CC29" s="71">
        <v>1667</v>
      </c>
      <c r="CD29" s="71">
        <v>1581</v>
      </c>
      <c r="CE29" s="118">
        <v>1300</v>
      </c>
      <c r="CF29" s="28">
        <f t="shared" si="410"/>
        <v>1214</v>
      </c>
      <c r="CG29" s="71">
        <v>1128</v>
      </c>
      <c r="CH29" s="28">
        <f t="shared" si="411"/>
        <v>1233</v>
      </c>
      <c r="CI29" s="71">
        <v>1338</v>
      </c>
      <c r="CJ29" s="71">
        <v>1073</v>
      </c>
      <c r="CK29" s="71"/>
      <c r="CL29" s="71">
        <v>851</v>
      </c>
      <c r="CM29" s="71"/>
      <c r="CN29" s="71"/>
      <c r="CO29" s="71">
        <v>846</v>
      </c>
      <c r="CP29" s="71">
        <v>805</v>
      </c>
      <c r="CQ29" s="71">
        <v>792</v>
      </c>
      <c r="CR29" s="71">
        <v>780</v>
      </c>
      <c r="CS29" s="71">
        <v>628</v>
      </c>
      <c r="CT29" s="71">
        <v>1468</v>
      </c>
      <c r="CU29" s="71">
        <v>2286</v>
      </c>
      <c r="CV29" s="71">
        <v>1913</v>
      </c>
      <c r="CW29" s="71">
        <v>574</v>
      </c>
      <c r="CX29" s="71">
        <v>563</v>
      </c>
      <c r="CY29" s="71">
        <v>615</v>
      </c>
      <c r="CZ29" s="71">
        <v>597</v>
      </c>
      <c r="DA29" s="71">
        <v>638</v>
      </c>
      <c r="DB29" s="71">
        <v>1476</v>
      </c>
      <c r="DC29" s="71">
        <v>1472</v>
      </c>
      <c r="DD29" s="71">
        <v>1479</v>
      </c>
      <c r="DE29" s="71">
        <v>1516</v>
      </c>
      <c r="DF29" s="118">
        <v>0</v>
      </c>
      <c r="DG29" s="28">
        <f t="shared" si="412"/>
        <v>0</v>
      </c>
      <c r="DH29" s="71"/>
      <c r="DI29" s="28">
        <f t="shared" si="413"/>
        <v>0</v>
      </c>
      <c r="DJ29" s="71"/>
      <c r="DK29" s="71"/>
      <c r="DL29" s="71"/>
      <c r="DM29" s="71"/>
      <c r="DN29" s="71"/>
      <c r="DO29" s="71"/>
      <c r="DP29" s="71">
        <v>8</v>
      </c>
      <c r="DQ29" s="71"/>
      <c r="DR29" s="71">
        <v>2</v>
      </c>
      <c r="DS29" s="71">
        <v>2</v>
      </c>
      <c r="DT29" s="71">
        <v>3</v>
      </c>
      <c r="DU29" s="71">
        <v>2</v>
      </c>
      <c r="DV29" s="71">
        <v>5</v>
      </c>
      <c r="DW29" s="71">
        <v>18</v>
      </c>
      <c r="DX29" s="71">
        <v>59</v>
      </c>
      <c r="DY29" s="71">
        <v>62</v>
      </c>
      <c r="DZ29" s="71">
        <v>79</v>
      </c>
      <c r="EA29" s="71">
        <v>89</v>
      </c>
      <c r="EB29" s="71">
        <v>92</v>
      </c>
      <c r="EC29" s="71">
        <v>112</v>
      </c>
      <c r="ED29" s="71">
        <v>97</v>
      </c>
      <c r="EE29" s="71">
        <v>91</v>
      </c>
      <c r="EF29" s="71">
        <v>89</v>
      </c>
      <c r="EG29" s="118">
        <v>944</v>
      </c>
      <c r="EH29" s="28">
        <f t="shared" si="414"/>
        <v>1051.5</v>
      </c>
      <c r="EI29" s="71">
        <v>1159</v>
      </c>
      <c r="EJ29" s="28">
        <f t="shared" si="415"/>
        <v>1286.5</v>
      </c>
      <c r="EK29" s="71">
        <v>1414</v>
      </c>
      <c r="EL29" s="71">
        <v>1430</v>
      </c>
      <c r="EM29" s="71"/>
      <c r="EN29" s="71">
        <v>1443</v>
      </c>
      <c r="EO29" s="71"/>
      <c r="EP29" s="71"/>
      <c r="EQ29" s="71">
        <v>1803</v>
      </c>
      <c r="ER29" s="117">
        <v>2675</v>
      </c>
      <c r="ES29" s="71">
        <v>2359</v>
      </c>
      <c r="ET29" s="71">
        <v>2750</v>
      </c>
      <c r="EU29" s="71">
        <v>2512</v>
      </c>
      <c r="EV29" s="71">
        <v>2755</v>
      </c>
      <c r="EW29" s="71">
        <v>3051</v>
      </c>
      <c r="EX29" s="71">
        <v>4062</v>
      </c>
      <c r="EY29" s="71">
        <v>3233</v>
      </c>
      <c r="EZ29" s="51">
        <v>3358</v>
      </c>
      <c r="FA29" s="51">
        <v>3213</v>
      </c>
      <c r="FB29" s="51">
        <v>2977</v>
      </c>
      <c r="FC29" s="51">
        <v>2640</v>
      </c>
      <c r="FD29" s="71">
        <v>2943</v>
      </c>
      <c r="FE29" s="71">
        <v>2621</v>
      </c>
      <c r="FF29" s="71">
        <v>2219</v>
      </c>
      <c r="FG29" s="71">
        <v>2198</v>
      </c>
    </row>
    <row r="30" spans="1:163">
      <c r="A30" s="12" t="s">
        <v>44</v>
      </c>
      <c r="B30" s="71">
        <v>971</v>
      </c>
      <c r="C30" s="28">
        <f t="shared" si="404"/>
        <v>971</v>
      </c>
      <c r="D30" s="71">
        <v>971</v>
      </c>
      <c r="E30" s="28">
        <f t="shared" si="405"/>
        <v>1098.5</v>
      </c>
      <c r="F30" s="71">
        <v>1226</v>
      </c>
      <c r="G30" s="71">
        <v>1267</v>
      </c>
      <c r="H30" s="71"/>
      <c r="I30" s="71">
        <v>1214</v>
      </c>
      <c r="J30" s="71"/>
      <c r="K30" s="71"/>
      <c r="L30" s="71">
        <v>1252</v>
      </c>
      <c r="M30" s="71">
        <v>1250</v>
      </c>
      <c r="N30" s="71">
        <v>1285</v>
      </c>
      <c r="O30" s="71">
        <v>1227</v>
      </c>
      <c r="P30" s="71">
        <v>1273</v>
      </c>
      <c r="Q30" s="71">
        <v>1210</v>
      </c>
      <c r="R30" s="71">
        <v>1260</v>
      </c>
      <c r="S30" s="71">
        <v>1398</v>
      </c>
      <c r="T30" s="71">
        <v>1606</v>
      </c>
      <c r="U30" s="71">
        <v>1848</v>
      </c>
      <c r="V30" s="71">
        <v>2089</v>
      </c>
      <c r="W30" s="71">
        <v>2930</v>
      </c>
      <c r="X30" s="71">
        <v>2543</v>
      </c>
      <c r="Y30" s="71">
        <v>2536</v>
      </c>
      <c r="Z30" s="71">
        <v>2429</v>
      </c>
      <c r="AA30" s="71">
        <v>2387</v>
      </c>
      <c r="AB30" s="71">
        <v>2056</v>
      </c>
      <c r="AC30" s="118">
        <v>85</v>
      </c>
      <c r="AD30" s="28">
        <f t="shared" si="406"/>
        <v>99.5</v>
      </c>
      <c r="AE30" s="71">
        <v>114</v>
      </c>
      <c r="AF30" s="28">
        <f t="shared" si="407"/>
        <v>125.5</v>
      </c>
      <c r="AG30" s="71">
        <v>137</v>
      </c>
      <c r="AH30" s="71">
        <v>237</v>
      </c>
      <c r="AI30" s="71"/>
      <c r="AJ30" s="71">
        <v>207</v>
      </c>
      <c r="AK30" s="71"/>
      <c r="AL30" s="71"/>
      <c r="AM30" s="71">
        <v>241</v>
      </c>
      <c r="AN30" s="71">
        <v>325</v>
      </c>
      <c r="AO30" s="71">
        <v>271</v>
      </c>
      <c r="AP30" s="71">
        <v>245</v>
      </c>
      <c r="AQ30" s="71">
        <v>227</v>
      </c>
      <c r="AR30" s="71">
        <v>145</v>
      </c>
      <c r="AS30" s="71">
        <v>192</v>
      </c>
      <c r="AT30" s="71">
        <v>141</v>
      </c>
      <c r="AU30" s="71">
        <v>205</v>
      </c>
      <c r="AV30" s="71">
        <v>283</v>
      </c>
      <c r="AW30" s="71">
        <v>255</v>
      </c>
      <c r="AX30" s="71">
        <v>281</v>
      </c>
      <c r="AY30" s="71">
        <v>237</v>
      </c>
      <c r="AZ30" s="71">
        <v>278</v>
      </c>
      <c r="BA30" s="71">
        <v>228</v>
      </c>
      <c r="BB30" s="71">
        <v>213</v>
      </c>
      <c r="BC30" s="71">
        <v>222</v>
      </c>
      <c r="BD30" s="118">
        <v>335</v>
      </c>
      <c r="BE30" s="28">
        <f t="shared" si="408"/>
        <v>334</v>
      </c>
      <c r="BF30" s="71">
        <v>333</v>
      </c>
      <c r="BG30" s="28">
        <f t="shared" si="409"/>
        <v>385</v>
      </c>
      <c r="BH30" s="71">
        <v>437</v>
      </c>
      <c r="BI30" s="71">
        <v>631</v>
      </c>
      <c r="BJ30" s="71"/>
      <c r="BK30" s="71">
        <v>638</v>
      </c>
      <c r="BL30" s="71"/>
      <c r="BM30" s="71"/>
      <c r="BN30" s="71">
        <v>1056</v>
      </c>
      <c r="BO30" s="71">
        <v>817</v>
      </c>
      <c r="BP30" s="71">
        <v>685</v>
      </c>
      <c r="BQ30" s="71">
        <v>579</v>
      </c>
      <c r="BR30" s="71">
        <v>595</v>
      </c>
      <c r="BS30" s="71">
        <v>583</v>
      </c>
      <c r="BT30" s="71">
        <v>542</v>
      </c>
      <c r="BU30" s="71">
        <v>511</v>
      </c>
      <c r="BV30" s="71">
        <v>528</v>
      </c>
      <c r="BW30" s="71">
        <v>609</v>
      </c>
      <c r="BX30" s="71">
        <v>556</v>
      </c>
      <c r="BY30" s="71">
        <v>607</v>
      </c>
      <c r="BZ30" s="71">
        <v>408</v>
      </c>
      <c r="CA30" s="71">
        <v>562</v>
      </c>
      <c r="CB30" s="71">
        <v>674</v>
      </c>
      <c r="CC30" s="71">
        <v>525</v>
      </c>
      <c r="CD30" s="71">
        <v>547</v>
      </c>
      <c r="CE30" s="118">
        <v>763</v>
      </c>
      <c r="CF30" s="28">
        <f t="shared" si="410"/>
        <v>701.5</v>
      </c>
      <c r="CG30" s="71">
        <v>640</v>
      </c>
      <c r="CH30" s="28">
        <f t="shared" si="411"/>
        <v>724.5</v>
      </c>
      <c r="CI30" s="71">
        <v>809</v>
      </c>
      <c r="CJ30" s="71">
        <v>882</v>
      </c>
      <c r="CK30" s="71"/>
      <c r="CL30" s="71">
        <v>849</v>
      </c>
      <c r="CM30" s="71"/>
      <c r="CN30" s="71"/>
      <c r="CO30" s="71">
        <v>605</v>
      </c>
      <c r="CP30" s="71">
        <v>550</v>
      </c>
      <c r="CQ30" s="71">
        <v>497</v>
      </c>
      <c r="CR30" s="71">
        <v>496</v>
      </c>
      <c r="CS30" s="71">
        <v>474</v>
      </c>
      <c r="CT30" s="71">
        <v>417</v>
      </c>
      <c r="CU30" s="71">
        <v>384</v>
      </c>
      <c r="CV30" s="71">
        <v>454</v>
      </c>
      <c r="CW30" s="71">
        <v>429</v>
      </c>
      <c r="CX30" s="71">
        <v>417</v>
      </c>
      <c r="CY30" s="71">
        <v>457</v>
      </c>
      <c r="CZ30" s="71">
        <v>487</v>
      </c>
      <c r="DA30" s="71">
        <v>363</v>
      </c>
      <c r="DB30" s="71">
        <v>359</v>
      </c>
      <c r="DC30" s="71">
        <v>295</v>
      </c>
      <c r="DD30" s="71">
        <v>316</v>
      </c>
      <c r="DE30" s="71">
        <v>302</v>
      </c>
      <c r="DF30" s="118">
        <v>13</v>
      </c>
      <c r="DG30" s="28">
        <f t="shared" si="412"/>
        <v>14</v>
      </c>
      <c r="DH30" s="71">
        <v>15</v>
      </c>
      <c r="DI30" s="28">
        <f t="shared" si="413"/>
        <v>20</v>
      </c>
      <c r="DJ30" s="71">
        <v>25</v>
      </c>
      <c r="DK30" s="71">
        <v>24</v>
      </c>
      <c r="DL30" s="71"/>
      <c r="DM30" s="71">
        <v>14</v>
      </c>
      <c r="DN30" s="71"/>
      <c r="DO30" s="71"/>
      <c r="DP30" s="71">
        <v>18</v>
      </c>
      <c r="DQ30" s="71">
        <v>19</v>
      </c>
      <c r="DR30" s="71">
        <v>25</v>
      </c>
      <c r="DS30" s="71">
        <v>46</v>
      </c>
      <c r="DT30" s="71">
        <v>67</v>
      </c>
      <c r="DU30" s="71">
        <v>56</v>
      </c>
      <c r="DV30" s="71">
        <v>64</v>
      </c>
      <c r="DW30" s="71">
        <v>103</v>
      </c>
      <c r="DX30" s="71">
        <v>100</v>
      </c>
      <c r="DY30" s="71">
        <v>107</v>
      </c>
      <c r="DZ30" s="71">
        <v>111</v>
      </c>
      <c r="EA30" s="71">
        <v>146</v>
      </c>
      <c r="EB30" s="71">
        <v>121</v>
      </c>
      <c r="EC30" s="71">
        <v>100</v>
      </c>
      <c r="ED30" s="71">
        <v>121</v>
      </c>
      <c r="EE30" s="71">
        <v>97</v>
      </c>
      <c r="EF30" s="71">
        <v>118</v>
      </c>
      <c r="EG30" s="118">
        <v>295</v>
      </c>
      <c r="EH30" s="28">
        <f t="shared" si="414"/>
        <v>267.5</v>
      </c>
      <c r="EI30" s="71">
        <v>240</v>
      </c>
      <c r="EJ30" s="28">
        <f t="shared" si="415"/>
        <v>239</v>
      </c>
      <c r="EK30" s="71">
        <v>238</v>
      </c>
      <c r="EL30" s="71">
        <v>270</v>
      </c>
      <c r="EM30" s="71"/>
      <c r="EN30" s="71">
        <v>270</v>
      </c>
      <c r="EO30" s="71"/>
      <c r="EP30" s="71"/>
      <c r="EQ30" s="71">
        <v>335</v>
      </c>
      <c r="ER30" s="117">
        <v>472</v>
      </c>
      <c r="ES30" s="71">
        <v>420</v>
      </c>
      <c r="ET30" s="71">
        <v>404</v>
      </c>
      <c r="EU30" s="71">
        <v>415</v>
      </c>
      <c r="EV30" s="71">
        <v>467</v>
      </c>
      <c r="EW30" s="71">
        <v>508</v>
      </c>
      <c r="EX30" s="71">
        <v>399</v>
      </c>
      <c r="EY30" s="71">
        <v>593</v>
      </c>
      <c r="EZ30" s="51">
        <v>652</v>
      </c>
      <c r="FA30" s="51">
        <v>611</v>
      </c>
      <c r="FB30" s="51">
        <v>618</v>
      </c>
      <c r="FC30" s="51">
        <v>379</v>
      </c>
      <c r="FD30" s="71">
        <v>327</v>
      </c>
      <c r="FE30" s="71">
        <v>334</v>
      </c>
      <c r="FF30" s="71">
        <v>336</v>
      </c>
      <c r="FG30" s="71">
        <v>347</v>
      </c>
    </row>
    <row r="31" spans="1:163">
      <c r="A31" s="12" t="s">
        <v>45</v>
      </c>
      <c r="B31" s="71">
        <v>1257</v>
      </c>
      <c r="C31" s="28">
        <f t="shared" si="404"/>
        <v>1464.5</v>
      </c>
      <c r="D31" s="71">
        <v>1672</v>
      </c>
      <c r="E31" s="28">
        <f t="shared" si="405"/>
        <v>1680.5</v>
      </c>
      <c r="F31" s="71">
        <v>1689</v>
      </c>
      <c r="G31" s="71">
        <v>2169</v>
      </c>
      <c r="H31" s="71"/>
      <c r="I31" s="71">
        <v>1870</v>
      </c>
      <c r="J31" s="71"/>
      <c r="K31" s="71"/>
      <c r="L31" s="71">
        <v>1456</v>
      </c>
      <c r="M31" s="71">
        <v>1382</v>
      </c>
      <c r="N31" s="71">
        <v>1295</v>
      </c>
      <c r="O31" s="71">
        <v>1230</v>
      </c>
      <c r="P31" s="71">
        <v>1213</v>
      </c>
      <c r="Q31" s="71">
        <v>1181</v>
      </c>
      <c r="R31" s="71">
        <v>1520</v>
      </c>
      <c r="S31" s="71">
        <v>1664</v>
      </c>
      <c r="T31" s="71">
        <v>1686</v>
      </c>
      <c r="U31" s="71">
        <v>2133</v>
      </c>
      <c r="V31" s="71">
        <v>2834</v>
      </c>
      <c r="W31" s="71">
        <v>2615</v>
      </c>
      <c r="X31" s="71">
        <v>2447</v>
      </c>
      <c r="Y31" s="71">
        <v>2865</v>
      </c>
      <c r="Z31" s="71">
        <v>2756</v>
      </c>
      <c r="AA31" s="71">
        <v>2825</v>
      </c>
      <c r="AB31" s="71">
        <v>2596</v>
      </c>
      <c r="AC31" s="118">
        <v>320</v>
      </c>
      <c r="AD31" s="28">
        <f t="shared" si="406"/>
        <v>380.5</v>
      </c>
      <c r="AE31" s="71">
        <v>441</v>
      </c>
      <c r="AF31" s="28">
        <f t="shared" si="407"/>
        <v>427.5</v>
      </c>
      <c r="AG31" s="71">
        <v>414</v>
      </c>
      <c r="AH31" s="71">
        <v>486</v>
      </c>
      <c r="AI31" s="71"/>
      <c r="AJ31" s="71">
        <v>440</v>
      </c>
      <c r="AK31" s="71"/>
      <c r="AL31" s="71"/>
      <c r="AM31" s="71">
        <v>365</v>
      </c>
      <c r="AN31" s="71">
        <v>247</v>
      </c>
      <c r="AO31" s="71">
        <v>188</v>
      </c>
      <c r="AP31" s="71">
        <v>191</v>
      </c>
      <c r="AQ31" s="71">
        <v>179</v>
      </c>
      <c r="AR31" s="71">
        <v>169</v>
      </c>
      <c r="AS31" s="71">
        <v>168</v>
      </c>
      <c r="AT31" s="71">
        <v>145</v>
      </c>
      <c r="AU31" s="71">
        <v>213</v>
      </c>
      <c r="AV31" s="71">
        <v>359</v>
      </c>
      <c r="AW31" s="71">
        <v>416</v>
      </c>
      <c r="AX31" s="71">
        <v>435</v>
      </c>
      <c r="AY31" s="71">
        <v>449</v>
      </c>
      <c r="AZ31" s="71">
        <v>477</v>
      </c>
      <c r="BA31" s="71">
        <v>417</v>
      </c>
      <c r="BB31" s="71">
        <v>419</v>
      </c>
      <c r="BC31" s="71">
        <v>390</v>
      </c>
      <c r="BD31" s="118">
        <v>682</v>
      </c>
      <c r="BE31" s="28">
        <f t="shared" si="408"/>
        <v>661.5</v>
      </c>
      <c r="BF31" s="71">
        <v>641</v>
      </c>
      <c r="BG31" s="28">
        <f t="shared" si="409"/>
        <v>687.5</v>
      </c>
      <c r="BH31" s="71">
        <v>734</v>
      </c>
      <c r="BI31" s="71">
        <v>784</v>
      </c>
      <c r="BJ31" s="71"/>
      <c r="BK31" s="71">
        <v>831</v>
      </c>
      <c r="BL31" s="71"/>
      <c r="BM31" s="71"/>
      <c r="BN31" s="71">
        <v>705</v>
      </c>
      <c r="BO31" s="71">
        <v>629</v>
      </c>
      <c r="BP31" s="71">
        <v>573</v>
      </c>
      <c r="BQ31" s="71">
        <v>439</v>
      </c>
      <c r="BR31" s="71">
        <v>428</v>
      </c>
      <c r="BS31" s="71">
        <v>468</v>
      </c>
      <c r="BT31" s="71">
        <v>482</v>
      </c>
      <c r="BU31" s="71">
        <v>446</v>
      </c>
      <c r="BV31" s="71">
        <v>507</v>
      </c>
      <c r="BW31" s="71">
        <v>717</v>
      </c>
      <c r="BX31" s="71">
        <v>753</v>
      </c>
      <c r="BY31" s="71">
        <v>758</v>
      </c>
      <c r="BZ31" s="71">
        <v>704</v>
      </c>
      <c r="CA31" s="71">
        <v>734</v>
      </c>
      <c r="CB31" s="71">
        <v>695</v>
      </c>
      <c r="CC31" s="71">
        <v>751</v>
      </c>
      <c r="CD31" s="71">
        <v>770</v>
      </c>
      <c r="CE31" s="118">
        <v>463</v>
      </c>
      <c r="CF31" s="28">
        <f t="shared" si="410"/>
        <v>460.5</v>
      </c>
      <c r="CG31" s="71">
        <v>458</v>
      </c>
      <c r="CH31" s="28">
        <f t="shared" si="411"/>
        <v>475</v>
      </c>
      <c r="CI31" s="71">
        <v>492</v>
      </c>
      <c r="CJ31" s="71">
        <v>587</v>
      </c>
      <c r="CK31" s="71"/>
      <c r="CL31" s="71">
        <v>786</v>
      </c>
      <c r="CM31" s="71"/>
      <c r="CN31" s="71"/>
      <c r="CO31" s="71">
        <v>340</v>
      </c>
      <c r="CP31" s="71">
        <v>314</v>
      </c>
      <c r="CQ31" s="71">
        <v>270</v>
      </c>
      <c r="CR31" s="71">
        <v>229</v>
      </c>
      <c r="CS31" s="71">
        <v>194</v>
      </c>
      <c r="CT31" s="71">
        <v>221</v>
      </c>
      <c r="CU31" s="71">
        <v>194</v>
      </c>
      <c r="CV31" s="71">
        <v>160</v>
      </c>
      <c r="CW31" s="71">
        <v>197</v>
      </c>
      <c r="CX31" s="71">
        <v>307</v>
      </c>
      <c r="CY31" s="71">
        <v>349</v>
      </c>
      <c r="CZ31" s="71">
        <v>354</v>
      </c>
      <c r="DA31" s="71">
        <v>351</v>
      </c>
      <c r="DB31" s="71">
        <v>370</v>
      </c>
      <c r="DC31" s="71">
        <v>417</v>
      </c>
      <c r="DD31" s="71">
        <v>392</v>
      </c>
      <c r="DE31" s="71">
        <v>413</v>
      </c>
      <c r="DF31" s="118">
        <v>289</v>
      </c>
      <c r="DG31" s="28">
        <f t="shared" si="412"/>
        <v>285</v>
      </c>
      <c r="DH31" s="71">
        <v>281</v>
      </c>
      <c r="DI31" s="28">
        <f t="shared" si="413"/>
        <v>266</v>
      </c>
      <c r="DJ31" s="71">
        <v>251</v>
      </c>
      <c r="DK31" s="71">
        <v>302</v>
      </c>
      <c r="DL31" s="71"/>
      <c r="DM31" s="71">
        <v>271</v>
      </c>
      <c r="DN31" s="71"/>
      <c r="DO31" s="71"/>
      <c r="DP31" s="71">
        <v>151</v>
      </c>
      <c r="DQ31" s="71">
        <v>113</v>
      </c>
      <c r="DR31" s="71">
        <v>131</v>
      </c>
      <c r="DS31" s="71">
        <v>98</v>
      </c>
      <c r="DT31" s="71">
        <v>117</v>
      </c>
      <c r="DU31" s="71">
        <v>90</v>
      </c>
      <c r="DV31" s="71">
        <v>69</v>
      </c>
      <c r="DW31" s="71">
        <v>102</v>
      </c>
      <c r="DX31" s="71">
        <v>85</v>
      </c>
      <c r="DY31" s="71">
        <v>110</v>
      </c>
      <c r="DZ31" s="71">
        <v>117</v>
      </c>
      <c r="EA31" s="71">
        <v>123</v>
      </c>
      <c r="EB31" s="71">
        <v>128</v>
      </c>
      <c r="EC31" s="71">
        <v>121</v>
      </c>
      <c r="ED31" s="71">
        <v>113</v>
      </c>
      <c r="EE31" s="71">
        <v>103</v>
      </c>
      <c r="EF31" s="71">
        <v>109</v>
      </c>
      <c r="EG31" s="118">
        <v>428</v>
      </c>
      <c r="EH31" s="28">
        <f t="shared" si="414"/>
        <v>487.5</v>
      </c>
      <c r="EI31" s="71">
        <v>547</v>
      </c>
      <c r="EJ31" s="28">
        <f t="shared" si="415"/>
        <v>537</v>
      </c>
      <c r="EK31" s="71">
        <v>527</v>
      </c>
      <c r="EL31" s="71">
        <v>558</v>
      </c>
      <c r="EM31" s="71"/>
      <c r="EN31" s="71">
        <v>619</v>
      </c>
      <c r="EO31" s="71"/>
      <c r="EP31" s="71"/>
      <c r="EQ31" s="71">
        <v>641</v>
      </c>
      <c r="ER31" s="117">
        <v>477</v>
      </c>
      <c r="ES31" s="71">
        <v>648</v>
      </c>
      <c r="ET31" s="71">
        <v>789</v>
      </c>
      <c r="EU31" s="71">
        <v>747</v>
      </c>
      <c r="EV31" s="71">
        <v>728</v>
      </c>
      <c r="EW31" s="71">
        <v>881</v>
      </c>
      <c r="EX31" s="71">
        <v>916</v>
      </c>
      <c r="EY31" s="71">
        <v>1160</v>
      </c>
      <c r="EZ31" s="51">
        <v>1165</v>
      </c>
      <c r="FA31" s="51">
        <v>1162</v>
      </c>
      <c r="FB31" s="51">
        <v>1011</v>
      </c>
      <c r="FC31" s="51">
        <v>991</v>
      </c>
      <c r="FD31" s="71">
        <v>915</v>
      </c>
      <c r="FE31" s="71">
        <v>816</v>
      </c>
      <c r="FF31" s="71">
        <v>793</v>
      </c>
      <c r="FG31" s="71">
        <v>811</v>
      </c>
    </row>
    <row r="32" spans="1:163">
      <c r="A32" s="12" t="s">
        <v>46</v>
      </c>
      <c r="B32" s="71">
        <v>257</v>
      </c>
      <c r="C32" s="28">
        <f t="shared" si="404"/>
        <v>298.5</v>
      </c>
      <c r="D32" s="71">
        <v>340</v>
      </c>
      <c r="E32" s="28">
        <f t="shared" si="405"/>
        <v>372</v>
      </c>
      <c r="F32" s="71">
        <v>404</v>
      </c>
      <c r="G32" s="71">
        <v>345</v>
      </c>
      <c r="H32" s="71"/>
      <c r="I32" s="71">
        <v>378</v>
      </c>
      <c r="J32" s="71"/>
      <c r="K32" s="71"/>
      <c r="L32" s="71">
        <v>411</v>
      </c>
      <c r="M32" s="71">
        <v>508</v>
      </c>
      <c r="N32" s="71">
        <v>449</v>
      </c>
      <c r="O32" s="71">
        <v>511</v>
      </c>
      <c r="P32" s="71">
        <v>363</v>
      </c>
      <c r="Q32" s="71">
        <v>400</v>
      </c>
      <c r="R32" s="71">
        <v>409</v>
      </c>
      <c r="S32" s="71">
        <v>473</v>
      </c>
      <c r="T32" s="71">
        <v>570</v>
      </c>
      <c r="U32" s="71">
        <v>690</v>
      </c>
      <c r="V32" s="71">
        <v>715</v>
      </c>
      <c r="W32" s="71">
        <v>815</v>
      </c>
      <c r="X32" s="71">
        <v>897</v>
      </c>
      <c r="Y32" s="71">
        <v>819</v>
      </c>
      <c r="Z32" s="71">
        <v>785</v>
      </c>
      <c r="AA32" s="71">
        <v>896</v>
      </c>
      <c r="AB32" s="71">
        <v>978</v>
      </c>
      <c r="AC32" s="118">
        <v>53</v>
      </c>
      <c r="AD32" s="28">
        <f t="shared" si="406"/>
        <v>64.5</v>
      </c>
      <c r="AE32" s="71">
        <v>76</v>
      </c>
      <c r="AF32" s="28">
        <f t="shared" si="407"/>
        <v>86.5</v>
      </c>
      <c r="AG32" s="71">
        <v>97</v>
      </c>
      <c r="AH32" s="71">
        <v>111</v>
      </c>
      <c r="AI32" s="71"/>
      <c r="AJ32" s="71">
        <v>75</v>
      </c>
      <c r="AK32" s="71"/>
      <c r="AL32" s="71"/>
      <c r="AM32" s="71">
        <v>65</v>
      </c>
      <c r="AN32" s="71">
        <v>68</v>
      </c>
      <c r="AO32" s="71">
        <v>84</v>
      </c>
      <c r="AP32" s="71">
        <v>70</v>
      </c>
      <c r="AQ32" s="71">
        <v>72</v>
      </c>
      <c r="AR32" s="71">
        <v>73</v>
      </c>
      <c r="AS32" s="71">
        <v>72</v>
      </c>
      <c r="AT32" s="71">
        <v>61</v>
      </c>
      <c r="AU32" s="71">
        <v>80</v>
      </c>
      <c r="AV32" s="71">
        <v>81</v>
      </c>
      <c r="AW32" s="71">
        <v>68</v>
      </c>
      <c r="AX32" s="71">
        <v>92</v>
      </c>
      <c r="AY32" s="71">
        <v>91</v>
      </c>
      <c r="AZ32" s="71">
        <v>88</v>
      </c>
      <c r="BA32" s="71">
        <v>67</v>
      </c>
      <c r="BB32" s="71">
        <v>57</v>
      </c>
      <c r="BC32" s="71">
        <v>64</v>
      </c>
      <c r="BD32" s="118">
        <v>111</v>
      </c>
      <c r="BE32" s="28">
        <f t="shared" si="408"/>
        <v>196</v>
      </c>
      <c r="BF32" s="71">
        <v>281</v>
      </c>
      <c r="BG32" s="28">
        <f t="shared" si="409"/>
        <v>276.5</v>
      </c>
      <c r="BH32" s="71">
        <v>272</v>
      </c>
      <c r="BI32" s="71">
        <v>411</v>
      </c>
      <c r="BJ32" s="71"/>
      <c r="BK32" s="71">
        <v>420</v>
      </c>
      <c r="BL32" s="71"/>
      <c r="BM32" s="71"/>
      <c r="BN32" s="71">
        <v>465</v>
      </c>
      <c r="BO32" s="71">
        <v>427</v>
      </c>
      <c r="BP32" s="71">
        <v>370</v>
      </c>
      <c r="BQ32" s="71">
        <v>379</v>
      </c>
      <c r="BR32" s="71">
        <v>319</v>
      </c>
      <c r="BS32" s="71">
        <v>408</v>
      </c>
      <c r="BT32" s="71">
        <v>335</v>
      </c>
      <c r="BU32" s="71">
        <v>356</v>
      </c>
      <c r="BV32" s="71">
        <v>497</v>
      </c>
      <c r="BW32" s="71">
        <v>561</v>
      </c>
      <c r="BX32" s="71">
        <v>468</v>
      </c>
      <c r="BY32" s="71">
        <v>446</v>
      </c>
      <c r="BZ32" s="71">
        <v>426</v>
      </c>
      <c r="CA32" s="71">
        <v>444</v>
      </c>
      <c r="CB32" s="71">
        <v>460</v>
      </c>
      <c r="CC32" s="71">
        <v>425</v>
      </c>
      <c r="CD32" s="71">
        <v>455</v>
      </c>
      <c r="CE32" s="118">
        <v>171</v>
      </c>
      <c r="CF32" s="28">
        <f t="shared" si="410"/>
        <v>270.5</v>
      </c>
      <c r="CG32" s="71">
        <v>370</v>
      </c>
      <c r="CH32" s="28">
        <f t="shared" si="411"/>
        <v>362.5</v>
      </c>
      <c r="CI32" s="71">
        <v>355</v>
      </c>
      <c r="CJ32" s="71">
        <v>467</v>
      </c>
      <c r="CK32" s="71"/>
      <c r="CL32" s="71">
        <v>359</v>
      </c>
      <c r="CM32" s="71"/>
      <c r="CN32" s="71"/>
      <c r="CO32" s="71">
        <v>235</v>
      </c>
      <c r="CP32" s="71">
        <v>226</v>
      </c>
      <c r="CQ32" s="71">
        <v>265</v>
      </c>
      <c r="CR32" s="71">
        <v>222</v>
      </c>
      <c r="CS32" s="71">
        <v>209</v>
      </c>
      <c r="CT32" s="71">
        <v>181</v>
      </c>
      <c r="CU32" s="71">
        <v>170</v>
      </c>
      <c r="CV32" s="71">
        <v>193</v>
      </c>
      <c r="CW32" s="71">
        <v>222</v>
      </c>
      <c r="CX32" s="71">
        <v>227</v>
      </c>
      <c r="CY32" s="71">
        <v>246</v>
      </c>
      <c r="CZ32" s="71">
        <v>217</v>
      </c>
      <c r="DA32" s="71">
        <v>245</v>
      </c>
      <c r="DB32" s="71">
        <v>217</v>
      </c>
      <c r="DC32" s="71">
        <v>194</v>
      </c>
      <c r="DD32" s="71">
        <v>183</v>
      </c>
      <c r="DE32" s="71">
        <v>206</v>
      </c>
      <c r="DF32" s="118">
        <v>15</v>
      </c>
      <c r="DG32" s="28">
        <f t="shared" si="412"/>
        <v>17</v>
      </c>
      <c r="DH32" s="71">
        <v>19</v>
      </c>
      <c r="DI32" s="28">
        <f t="shared" si="413"/>
        <v>37.5</v>
      </c>
      <c r="DJ32" s="71">
        <v>56</v>
      </c>
      <c r="DK32" s="71">
        <v>17</v>
      </c>
      <c r="DL32" s="71"/>
      <c r="DM32" s="71">
        <v>47</v>
      </c>
      <c r="DN32" s="71"/>
      <c r="DO32" s="71"/>
      <c r="DP32" s="71">
        <v>90</v>
      </c>
      <c r="DQ32" s="71">
        <v>86</v>
      </c>
      <c r="DR32" s="71">
        <v>94</v>
      </c>
      <c r="DS32" s="71">
        <v>68</v>
      </c>
      <c r="DT32" s="71">
        <v>86</v>
      </c>
      <c r="DU32" s="71">
        <v>83</v>
      </c>
      <c r="DV32" s="71">
        <v>61</v>
      </c>
      <c r="DW32" s="71">
        <v>74</v>
      </c>
      <c r="DX32" s="71">
        <v>59</v>
      </c>
      <c r="DY32" s="71">
        <v>79</v>
      </c>
      <c r="DZ32" s="71">
        <v>77</v>
      </c>
      <c r="EA32" s="71">
        <v>78</v>
      </c>
      <c r="EB32" s="71">
        <v>81</v>
      </c>
      <c r="EC32" s="71">
        <v>77</v>
      </c>
      <c r="ED32" s="71">
        <v>67</v>
      </c>
      <c r="EE32" s="71">
        <v>100</v>
      </c>
      <c r="EF32" s="71">
        <v>112</v>
      </c>
      <c r="EG32" s="118">
        <v>137</v>
      </c>
      <c r="EH32" s="28">
        <f t="shared" si="414"/>
        <v>163.5</v>
      </c>
      <c r="EI32" s="71">
        <v>190</v>
      </c>
      <c r="EJ32" s="28">
        <f t="shared" si="415"/>
        <v>190</v>
      </c>
      <c r="EK32" s="71">
        <v>190</v>
      </c>
      <c r="EL32" s="71">
        <v>239</v>
      </c>
      <c r="EM32" s="71"/>
      <c r="EN32" s="71">
        <v>257</v>
      </c>
      <c r="EO32" s="71"/>
      <c r="EP32" s="71"/>
      <c r="EQ32" s="71">
        <v>362</v>
      </c>
      <c r="ER32" s="117">
        <v>447</v>
      </c>
      <c r="ES32" s="71">
        <v>471</v>
      </c>
      <c r="ET32" s="71">
        <v>499</v>
      </c>
      <c r="EU32" s="71">
        <v>516</v>
      </c>
      <c r="EV32" s="71">
        <v>432</v>
      </c>
      <c r="EW32" s="71">
        <v>548</v>
      </c>
      <c r="EX32" s="71">
        <v>551</v>
      </c>
      <c r="EY32" s="71">
        <v>591</v>
      </c>
      <c r="EZ32" s="51">
        <v>672</v>
      </c>
      <c r="FA32" s="51">
        <v>662</v>
      </c>
      <c r="FB32" s="51">
        <v>725</v>
      </c>
      <c r="FC32" s="51">
        <v>681</v>
      </c>
      <c r="FD32" s="71">
        <v>644</v>
      </c>
      <c r="FE32" s="71">
        <v>618</v>
      </c>
      <c r="FF32" s="71">
        <v>503</v>
      </c>
      <c r="FG32" s="71">
        <v>552</v>
      </c>
    </row>
    <row r="33" spans="1:163">
      <c r="A33" s="12" t="s">
        <v>47</v>
      </c>
      <c r="B33" s="71">
        <v>609</v>
      </c>
      <c r="C33" s="28">
        <f t="shared" si="404"/>
        <v>632</v>
      </c>
      <c r="D33" s="71">
        <v>655</v>
      </c>
      <c r="E33" s="28">
        <f t="shared" si="405"/>
        <v>718.5</v>
      </c>
      <c r="F33" s="71">
        <v>782</v>
      </c>
      <c r="G33" s="71">
        <v>715</v>
      </c>
      <c r="H33" s="71"/>
      <c r="I33" s="71">
        <v>881</v>
      </c>
      <c r="J33" s="71"/>
      <c r="K33" s="71"/>
      <c r="L33" s="71">
        <v>1023</v>
      </c>
      <c r="M33" s="71">
        <v>1219</v>
      </c>
      <c r="N33" s="71">
        <v>1157</v>
      </c>
      <c r="O33" s="71">
        <v>1270</v>
      </c>
      <c r="P33" s="71">
        <v>1252</v>
      </c>
      <c r="Q33" s="71">
        <v>1168</v>
      </c>
      <c r="R33" s="71">
        <v>1276</v>
      </c>
      <c r="S33" s="71">
        <v>1435</v>
      </c>
      <c r="T33" s="71">
        <v>1626</v>
      </c>
      <c r="U33" s="71">
        <v>1426</v>
      </c>
      <c r="V33" s="71">
        <v>1537</v>
      </c>
      <c r="W33" s="71">
        <v>1712</v>
      </c>
      <c r="X33" s="71">
        <v>1681</v>
      </c>
      <c r="Y33" s="71">
        <v>1866</v>
      </c>
      <c r="Z33" s="71">
        <v>2066</v>
      </c>
      <c r="AA33" s="71">
        <v>1857</v>
      </c>
      <c r="AB33" s="71">
        <v>1982</v>
      </c>
      <c r="AC33" s="118">
        <v>102</v>
      </c>
      <c r="AD33" s="28">
        <f t="shared" si="406"/>
        <v>104.5</v>
      </c>
      <c r="AE33" s="71">
        <v>107</v>
      </c>
      <c r="AF33" s="28">
        <f t="shared" si="407"/>
        <v>105</v>
      </c>
      <c r="AG33" s="71">
        <v>103</v>
      </c>
      <c r="AH33" s="71">
        <v>101</v>
      </c>
      <c r="AI33" s="71"/>
      <c r="AJ33" s="71">
        <v>101</v>
      </c>
      <c r="AK33" s="71"/>
      <c r="AL33" s="71"/>
      <c r="AM33" s="71">
        <v>126</v>
      </c>
      <c r="AN33" s="71">
        <v>129</v>
      </c>
      <c r="AO33" s="71">
        <v>217</v>
      </c>
      <c r="AP33" s="71">
        <v>216</v>
      </c>
      <c r="AQ33" s="71">
        <v>185</v>
      </c>
      <c r="AR33" s="71">
        <v>213</v>
      </c>
      <c r="AS33" s="71">
        <v>281</v>
      </c>
      <c r="AT33" s="71">
        <v>296</v>
      </c>
      <c r="AU33" s="71">
        <v>434</v>
      </c>
      <c r="AV33" s="71">
        <v>559</v>
      </c>
      <c r="AW33" s="71">
        <v>600</v>
      </c>
      <c r="AX33" s="71">
        <v>626</v>
      </c>
      <c r="AY33" s="71">
        <v>613</v>
      </c>
      <c r="AZ33" s="71">
        <v>549</v>
      </c>
      <c r="BA33" s="71">
        <v>561</v>
      </c>
      <c r="BB33" s="71">
        <v>527</v>
      </c>
      <c r="BC33" s="71">
        <v>527</v>
      </c>
      <c r="BD33" s="118">
        <v>125</v>
      </c>
      <c r="BE33" s="28">
        <f t="shared" si="408"/>
        <v>131</v>
      </c>
      <c r="BF33" s="71">
        <v>137</v>
      </c>
      <c r="BG33" s="28">
        <f t="shared" si="409"/>
        <v>154.5</v>
      </c>
      <c r="BH33" s="71">
        <v>172</v>
      </c>
      <c r="BI33" s="71">
        <v>195</v>
      </c>
      <c r="BJ33" s="71"/>
      <c r="BK33" s="71">
        <v>309</v>
      </c>
      <c r="BL33" s="71"/>
      <c r="BM33" s="71"/>
      <c r="BN33" s="71">
        <v>469</v>
      </c>
      <c r="BO33" s="71">
        <v>463</v>
      </c>
      <c r="BP33" s="71">
        <v>449</v>
      </c>
      <c r="BQ33" s="71">
        <v>455</v>
      </c>
      <c r="BR33" s="71">
        <v>574</v>
      </c>
      <c r="BS33" s="71">
        <v>530</v>
      </c>
      <c r="BT33" s="71">
        <v>614</v>
      </c>
      <c r="BU33" s="71">
        <v>654</v>
      </c>
      <c r="BV33" s="71">
        <v>752</v>
      </c>
      <c r="BW33" s="71">
        <v>1017</v>
      </c>
      <c r="BX33" s="71">
        <v>1011</v>
      </c>
      <c r="BY33" s="71">
        <v>1174</v>
      </c>
      <c r="BZ33" s="71">
        <v>1409</v>
      </c>
      <c r="CA33" s="71">
        <v>1323</v>
      </c>
      <c r="CB33" s="71">
        <v>1428</v>
      </c>
      <c r="CC33" s="71">
        <v>1533</v>
      </c>
      <c r="CD33" s="71">
        <v>1605</v>
      </c>
      <c r="CE33" s="118">
        <v>235</v>
      </c>
      <c r="CF33" s="28">
        <f t="shared" si="410"/>
        <v>233.5</v>
      </c>
      <c r="CG33" s="71">
        <v>232</v>
      </c>
      <c r="CH33" s="28">
        <f t="shared" si="411"/>
        <v>241.5</v>
      </c>
      <c r="CI33" s="71">
        <v>251</v>
      </c>
      <c r="CJ33" s="71">
        <v>237</v>
      </c>
      <c r="CK33" s="71"/>
      <c r="CL33" s="71">
        <v>314</v>
      </c>
      <c r="CM33" s="71"/>
      <c r="CN33" s="71"/>
      <c r="CO33" s="71">
        <v>399</v>
      </c>
      <c r="CP33" s="71">
        <v>402</v>
      </c>
      <c r="CQ33" s="71">
        <v>386</v>
      </c>
      <c r="CR33" s="71">
        <v>367</v>
      </c>
      <c r="CS33" s="71">
        <v>412</v>
      </c>
      <c r="CT33" s="71">
        <v>506</v>
      </c>
      <c r="CU33" s="71">
        <v>416</v>
      </c>
      <c r="CV33" s="71">
        <v>484</v>
      </c>
      <c r="CW33" s="71">
        <v>570</v>
      </c>
      <c r="CX33" s="71">
        <v>683</v>
      </c>
      <c r="CY33" s="71">
        <v>720</v>
      </c>
      <c r="CZ33" s="71">
        <v>670</v>
      </c>
      <c r="DA33" s="71">
        <v>739</v>
      </c>
      <c r="DB33" s="71">
        <v>771</v>
      </c>
      <c r="DC33" s="71">
        <v>813</v>
      </c>
      <c r="DD33" s="71">
        <v>812</v>
      </c>
      <c r="DE33" s="71">
        <v>758</v>
      </c>
      <c r="DF33" s="118">
        <v>3</v>
      </c>
      <c r="DG33" s="28">
        <f t="shared" si="412"/>
        <v>1.5</v>
      </c>
      <c r="DH33" s="71"/>
      <c r="DI33" s="28">
        <f t="shared" si="413"/>
        <v>0.5</v>
      </c>
      <c r="DJ33" s="71">
        <v>1</v>
      </c>
      <c r="DK33" s="71">
        <v>10</v>
      </c>
      <c r="DL33" s="71"/>
      <c r="DM33" s="71">
        <v>23</v>
      </c>
      <c r="DN33" s="71"/>
      <c r="DO33" s="71"/>
      <c r="DP33" s="71">
        <v>22</v>
      </c>
      <c r="DQ33" s="71">
        <v>24</v>
      </c>
      <c r="DR33" s="71">
        <v>17</v>
      </c>
      <c r="DS33" s="71">
        <v>72</v>
      </c>
      <c r="DT33" s="71">
        <v>86</v>
      </c>
      <c r="DU33" s="71">
        <v>164</v>
      </c>
      <c r="DV33" s="71">
        <v>135</v>
      </c>
      <c r="DW33" s="71">
        <v>154</v>
      </c>
      <c r="DX33" s="71">
        <v>170</v>
      </c>
      <c r="DY33" s="71">
        <v>166</v>
      </c>
      <c r="DZ33" s="71">
        <v>191</v>
      </c>
      <c r="EA33" s="71">
        <v>153</v>
      </c>
      <c r="EB33" s="71">
        <v>187</v>
      </c>
      <c r="EC33" s="71">
        <v>164</v>
      </c>
      <c r="ED33" s="71">
        <v>192</v>
      </c>
      <c r="EE33" s="71">
        <v>188</v>
      </c>
      <c r="EF33" s="71">
        <v>205</v>
      </c>
      <c r="EG33" s="118">
        <v>201</v>
      </c>
      <c r="EH33" s="28">
        <f t="shared" si="414"/>
        <v>211.5</v>
      </c>
      <c r="EI33" s="71">
        <v>222</v>
      </c>
      <c r="EJ33" s="28">
        <f t="shared" si="415"/>
        <v>227.5</v>
      </c>
      <c r="EK33" s="71">
        <v>233</v>
      </c>
      <c r="EL33" s="71">
        <v>243</v>
      </c>
      <c r="EM33" s="71"/>
      <c r="EN33" s="71">
        <v>252</v>
      </c>
      <c r="EO33" s="71"/>
      <c r="EP33" s="71"/>
      <c r="EQ33" s="71">
        <v>303</v>
      </c>
      <c r="ER33" s="117">
        <v>524</v>
      </c>
      <c r="ES33" s="71">
        <v>597</v>
      </c>
      <c r="ET33" s="71">
        <v>758</v>
      </c>
      <c r="EU33" s="71">
        <v>685</v>
      </c>
      <c r="EV33" s="71">
        <v>485</v>
      </c>
      <c r="EW33" s="71">
        <v>507</v>
      </c>
      <c r="EX33" s="71">
        <v>503</v>
      </c>
      <c r="EY33" s="71">
        <v>943</v>
      </c>
      <c r="EZ33" s="51">
        <v>1095</v>
      </c>
      <c r="FA33" s="51">
        <v>984</v>
      </c>
      <c r="FB33" s="51">
        <v>1170</v>
      </c>
      <c r="FC33" s="51">
        <v>1135</v>
      </c>
      <c r="FD33" s="71">
        <v>1004</v>
      </c>
      <c r="FE33" s="71">
        <v>907</v>
      </c>
      <c r="FF33" s="71">
        <v>995</v>
      </c>
      <c r="FG33" s="71">
        <v>982</v>
      </c>
    </row>
    <row r="34" spans="1:163">
      <c r="A34" s="12" t="s">
        <v>48</v>
      </c>
      <c r="B34" s="71">
        <v>910</v>
      </c>
      <c r="C34" s="28">
        <f t="shared" si="404"/>
        <v>1013</v>
      </c>
      <c r="D34" s="71">
        <v>1116</v>
      </c>
      <c r="E34" s="28">
        <f t="shared" si="405"/>
        <v>1084.5</v>
      </c>
      <c r="F34" s="71">
        <v>1053</v>
      </c>
      <c r="G34" s="71">
        <v>985</v>
      </c>
      <c r="H34" s="71"/>
      <c r="I34" s="71">
        <v>1066</v>
      </c>
      <c r="J34" s="71"/>
      <c r="K34" s="71"/>
      <c r="L34" s="71">
        <v>1164</v>
      </c>
      <c r="M34" s="71">
        <v>1232</v>
      </c>
      <c r="N34" s="71">
        <v>1420</v>
      </c>
      <c r="O34" s="71">
        <v>1447</v>
      </c>
      <c r="P34" s="71">
        <v>1438</v>
      </c>
      <c r="Q34" s="71">
        <v>1661</v>
      </c>
      <c r="R34" s="71">
        <v>1803</v>
      </c>
      <c r="S34" s="71">
        <v>1810</v>
      </c>
      <c r="T34" s="71">
        <v>2404</v>
      </c>
      <c r="U34" s="71">
        <v>3108</v>
      </c>
      <c r="V34" s="71">
        <v>3592</v>
      </c>
      <c r="W34" s="71">
        <v>3403</v>
      </c>
      <c r="X34" s="71">
        <v>5134</v>
      </c>
      <c r="Y34" s="71">
        <v>4212</v>
      </c>
      <c r="Z34" s="71">
        <v>5037</v>
      </c>
      <c r="AA34" s="71">
        <v>4724</v>
      </c>
      <c r="AB34" s="71">
        <v>4298</v>
      </c>
      <c r="AC34" s="118">
        <v>125</v>
      </c>
      <c r="AD34" s="28">
        <f t="shared" si="406"/>
        <v>141.5</v>
      </c>
      <c r="AE34" s="71">
        <v>158</v>
      </c>
      <c r="AF34" s="28">
        <f t="shared" si="407"/>
        <v>182.5</v>
      </c>
      <c r="AG34" s="71">
        <v>207</v>
      </c>
      <c r="AH34" s="71">
        <v>169</v>
      </c>
      <c r="AI34" s="71"/>
      <c r="AJ34" s="71">
        <v>215</v>
      </c>
      <c r="AK34" s="71"/>
      <c r="AL34" s="71"/>
      <c r="AM34" s="71">
        <v>235</v>
      </c>
      <c r="AN34" s="71">
        <v>209</v>
      </c>
      <c r="AO34" s="71">
        <v>299</v>
      </c>
      <c r="AP34" s="71">
        <v>268</v>
      </c>
      <c r="AQ34" s="71">
        <v>329</v>
      </c>
      <c r="AR34" s="71">
        <v>334</v>
      </c>
      <c r="AS34" s="71">
        <v>340</v>
      </c>
      <c r="AT34" s="71">
        <v>375</v>
      </c>
      <c r="AU34" s="71">
        <v>528</v>
      </c>
      <c r="AV34" s="71">
        <v>656</v>
      </c>
      <c r="AW34" s="71">
        <v>809</v>
      </c>
      <c r="AX34" s="71">
        <v>903</v>
      </c>
      <c r="AY34" s="71">
        <v>961</v>
      </c>
      <c r="AZ34" s="71">
        <v>892</v>
      </c>
      <c r="BA34" s="71">
        <v>1001</v>
      </c>
      <c r="BB34" s="71">
        <v>958</v>
      </c>
      <c r="BC34" s="71">
        <v>910</v>
      </c>
      <c r="BD34" s="118">
        <v>595</v>
      </c>
      <c r="BE34" s="28">
        <f t="shared" si="408"/>
        <v>517.5</v>
      </c>
      <c r="BF34" s="71">
        <v>440</v>
      </c>
      <c r="BG34" s="28">
        <f t="shared" si="409"/>
        <v>523.5</v>
      </c>
      <c r="BH34" s="71">
        <v>607</v>
      </c>
      <c r="BI34" s="71">
        <v>675</v>
      </c>
      <c r="BJ34" s="71"/>
      <c r="BK34" s="71">
        <v>781</v>
      </c>
      <c r="BL34" s="71"/>
      <c r="BM34" s="71"/>
      <c r="BN34" s="71">
        <v>772</v>
      </c>
      <c r="BO34" s="71">
        <v>866</v>
      </c>
      <c r="BP34" s="71">
        <v>817</v>
      </c>
      <c r="BQ34" s="71">
        <v>848</v>
      </c>
      <c r="BR34" s="71">
        <v>822</v>
      </c>
      <c r="BS34" s="71">
        <v>734</v>
      </c>
      <c r="BT34" s="71">
        <v>732</v>
      </c>
      <c r="BU34" s="71">
        <v>729</v>
      </c>
      <c r="BV34" s="71">
        <v>854</v>
      </c>
      <c r="BW34" s="71">
        <v>931</v>
      </c>
      <c r="BX34" s="71">
        <v>1130</v>
      </c>
      <c r="BY34" s="71">
        <v>1077</v>
      </c>
      <c r="BZ34" s="71">
        <v>1082</v>
      </c>
      <c r="CA34" s="71">
        <v>1123</v>
      </c>
      <c r="CB34" s="71">
        <v>1168</v>
      </c>
      <c r="CC34" s="71">
        <v>1192</v>
      </c>
      <c r="CD34" s="71">
        <v>1152</v>
      </c>
      <c r="CE34" s="118">
        <v>607</v>
      </c>
      <c r="CF34" s="28">
        <f t="shared" si="410"/>
        <v>621</v>
      </c>
      <c r="CG34" s="71">
        <v>635</v>
      </c>
      <c r="CH34" s="28">
        <f t="shared" si="411"/>
        <v>661</v>
      </c>
      <c r="CI34" s="71">
        <v>687</v>
      </c>
      <c r="CJ34" s="71">
        <v>673</v>
      </c>
      <c r="CK34" s="71"/>
      <c r="CL34" s="71">
        <v>700</v>
      </c>
      <c r="CM34" s="71"/>
      <c r="CN34" s="71"/>
      <c r="CO34" s="71">
        <v>699</v>
      </c>
      <c r="CP34" s="71">
        <v>755</v>
      </c>
      <c r="CQ34" s="71">
        <v>695</v>
      </c>
      <c r="CR34" s="71">
        <v>775</v>
      </c>
      <c r="CS34" s="71">
        <v>666</v>
      </c>
      <c r="CT34" s="71">
        <v>693</v>
      </c>
      <c r="CU34" s="71">
        <v>646</v>
      </c>
      <c r="CV34" s="71">
        <v>669</v>
      </c>
      <c r="CW34" s="71">
        <v>758</v>
      </c>
      <c r="CX34" s="71">
        <v>780</v>
      </c>
      <c r="CY34" s="71">
        <v>873</v>
      </c>
      <c r="CZ34" s="71">
        <v>879</v>
      </c>
      <c r="DA34" s="71">
        <v>944</v>
      </c>
      <c r="DB34" s="71">
        <v>883</v>
      </c>
      <c r="DC34" s="71">
        <v>823</v>
      </c>
      <c r="DD34" s="71">
        <v>799</v>
      </c>
      <c r="DE34" s="71">
        <v>745</v>
      </c>
      <c r="DF34" s="118">
        <v>59</v>
      </c>
      <c r="DG34" s="28">
        <f t="shared" si="412"/>
        <v>70</v>
      </c>
      <c r="DH34" s="71">
        <v>81</v>
      </c>
      <c r="DI34" s="28">
        <f t="shared" si="413"/>
        <v>84.5</v>
      </c>
      <c r="DJ34" s="71">
        <v>88</v>
      </c>
      <c r="DK34" s="71">
        <v>113</v>
      </c>
      <c r="DL34" s="71"/>
      <c r="DM34" s="71">
        <v>95</v>
      </c>
      <c r="DN34" s="71"/>
      <c r="DO34" s="71"/>
      <c r="DP34" s="71">
        <v>163</v>
      </c>
      <c r="DQ34" s="71">
        <v>220</v>
      </c>
      <c r="DR34" s="71">
        <v>263</v>
      </c>
      <c r="DS34" s="71">
        <v>362</v>
      </c>
      <c r="DT34" s="71">
        <v>347</v>
      </c>
      <c r="DU34" s="71">
        <v>295</v>
      </c>
      <c r="DV34" s="71">
        <v>261</v>
      </c>
      <c r="DW34" s="71">
        <v>268</v>
      </c>
      <c r="DX34" s="71">
        <v>307</v>
      </c>
      <c r="DY34" s="71">
        <v>362</v>
      </c>
      <c r="DZ34" s="71">
        <v>381</v>
      </c>
      <c r="EA34" s="71">
        <v>340</v>
      </c>
      <c r="EB34" s="71">
        <v>377</v>
      </c>
      <c r="EC34" s="71">
        <v>399</v>
      </c>
      <c r="ED34" s="71">
        <v>341</v>
      </c>
      <c r="EE34" s="71">
        <v>316</v>
      </c>
      <c r="EF34" s="71">
        <v>407</v>
      </c>
      <c r="EG34" s="118">
        <v>617</v>
      </c>
      <c r="EH34" s="28">
        <f t="shared" si="414"/>
        <v>672</v>
      </c>
      <c r="EI34" s="71">
        <v>727</v>
      </c>
      <c r="EJ34" s="28">
        <f t="shared" si="415"/>
        <v>710.5</v>
      </c>
      <c r="EK34" s="71">
        <v>694</v>
      </c>
      <c r="EL34" s="71">
        <v>587</v>
      </c>
      <c r="EM34" s="71"/>
      <c r="EN34" s="71">
        <v>606</v>
      </c>
      <c r="EO34" s="71"/>
      <c r="EP34" s="71"/>
      <c r="EQ34" s="71">
        <v>507</v>
      </c>
      <c r="ER34" s="117">
        <v>639</v>
      </c>
      <c r="ES34" s="71">
        <v>695</v>
      </c>
      <c r="ET34" s="71">
        <v>822</v>
      </c>
      <c r="EU34" s="71">
        <v>901</v>
      </c>
      <c r="EV34" s="71">
        <v>1009</v>
      </c>
      <c r="EW34" s="71">
        <v>935</v>
      </c>
      <c r="EX34" s="71">
        <v>965</v>
      </c>
      <c r="EY34" s="71">
        <v>1316</v>
      </c>
      <c r="EZ34" s="51">
        <v>1564</v>
      </c>
      <c r="FA34" s="51">
        <v>1877</v>
      </c>
      <c r="FB34" s="51">
        <v>1744</v>
      </c>
      <c r="FC34" s="51">
        <v>1715</v>
      </c>
      <c r="FD34" s="71">
        <v>1590</v>
      </c>
      <c r="FE34" s="71">
        <v>1735</v>
      </c>
      <c r="FF34" s="71">
        <v>1524</v>
      </c>
      <c r="FG34" s="71">
        <v>1809</v>
      </c>
    </row>
    <row r="35" spans="1:163">
      <c r="A35" s="12" t="s">
        <v>49</v>
      </c>
      <c r="B35" s="71">
        <v>2237</v>
      </c>
      <c r="C35" s="28">
        <f t="shared" si="404"/>
        <v>2329</v>
      </c>
      <c r="D35" s="71">
        <v>2421</v>
      </c>
      <c r="E35" s="28">
        <f t="shared" si="405"/>
        <v>2557</v>
      </c>
      <c r="F35" s="71">
        <v>2693</v>
      </c>
      <c r="G35" s="71">
        <v>2722</v>
      </c>
      <c r="H35" s="71"/>
      <c r="I35" s="71">
        <v>2857</v>
      </c>
      <c r="J35" s="71"/>
      <c r="K35" s="71"/>
      <c r="L35" s="71">
        <v>3243</v>
      </c>
      <c r="M35" s="71">
        <v>3690</v>
      </c>
      <c r="N35" s="71">
        <v>3930</v>
      </c>
      <c r="O35" s="71">
        <v>3949</v>
      </c>
      <c r="P35" s="71">
        <v>3990</v>
      </c>
      <c r="Q35" s="71">
        <v>3890</v>
      </c>
      <c r="R35" s="71">
        <v>4146</v>
      </c>
      <c r="S35" s="71">
        <v>4750</v>
      </c>
      <c r="T35" s="71">
        <v>5519</v>
      </c>
      <c r="U35" s="71">
        <v>6520</v>
      </c>
      <c r="V35" s="71">
        <v>8185</v>
      </c>
      <c r="W35" s="71">
        <v>7652</v>
      </c>
      <c r="X35" s="71">
        <v>7944</v>
      </c>
      <c r="Y35" s="71">
        <v>7703</v>
      </c>
      <c r="Z35" s="71">
        <v>8075</v>
      </c>
      <c r="AA35" s="71">
        <v>9124</v>
      </c>
      <c r="AB35" s="71">
        <v>8646</v>
      </c>
      <c r="AC35" s="118">
        <v>306</v>
      </c>
      <c r="AD35" s="28">
        <f t="shared" si="406"/>
        <v>292</v>
      </c>
      <c r="AE35" s="71">
        <v>278</v>
      </c>
      <c r="AF35" s="28">
        <f t="shared" si="407"/>
        <v>267.5</v>
      </c>
      <c r="AG35" s="71">
        <v>257</v>
      </c>
      <c r="AH35" s="71">
        <v>239</v>
      </c>
      <c r="AI35" s="71"/>
      <c r="AJ35" s="71">
        <v>228</v>
      </c>
      <c r="AK35" s="71"/>
      <c r="AL35" s="71"/>
      <c r="AM35" s="71">
        <v>346</v>
      </c>
      <c r="AN35" s="71">
        <v>472</v>
      </c>
      <c r="AO35" s="71">
        <v>481</v>
      </c>
      <c r="AP35" s="71">
        <v>490</v>
      </c>
      <c r="AQ35" s="71">
        <v>430</v>
      </c>
      <c r="AR35" s="71">
        <v>491</v>
      </c>
      <c r="AS35" s="71">
        <v>437</v>
      </c>
      <c r="AT35" s="71">
        <v>472</v>
      </c>
      <c r="AU35" s="71">
        <v>610</v>
      </c>
      <c r="AV35" s="71">
        <v>705</v>
      </c>
      <c r="AW35" s="71">
        <v>694</v>
      </c>
      <c r="AX35" s="71">
        <v>653</v>
      </c>
      <c r="AY35" s="71">
        <v>626</v>
      </c>
      <c r="AZ35" s="71">
        <v>526</v>
      </c>
      <c r="BA35" s="71">
        <v>487</v>
      </c>
      <c r="BB35" s="71">
        <v>531</v>
      </c>
      <c r="BC35" s="71">
        <v>491</v>
      </c>
      <c r="BD35" s="118">
        <v>1195</v>
      </c>
      <c r="BE35" s="28">
        <f t="shared" si="408"/>
        <v>1182</v>
      </c>
      <c r="BF35" s="71">
        <v>1169</v>
      </c>
      <c r="BG35" s="28">
        <f t="shared" si="409"/>
        <v>1048.5</v>
      </c>
      <c r="BH35" s="71">
        <v>928</v>
      </c>
      <c r="BI35" s="71">
        <v>1155</v>
      </c>
      <c r="BJ35" s="71"/>
      <c r="BK35" s="71">
        <v>1455</v>
      </c>
      <c r="BL35" s="71"/>
      <c r="BM35" s="71"/>
      <c r="BN35" s="71">
        <v>1550</v>
      </c>
      <c r="BO35" s="71">
        <v>1364</v>
      </c>
      <c r="BP35" s="71">
        <v>1122</v>
      </c>
      <c r="BQ35" s="71">
        <v>1037</v>
      </c>
      <c r="BR35" s="71">
        <v>880</v>
      </c>
      <c r="BS35" s="71">
        <v>840</v>
      </c>
      <c r="BT35" s="71">
        <v>920</v>
      </c>
      <c r="BU35" s="71">
        <v>1061</v>
      </c>
      <c r="BV35" s="71">
        <v>1372</v>
      </c>
      <c r="BW35" s="71">
        <v>1658</v>
      </c>
      <c r="BX35" s="71">
        <v>1620</v>
      </c>
      <c r="BY35" s="71">
        <v>1522</v>
      </c>
      <c r="BZ35" s="71">
        <v>1604</v>
      </c>
      <c r="CA35" s="71">
        <v>1378</v>
      </c>
      <c r="CB35" s="71">
        <v>1408</v>
      </c>
      <c r="CC35" s="71">
        <v>1472</v>
      </c>
      <c r="CD35" s="71">
        <v>1466</v>
      </c>
      <c r="CE35" s="118">
        <v>925</v>
      </c>
      <c r="CF35" s="28">
        <f t="shared" si="410"/>
        <v>919.5</v>
      </c>
      <c r="CG35" s="71">
        <v>914</v>
      </c>
      <c r="CH35" s="28">
        <f t="shared" si="411"/>
        <v>862.5</v>
      </c>
      <c r="CI35" s="71">
        <v>811</v>
      </c>
      <c r="CJ35" s="71">
        <v>800</v>
      </c>
      <c r="CK35" s="71"/>
      <c r="CL35" s="71">
        <v>918</v>
      </c>
      <c r="CM35" s="71"/>
      <c r="CN35" s="71"/>
      <c r="CO35" s="71">
        <v>670</v>
      </c>
      <c r="CP35" s="71">
        <v>729</v>
      </c>
      <c r="CQ35" s="71">
        <v>837</v>
      </c>
      <c r="CR35" s="71">
        <v>746</v>
      </c>
      <c r="CS35" s="71">
        <v>680</v>
      </c>
      <c r="CT35" s="71">
        <v>670</v>
      </c>
      <c r="CU35" s="71">
        <v>662</v>
      </c>
      <c r="CV35" s="71">
        <v>752</v>
      </c>
      <c r="CW35" s="71">
        <v>920</v>
      </c>
      <c r="CX35" s="71">
        <v>1106</v>
      </c>
      <c r="CY35" s="71">
        <v>1141</v>
      </c>
      <c r="CZ35" s="71">
        <v>1105</v>
      </c>
      <c r="DA35" s="71">
        <v>1145</v>
      </c>
      <c r="DB35" s="71">
        <v>1131</v>
      </c>
      <c r="DC35" s="71">
        <v>1119</v>
      </c>
      <c r="DD35" s="71">
        <v>1158</v>
      </c>
      <c r="DE35" s="71">
        <v>1072</v>
      </c>
      <c r="DF35" s="118">
        <v>13</v>
      </c>
      <c r="DG35" s="28">
        <f t="shared" si="412"/>
        <v>12.5</v>
      </c>
      <c r="DH35" s="71">
        <v>12</v>
      </c>
      <c r="DI35" s="28">
        <f t="shared" si="413"/>
        <v>25</v>
      </c>
      <c r="DJ35" s="71">
        <v>38</v>
      </c>
      <c r="DK35" s="71">
        <v>31</v>
      </c>
      <c r="DL35" s="71"/>
      <c r="DM35" s="71">
        <v>27</v>
      </c>
      <c r="DN35" s="71"/>
      <c r="DO35" s="71"/>
      <c r="DP35" s="71">
        <v>70</v>
      </c>
      <c r="DQ35" s="71">
        <v>91</v>
      </c>
      <c r="DR35" s="71">
        <v>71</v>
      </c>
      <c r="DS35" s="71">
        <v>79</v>
      </c>
      <c r="DT35" s="71">
        <v>60</v>
      </c>
      <c r="DU35" s="71">
        <v>60</v>
      </c>
      <c r="DV35" s="71">
        <v>68</v>
      </c>
      <c r="DW35" s="71">
        <v>80</v>
      </c>
      <c r="DX35" s="71">
        <v>85</v>
      </c>
      <c r="DY35" s="71">
        <v>106</v>
      </c>
      <c r="DZ35" s="71">
        <v>125</v>
      </c>
      <c r="EA35" s="71">
        <v>101</v>
      </c>
      <c r="EB35" s="71">
        <v>110</v>
      </c>
      <c r="EC35" s="71">
        <v>132</v>
      </c>
      <c r="ED35" s="71">
        <v>166</v>
      </c>
      <c r="EE35" s="71">
        <v>182</v>
      </c>
      <c r="EF35" s="71">
        <v>159</v>
      </c>
      <c r="EG35" s="118">
        <v>895</v>
      </c>
      <c r="EH35" s="28">
        <f t="shared" si="414"/>
        <v>902</v>
      </c>
      <c r="EI35" s="71">
        <v>909</v>
      </c>
      <c r="EJ35" s="28">
        <f t="shared" si="415"/>
        <v>858</v>
      </c>
      <c r="EK35" s="71">
        <v>807</v>
      </c>
      <c r="EL35" s="71">
        <v>759</v>
      </c>
      <c r="EM35" s="71"/>
      <c r="EN35" s="71">
        <v>803</v>
      </c>
      <c r="EO35" s="71"/>
      <c r="EP35" s="71"/>
      <c r="EQ35" s="71">
        <v>1019</v>
      </c>
      <c r="ER35" s="117">
        <v>1103</v>
      </c>
      <c r="ES35" s="71">
        <v>1207</v>
      </c>
      <c r="ET35" s="71">
        <v>1316</v>
      </c>
      <c r="EU35" s="71">
        <v>1371</v>
      </c>
      <c r="EV35" s="71">
        <v>1423</v>
      </c>
      <c r="EW35" s="71">
        <v>1381</v>
      </c>
      <c r="EX35" s="71">
        <v>1506</v>
      </c>
      <c r="EY35" s="71">
        <v>1729</v>
      </c>
      <c r="EZ35" s="51">
        <v>1790</v>
      </c>
      <c r="FA35" s="51">
        <v>1860</v>
      </c>
      <c r="FB35" s="51">
        <v>1753</v>
      </c>
      <c r="FC35" s="51">
        <v>1600</v>
      </c>
      <c r="FD35" s="71">
        <v>1477</v>
      </c>
      <c r="FE35" s="71">
        <v>1442</v>
      </c>
      <c r="FF35" s="71">
        <v>1372</v>
      </c>
      <c r="FG35" s="71">
        <v>1363</v>
      </c>
    </row>
    <row r="36" spans="1:163">
      <c r="A36" s="12" t="s">
        <v>50</v>
      </c>
      <c r="B36" s="71">
        <v>2215</v>
      </c>
      <c r="C36" s="28">
        <f t="shared" si="404"/>
        <v>2425</v>
      </c>
      <c r="D36" s="71">
        <v>2635</v>
      </c>
      <c r="E36" s="28">
        <f t="shared" si="405"/>
        <v>2983</v>
      </c>
      <c r="F36" s="71">
        <v>3331</v>
      </c>
      <c r="G36" s="71">
        <v>4337</v>
      </c>
      <c r="H36" s="71"/>
      <c r="I36" s="71">
        <v>4168</v>
      </c>
      <c r="J36" s="71"/>
      <c r="K36" s="71"/>
      <c r="L36" s="71">
        <v>4473</v>
      </c>
      <c r="M36" s="71">
        <v>4373</v>
      </c>
      <c r="N36" s="71">
        <v>4489</v>
      </c>
      <c r="O36" s="71">
        <v>5228</v>
      </c>
      <c r="P36" s="71">
        <v>5199</v>
      </c>
      <c r="Q36" s="71">
        <v>5307</v>
      </c>
      <c r="R36" s="71">
        <v>5733</v>
      </c>
      <c r="S36" s="71">
        <v>6329</v>
      </c>
      <c r="T36" s="71">
        <v>6727</v>
      </c>
      <c r="U36" s="71">
        <v>7130</v>
      </c>
      <c r="V36" s="71">
        <v>7005</v>
      </c>
      <c r="W36" s="71">
        <v>7478</v>
      </c>
      <c r="X36" s="71">
        <v>7275</v>
      </c>
      <c r="Y36" s="71">
        <v>7667</v>
      </c>
      <c r="Z36" s="71">
        <v>7800</v>
      </c>
      <c r="AA36" s="71">
        <v>7932</v>
      </c>
      <c r="AB36" s="71">
        <v>7581</v>
      </c>
      <c r="AC36" s="118">
        <v>133</v>
      </c>
      <c r="AD36" s="28">
        <f t="shared" si="406"/>
        <v>180</v>
      </c>
      <c r="AE36" s="71">
        <v>227</v>
      </c>
      <c r="AF36" s="28">
        <f t="shared" si="407"/>
        <v>240.5</v>
      </c>
      <c r="AG36" s="71">
        <v>254</v>
      </c>
      <c r="AH36" s="71">
        <v>291</v>
      </c>
      <c r="AI36" s="71"/>
      <c r="AJ36" s="71">
        <v>255</v>
      </c>
      <c r="AK36" s="71"/>
      <c r="AL36" s="71"/>
      <c r="AM36" s="71">
        <v>592</v>
      </c>
      <c r="AN36" s="71">
        <v>575</v>
      </c>
      <c r="AO36" s="71">
        <v>568</v>
      </c>
      <c r="AP36" s="71">
        <v>490</v>
      </c>
      <c r="AQ36" s="71">
        <v>490</v>
      </c>
      <c r="AR36" s="71">
        <v>518</v>
      </c>
      <c r="AS36" s="71">
        <v>498</v>
      </c>
      <c r="AT36" s="71">
        <v>564</v>
      </c>
      <c r="AU36" s="71">
        <v>686</v>
      </c>
      <c r="AV36" s="71">
        <v>658</v>
      </c>
      <c r="AW36" s="71">
        <v>653</v>
      </c>
      <c r="AX36" s="71">
        <v>695</v>
      </c>
      <c r="AY36" s="71">
        <v>609</v>
      </c>
      <c r="AZ36" s="71">
        <v>557</v>
      </c>
      <c r="BA36" s="71">
        <v>646</v>
      </c>
      <c r="BB36" s="71">
        <v>658</v>
      </c>
      <c r="BC36" s="71">
        <v>630</v>
      </c>
      <c r="BD36" s="118">
        <v>777</v>
      </c>
      <c r="BE36" s="28">
        <f t="shared" si="408"/>
        <v>850</v>
      </c>
      <c r="BF36" s="71">
        <v>923</v>
      </c>
      <c r="BG36" s="28">
        <f t="shared" si="409"/>
        <v>946.5</v>
      </c>
      <c r="BH36" s="71">
        <v>970</v>
      </c>
      <c r="BI36" s="71">
        <v>1066</v>
      </c>
      <c r="BJ36" s="71"/>
      <c r="BK36" s="71">
        <v>1212</v>
      </c>
      <c r="BL36" s="71"/>
      <c r="BM36" s="71"/>
      <c r="BN36" s="71">
        <v>1373</v>
      </c>
      <c r="BO36" s="71">
        <v>1320</v>
      </c>
      <c r="BP36" s="71">
        <v>1241</v>
      </c>
      <c r="BQ36" s="71">
        <v>1020</v>
      </c>
      <c r="BR36" s="71">
        <v>944</v>
      </c>
      <c r="BS36" s="71">
        <v>878</v>
      </c>
      <c r="BT36" s="71">
        <v>1014</v>
      </c>
      <c r="BU36" s="71">
        <v>922</v>
      </c>
      <c r="BV36" s="71">
        <v>994</v>
      </c>
      <c r="BW36" s="71">
        <v>1133</v>
      </c>
      <c r="BX36" s="71">
        <v>1003</v>
      </c>
      <c r="BY36" s="71">
        <v>1012</v>
      </c>
      <c r="BZ36" s="71">
        <v>1118</v>
      </c>
      <c r="CA36" s="71">
        <v>1102</v>
      </c>
      <c r="CB36" s="71">
        <v>1144</v>
      </c>
      <c r="CC36" s="71">
        <v>1167</v>
      </c>
      <c r="CD36" s="71">
        <v>1213</v>
      </c>
      <c r="CE36" s="118">
        <v>842</v>
      </c>
      <c r="CF36" s="28">
        <f t="shared" si="410"/>
        <v>907.5</v>
      </c>
      <c r="CG36" s="71">
        <v>973</v>
      </c>
      <c r="CH36" s="28">
        <f t="shared" si="411"/>
        <v>929.5</v>
      </c>
      <c r="CI36" s="71">
        <v>886</v>
      </c>
      <c r="CJ36" s="71">
        <v>1059</v>
      </c>
      <c r="CK36" s="71"/>
      <c r="CL36" s="71">
        <v>1032</v>
      </c>
      <c r="CM36" s="71"/>
      <c r="CN36" s="71"/>
      <c r="CO36" s="71">
        <v>1182</v>
      </c>
      <c r="CP36" s="71">
        <v>1165</v>
      </c>
      <c r="CQ36" s="71">
        <v>1201</v>
      </c>
      <c r="CR36" s="71">
        <v>1013</v>
      </c>
      <c r="CS36" s="71">
        <v>877</v>
      </c>
      <c r="CT36" s="71">
        <v>824</v>
      </c>
      <c r="CU36" s="71">
        <v>810</v>
      </c>
      <c r="CV36" s="71">
        <v>767</v>
      </c>
      <c r="CW36" s="71">
        <v>941</v>
      </c>
      <c r="CX36" s="71">
        <v>1081</v>
      </c>
      <c r="CY36" s="71">
        <v>1101</v>
      </c>
      <c r="CZ36" s="71">
        <v>1140</v>
      </c>
      <c r="DA36" s="71">
        <v>995</v>
      </c>
      <c r="DB36" s="71">
        <v>1092</v>
      </c>
      <c r="DC36" s="71">
        <v>1271</v>
      </c>
      <c r="DD36" s="71">
        <v>1329</v>
      </c>
      <c r="DE36" s="71">
        <v>1400</v>
      </c>
      <c r="DF36" s="118">
        <v>54</v>
      </c>
      <c r="DG36" s="28">
        <f t="shared" si="412"/>
        <v>120.5</v>
      </c>
      <c r="DH36" s="71">
        <v>187</v>
      </c>
      <c r="DI36" s="28">
        <f t="shared" si="413"/>
        <v>204</v>
      </c>
      <c r="DJ36" s="71">
        <v>221</v>
      </c>
      <c r="DK36" s="71">
        <v>230</v>
      </c>
      <c r="DL36" s="71"/>
      <c r="DM36" s="71">
        <v>215</v>
      </c>
      <c r="DN36" s="71"/>
      <c r="DO36" s="71"/>
      <c r="DP36" s="71">
        <v>240</v>
      </c>
      <c r="DQ36" s="71">
        <v>274</v>
      </c>
      <c r="DR36" s="71">
        <v>304</v>
      </c>
      <c r="DS36" s="71">
        <v>198</v>
      </c>
      <c r="DT36" s="71">
        <v>142</v>
      </c>
      <c r="DU36" s="71">
        <v>113</v>
      </c>
      <c r="DV36" s="71">
        <v>96</v>
      </c>
      <c r="DW36" s="71">
        <v>123</v>
      </c>
      <c r="DX36" s="71">
        <v>132</v>
      </c>
      <c r="DY36" s="71">
        <v>183</v>
      </c>
      <c r="DZ36" s="71">
        <v>154</v>
      </c>
      <c r="EA36" s="71">
        <v>130</v>
      </c>
      <c r="EB36" s="71">
        <v>153</v>
      </c>
      <c r="EC36" s="71">
        <v>186</v>
      </c>
      <c r="ED36" s="71">
        <v>179</v>
      </c>
      <c r="EE36" s="71">
        <v>161</v>
      </c>
      <c r="EF36" s="71">
        <v>204</v>
      </c>
      <c r="EG36" s="118">
        <v>731</v>
      </c>
      <c r="EH36" s="28">
        <f t="shared" si="414"/>
        <v>751</v>
      </c>
      <c r="EI36" s="71">
        <v>771</v>
      </c>
      <c r="EJ36" s="28">
        <f t="shared" si="415"/>
        <v>818.5</v>
      </c>
      <c r="EK36" s="71">
        <v>866</v>
      </c>
      <c r="EL36" s="71">
        <v>991</v>
      </c>
      <c r="EM36" s="71"/>
      <c r="EN36" s="71">
        <v>828</v>
      </c>
      <c r="EO36" s="71"/>
      <c r="EP36" s="71"/>
      <c r="EQ36" s="71">
        <v>1238</v>
      </c>
      <c r="ER36" s="117">
        <v>1411</v>
      </c>
      <c r="ES36" s="71">
        <v>1708</v>
      </c>
      <c r="ET36" s="71">
        <v>1518</v>
      </c>
      <c r="EU36" s="71">
        <v>1893</v>
      </c>
      <c r="EV36" s="71">
        <v>1977</v>
      </c>
      <c r="EW36" s="71">
        <v>1767</v>
      </c>
      <c r="EX36" s="71">
        <v>2039</v>
      </c>
      <c r="EY36" s="71">
        <v>2522</v>
      </c>
      <c r="EZ36" s="51">
        <v>2637</v>
      </c>
      <c r="FA36" s="51">
        <v>2575</v>
      </c>
      <c r="FB36" s="51">
        <v>2517</v>
      </c>
      <c r="FC36" s="51">
        <v>2382</v>
      </c>
      <c r="FD36" s="71">
        <v>2357</v>
      </c>
      <c r="FE36" s="71">
        <v>2298</v>
      </c>
      <c r="FF36" s="71">
        <v>2426</v>
      </c>
      <c r="FG36" s="71">
        <v>2589</v>
      </c>
    </row>
    <row r="37" spans="1:163">
      <c r="A37" s="12" t="s">
        <v>51</v>
      </c>
      <c r="B37" s="71">
        <v>10821</v>
      </c>
      <c r="C37" s="28">
        <f t="shared" si="404"/>
        <v>11805.5</v>
      </c>
      <c r="D37" s="71">
        <v>12790</v>
      </c>
      <c r="E37" s="28">
        <f t="shared" si="405"/>
        <v>12606.5</v>
      </c>
      <c r="F37" s="71">
        <v>12423</v>
      </c>
      <c r="G37" s="71">
        <v>12446</v>
      </c>
      <c r="H37" s="71"/>
      <c r="I37" s="71">
        <v>12634</v>
      </c>
      <c r="J37" s="71"/>
      <c r="K37" s="71"/>
      <c r="L37" s="71">
        <v>14181</v>
      </c>
      <c r="M37" s="71">
        <v>14727</v>
      </c>
      <c r="N37" s="71">
        <v>13783</v>
      </c>
      <c r="O37" s="71">
        <v>13427</v>
      </c>
      <c r="P37" s="71">
        <v>12647</v>
      </c>
      <c r="Q37" s="71">
        <v>12309</v>
      </c>
      <c r="R37" s="71">
        <v>12513</v>
      </c>
      <c r="S37" s="71">
        <v>12866</v>
      </c>
      <c r="T37" s="71">
        <v>14569</v>
      </c>
      <c r="U37" s="71">
        <v>15293</v>
      </c>
      <c r="V37" s="71">
        <v>15728</v>
      </c>
      <c r="W37" s="71">
        <v>15661</v>
      </c>
      <c r="X37" s="71">
        <v>16619</v>
      </c>
      <c r="Y37" s="71">
        <v>17051</v>
      </c>
      <c r="Z37" s="71">
        <v>16679</v>
      </c>
      <c r="AA37" s="71">
        <v>17464</v>
      </c>
      <c r="AB37" s="71">
        <v>17336</v>
      </c>
      <c r="AC37" s="118">
        <v>243</v>
      </c>
      <c r="AD37" s="28">
        <f t="shared" si="406"/>
        <v>289.5</v>
      </c>
      <c r="AE37" s="71">
        <v>336</v>
      </c>
      <c r="AF37" s="28">
        <f t="shared" si="407"/>
        <v>379</v>
      </c>
      <c r="AG37" s="71">
        <v>422</v>
      </c>
      <c r="AH37" s="71">
        <v>355</v>
      </c>
      <c r="AI37" s="71"/>
      <c r="AJ37" s="71">
        <v>320</v>
      </c>
      <c r="AK37" s="71"/>
      <c r="AL37" s="71"/>
      <c r="AM37" s="71">
        <v>337</v>
      </c>
      <c r="AN37" s="71">
        <v>373</v>
      </c>
      <c r="AO37" s="71">
        <v>413</v>
      </c>
      <c r="AP37" s="71">
        <v>405</v>
      </c>
      <c r="AQ37" s="71">
        <v>310</v>
      </c>
      <c r="AR37" s="71">
        <v>322</v>
      </c>
      <c r="AS37" s="71">
        <v>287</v>
      </c>
      <c r="AT37" s="71">
        <v>390</v>
      </c>
      <c r="AU37" s="71">
        <v>440</v>
      </c>
      <c r="AV37" s="71">
        <v>521</v>
      </c>
      <c r="AW37" s="71">
        <v>436</v>
      </c>
      <c r="AX37" s="71">
        <v>365</v>
      </c>
      <c r="AY37" s="71">
        <v>336</v>
      </c>
      <c r="AZ37" s="71">
        <v>396</v>
      </c>
      <c r="BA37" s="71">
        <v>349</v>
      </c>
      <c r="BB37" s="71">
        <v>338</v>
      </c>
      <c r="BC37" s="71">
        <v>342</v>
      </c>
      <c r="BD37" s="118">
        <v>1994</v>
      </c>
      <c r="BE37" s="28">
        <f t="shared" si="408"/>
        <v>2027</v>
      </c>
      <c r="BF37" s="71">
        <v>2060</v>
      </c>
      <c r="BG37" s="28">
        <f t="shared" si="409"/>
        <v>2130.5</v>
      </c>
      <c r="BH37" s="71">
        <v>2201</v>
      </c>
      <c r="BI37" s="71">
        <v>2211</v>
      </c>
      <c r="BJ37" s="71"/>
      <c r="BK37" s="71">
        <v>2843</v>
      </c>
      <c r="BL37" s="71"/>
      <c r="BM37" s="71"/>
      <c r="BN37" s="71">
        <v>3371</v>
      </c>
      <c r="BO37" s="71">
        <v>3988</v>
      </c>
      <c r="BP37" s="71">
        <v>3178</v>
      </c>
      <c r="BQ37" s="71">
        <v>2666</v>
      </c>
      <c r="BR37" s="71">
        <v>2564</v>
      </c>
      <c r="BS37" s="71">
        <v>2526</v>
      </c>
      <c r="BT37" s="71">
        <v>2765</v>
      </c>
      <c r="BU37" s="71">
        <v>3063</v>
      </c>
      <c r="BV37" s="71">
        <v>3873</v>
      </c>
      <c r="BW37" s="71">
        <v>4511</v>
      </c>
      <c r="BX37" s="71">
        <v>4316</v>
      </c>
      <c r="BY37" s="71">
        <v>4590</v>
      </c>
      <c r="BZ37" s="71">
        <v>4415</v>
      </c>
      <c r="CA37" s="71">
        <v>4495</v>
      </c>
      <c r="CB37" s="71">
        <v>4871</v>
      </c>
      <c r="CC37" s="71">
        <v>4959</v>
      </c>
      <c r="CD37" s="71">
        <v>4898</v>
      </c>
      <c r="CE37" s="118">
        <v>1595</v>
      </c>
      <c r="CF37" s="28">
        <f t="shared" si="410"/>
        <v>1654</v>
      </c>
      <c r="CG37" s="71">
        <v>1713</v>
      </c>
      <c r="CH37" s="28">
        <f t="shared" si="411"/>
        <v>1743.5</v>
      </c>
      <c r="CI37" s="71">
        <v>1774</v>
      </c>
      <c r="CJ37" s="71">
        <v>1816</v>
      </c>
      <c r="CK37" s="71"/>
      <c r="CL37" s="71">
        <v>1419</v>
      </c>
      <c r="CM37" s="71"/>
      <c r="CN37" s="71"/>
      <c r="CO37" s="71">
        <v>1030</v>
      </c>
      <c r="CP37" s="71">
        <v>1419</v>
      </c>
      <c r="CQ37" s="71">
        <v>1586</v>
      </c>
      <c r="CR37" s="71">
        <v>1641</v>
      </c>
      <c r="CS37" s="71">
        <v>1789</v>
      </c>
      <c r="CT37" s="71">
        <v>1965</v>
      </c>
      <c r="CU37" s="71">
        <v>2219</v>
      </c>
      <c r="CV37" s="71">
        <v>2376</v>
      </c>
      <c r="CW37" s="71">
        <v>2892</v>
      </c>
      <c r="CX37" s="71">
        <v>2808</v>
      </c>
      <c r="CY37" s="71">
        <v>3087</v>
      </c>
      <c r="CZ37" s="71">
        <v>2958</v>
      </c>
      <c r="DA37" s="71">
        <v>3141</v>
      </c>
      <c r="DB37" s="71">
        <v>3341</v>
      </c>
      <c r="DC37" s="71">
        <v>3265</v>
      </c>
      <c r="DD37" s="71">
        <v>3296</v>
      </c>
      <c r="DE37" s="71">
        <v>3378</v>
      </c>
      <c r="DF37" s="118">
        <v>11</v>
      </c>
      <c r="DG37" s="28">
        <f t="shared" si="412"/>
        <v>12.5</v>
      </c>
      <c r="DH37" s="71">
        <v>14</v>
      </c>
      <c r="DI37" s="28">
        <f t="shared" si="413"/>
        <v>20</v>
      </c>
      <c r="DJ37" s="71">
        <v>26</v>
      </c>
      <c r="DK37" s="71">
        <v>35</v>
      </c>
      <c r="DL37" s="71"/>
      <c r="DM37" s="71">
        <v>37</v>
      </c>
      <c r="DN37" s="71"/>
      <c r="DO37" s="71"/>
      <c r="DP37" s="71">
        <v>206</v>
      </c>
      <c r="DQ37" s="71">
        <v>275</v>
      </c>
      <c r="DR37" s="71">
        <v>281</v>
      </c>
      <c r="DS37" s="71">
        <v>278</v>
      </c>
      <c r="DT37" s="71">
        <v>262</v>
      </c>
      <c r="DU37" s="71">
        <v>233</v>
      </c>
      <c r="DV37" s="71">
        <v>228</v>
      </c>
      <c r="DW37" s="71">
        <v>245</v>
      </c>
      <c r="DX37" s="71">
        <v>341</v>
      </c>
      <c r="DY37" s="71">
        <v>336</v>
      </c>
      <c r="DZ37" s="71">
        <v>361</v>
      </c>
      <c r="EA37" s="71">
        <v>341</v>
      </c>
      <c r="EB37" s="71">
        <v>383</v>
      </c>
      <c r="EC37" s="71">
        <v>348</v>
      </c>
      <c r="ED37" s="71">
        <v>331</v>
      </c>
      <c r="EE37" s="71">
        <v>370</v>
      </c>
      <c r="EF37" s="71">
        <v>371</v>
      </c>
      <c r="EG37" s="118">
        <v>1547</v>
      </c>
      <c r="EH37" s="28">
        <f t="shared" si="414"/>
        <v>1597</v>
      </c>
      <c r="EI37" s="71">
        <v>1647</v>
      </c>
      <c r="EJ37" s="28">
        <f t="shared" si="415"/>
        <v>1711.5</v>
      </c>
      <c r="EK37" s="71">
        <v>1776</v>
      </c>
      <c r="EL37" s="71">
        <v>1714</v>
      </c>
      <c r="EM37" s="71"/>
      <c r="EN37" s="71">
        <v>1566</v>
      </c>
      <c r="EO37" s="71"/>
      <c r="EP37" s="71"/>
      <c r="EQ37" s="71">
        <v>1909</v>
      </c>
      <c r="ER37" s="117">
        <v>2207</v>
      </c>
      <c r="ES37" s="71">
        <v>2402</v>
      </c>
      <c r="ET37" s="71">
        <v>2674</v>
      </c>
      <c r="EU37" s="71">
        <v>2759</v>
      </c>
      <c r="EV37" s="71">
        <v>3242</v>
      </c>
      <c r="EW37" s="71">
        <v>3175</v>
      </c>
      <c r="EX37" s="71">
        <v>3422</v>
      </c>
      <c r="EY37" s="71">
        <v>4146</v>
      </c>
      <c r="EZ37" s="51">
        <v>4601</v>
      </c>
      <c r="FA37" s="51">
        <v>4508</v>
      </c>
      <c r="FB37" s="51">
        <v>4336</v>
      </c>
      <c r="FC37" s="51">
        <v>4320</v>
      </c>
      <c r="FD37" s="71">
        <v>4127</v>
      </c>
      <c r="FE37" s="71">
        <v>4032</v>
      </c>
      <c r="FF37" s="71">
        <v>3920</v>
      </c>
      <c r="FG37" s="71">
        <v>3905</v>
      </c>
    </row>
    <row r="38" spans="1:163">
      <c r="A38" s="17" t="s">
        <v>52</v>
      </c>
      <c r="B38" s="71">
        <v>230</v>
      </c>
      <c r="C38" s="28">
        <f t="shared" si="404"/>
        <v>259</v>
      </c>
      <c r="D38" s="71">
        <v>288</v>
      </c>
      <c r="E38" s="28">
        <f t="shared" si="405"/>
        <v>299</v>
      </c>
      <c r="F38" s="71">
        <v>310</v>
      </c>
      <c r="G38" s="71">
        <v>363</v>
      </c>
      <c r="H38" s="71"/>
      <c r="I38" s="71">
        <v>394</v>
      </c>
      <c r="J38" s="71"/>
      <c r="K38" s="71"/>
      <c r="L38" s="71">
        <v>340</v>
      </c>
      <c r="M38" s="71">
        <v>444</v>
      </c>
      <c r="N38" s="71">
        <v>448</v>
      </c>
      <c r="O38" s="71">
        <v>469</v>
      </c>
      <c r="P38" s="71">
        <v>471</v>
      </c>
      <c r="Q38" s="71">
        <v>484</v>
      </c>
      <c r="R38" s="71">
        <v>524</v>
      </c>
      <c r="S38" s="71">
        <v>503</v>
      </c>
      <c r="T38" s="71">
        <v>647</v>
      </c>
      <c r="U38" s="71">
        <v>758</v>
      </c>
      <c r="V38" s="71">
        <v>784</v>
      </c>
      <c r="W38" s="71">
        <v>813</v>
      </c>
      <c r="X38" s="71">
        <v>758</v>
      </c>
      <c r="Y38" s="71">
        <v>666</v>
      </c>
      <c r="Z38" s="71">
        <v>588</v>
      </c>
      <c r="AA38" s="71">
        <v>584</v>
      </c>
      <c r="AB38" s="71">
        <v>559</v>
      </c>
      <c r="AC38" s="118">
        <v>170</v>
      </c>
      <c r="AD38" s="28">
        <f t="shared" si="406"/>
        <v>184</v>
      </c>
      <c r="AE38" s="71">
        <v>198</v>
      </c>
      <c r="AF38" s="28">
        <f t="shared" si="407"/>
        <v>208.5</v>
      </c>
      <c r="AG38" s="71">
        <v>219</v>
      </c>
      <c r="AH38" s="71">
        <v>160</v>
      </c>
      <c r="AI38" s="71"/>
      <c r="AJ38" s="71">
        <v>147</v>
      </c>
      <c r="AK38" s="71"/>
      <c r="AL38" s="71"/>
      <c r="AM38" s="71">
        <v>187</v>
      </c>
      <c r="AN38" s="71">
        <v>212</v>
      </c>
      <c r="AO38" s="71">
        <v>212</v>
      </c>
      <c r="AP38" s="71">
        <v>219</v>
      </c>
      <c r="AQ38" s="71">
        <v>237</v>
      </c>
      <c r="AR38" s="71">
        <v>256</v>
      </c>
      <c r="AS38" s="71">
        <v>228</v>
      </c>
      <c r="AT38" s="71">
        <v>260</v>
      </c>
      <c r="AU38" s="71">
        <v>280</v>
      </c>
      <c r="AV38" s="71">
        <v>297</v>
      </c>
      <c r="AW38" s="71">
        <v>299</v>
      </c>
      <c r="AX38" s="71">
        <v>303</v>
      </c>
      <c r="AY38" s="71">
        <v>327</v>
      </c>
      <c r="AZ38" s="71">
        <v>295</v>
      </c>
      <c r="BA38" s="71">
        <v>297</v>
      </c>
      <c r="BB38" s="71">
        <v>389</v>
      </c>
      <c r="BC38" s="71">
        <v>357</v>
      </c>
      <c r="BD38" s="118">
        <v>641</v>
      </c>
      <c r="BE38" s="28">
        <f t="shared" si="408"/>
        <v>532</v>
      </c>
      <c r="BF38" s="71">
        <v>423</v>
      </c>
      <c r="BG38" s="28">
        <f t="shared" si="409"/>
        <v>534.5</v>
      </c>
      <c r="BH38" s="71">
        <v>646</v>
      </c>
      <c r="BI38" s="71">
        <v>639</v>
      </c>
      <c r="BJ38" s="71"/>
      <c r="BK38" s="71">
        <v>765</v>
      </c>
      <c r="BL38" s="71"/>
      <c r="BM38" s="71"/>
      <c r="BN38" s="71">
        <v>1376</v>
      </c>
      <c r="BO38" s="71">
        <v>1232</v>
      </c>
      <c r="BP38" s="71">
        <v>1242</v>
      </c>
      <c r="BQ38" s="71">
        <v>1341</v>
      </c>
      <c r="BR38" s="71">
        <v>1108</v>
      </c>
      <c r="BS38" s="71">
        <v>928</v>
      </c>
      <c r="BT38" s="71">
        <v>920</v>
      </c>
      <c r="BU38" s="71">
        <v>907</v>
      </c>
      <c r="BV38" s="71">
        <v>1043</v>
      </c>
      <c r="BW38" s="71">
        <v>710</v>
      </c>
      <c r="BX38" s="71">
        <v>902</v>
      </c>
      <c r="BY38" s="71">
        <v>812</v>
      </c>
      <c r="BZ38" s="71">
        <v>735</v>
      </c>
      <c r="CA38" s="71">
        <v>643</v>
      </c>
      <c r="CB38" s="71">
        <v>707</v>
      </c>
      <c r="CC38" s="71">
        <v>651</v>
      </c>
      <c r="CD38" s="71">
        <v>529</v>
      </c>
      <c r="CE38" s="118">
        <v>252</v>
      </c>
      <c r="CF38" s="28">
        <f t="shared" si="410"/>
        <v>244</v>
      </c>
      <c r="CG38" s="71">
        <v>236</v>
      </c>
      <c r="CH38" s="28">
        <f t="shared" si="411"/>
        <v>241.5</v>
      </c>
      <c r="CI38" s="71">
        <v>247</v>
      </c>
      <c r="CJ38" s="71">
        <v>252</v>
      </c>
      <c r="CK38" s="71"/>
      <c r="CL38" s="71">
        <v>199</v>
      </c>
      <c r="CM38" s="71"/>
      <c r="CN38" s="71"/>
      <c r="CO38" s="71">
        <v>193</v>
      </c>
      <c r="CP38" s="71">
        <v>211</v>
      </c>
      <c r="CQ38" s="71">
        <v>222</v>
      </c>
      <c r="CR38" s="71">
        <v>237</v>
      </c>
      <c r="CS38" s="71">
        <v>190</v>
      </c>
      <c r="CT38" s="71">
        <v>192</v>
      </c>
      <c r="CU38" s="71">
        <v>201</v>
      </c>
      <c r="CV38" s="71">
        <v>175</v>
      </c>
      <c r="CW38" s="71">
        <v>172</v>
      </c>
      <c r="CX38" s="71">
        <v>184</v>
      </c>
      <c r="CY38" s="71">
        <v>171</v>
      </c>
      <c r="CZ38" s="71">
        <v>214</v>
      </c>
      <c r="DA38" s="71">
        <v>197</v>
      </c>
      <c r="DB38" s="71">
        <v>219</v>
      </c>
      <c r="DC38" s="71">
        <v>203</v>
      </c>
      <c r="DD38" s="71">
        <v>237</v>
      </c>
      <c r="DE38" s="71">
        <v>213</v>
      </c>
      <c r="DF38" s="118">
        <v>167</v>
      </c>
      <c r="DG38" s="28">
        <f t="shared" si="412"/>
        <v>152</v>
      </c>
      <c r="DH38" s="71">
        <v>137</v>
      </c>
      <c r="DI38" s="28">
        <f t="shared" si="413"/>
        <v>152</v>
      </c>
      <c r="DJ38" s="71">
        <v>167</v>
      </c>
      <c r="DK38" s="71">
        <v>165</v>
      </c>
      <c r="DL38" s="71"/>
      <c r="DM38" s="71">
        <v>135</v>
      </c>
      <c r="DN38" s="71"/>
      <c r="DO38" s="71"/>
      <c r="DP38" s="71">
        <v>222</v>
      </c>
      <c r="DQ38" s="71">
        <v>201</v>
      </c>
      <c r="DR38" s="71">
        <v>204</v>
      </c>
      <c r="DS38" s="71">
        <v>216</v>
      </c>
      <c r="DT38" s="71">
        <v>220</v>
      </c>
      <c r="DU38" s="71">
        <v>212</v>
      </c>
      <c r="DV38" s="71">
        <v>223</v>
      </c>
      <c r="DW38" s="71">
        <v>244</v>
      </c>
      <c r="DX38" s="71">
        <v>257</v>
      </c>
      <c r="DY38" s="71">
        <v>250</v>
      </c>
      <c r="DZ38" s="71">
        <v>249</v>
      </c>
      <c r="EA38" s="71">
        <v>240</v>
      </c>
      <c r="EB38" s="71">
        <v>219</v>
      </c>
      <c r="EC38" s="71">
        <v>227</v>
      </c>
      <c r="ED38" s="71">
        <v>193</v>
      </c>
      <c r="EE38" s="71">
        <v>219</v>
      </c>
      <c r="EF38" s="71">
        <v>174</v>
      </c>
      <c r="EG38" s="118">
        <v>325</v>
      </c>
      <c r="EH38" s="28">
        <f t="shared" si="414"/>
        <v>322.5</v>
      </c>
      <c r="EI38" s="71">
        <v>320</v>
      </c>
      <c r="EJ38" s="28">
        <f t="shared" si="415"/>
        <v>324.5</v>
      </c>
      <c r="EK38" s="71">
        <v>329</v>
      </c>
      <c r="EL38" s="71">
        <v>373</v>
      </c>
      <c r="EM38" s="71"/>
      <c r="EN38" s="71">
        <v>279</v>
      </c>
      <c r="EO38" s="71"/>
      <c r="EP38" s="71"/>
      <c r="EQ38" s="71">
        <v>282</v>
      </c>
      <c r="ER38" s="117">
        <v>363</v>
      </c>
      <c r="ES38" s="71">
        <v>319</v>
      </c>
      <c r="ET38" s="71">
        <v>430</v>
      </c>
      <c r="EU38" s="71">
        <v>405</v>
      </c>
      <c r="EV38" s="71">
        <v>460</v>
      </c>
      <c r="EW38" s="71">
        <v>498</v>
      </c>
      <c r="EX38" s="71">
        <v>524</v>
      </c>
      <c r="EY38" s="71">
        <v>568</v>
      </c>
      <c r="EZ38" s="51">
        <v>568</v>
      </c>
      <c r="FA38" s="51">
        <v>556</v>
      </c>
      <c r="FB38" s="51">
        <v>577</v>
      </c>
      <c r="FC38" s="51">
        <v>574</v>
      </c>
      <c r="FD38" s="71">
        <v>539</v>
      </c>
      <c r="FE38" s="71">
        <v>592</v>
      </c>
      <c r="FF38" s="71">
        <v>696</v>
      </c>
      <c r="FG38" s="71">
        <v>669</v>
      </c>
    </row>
    <row r="39" spans="1:163">
      <c r="A39" s="12" t="s">
        <v>53</v>
      </c>
      <c r="B39" s="13">
        <f t="shared" ref="B39" si="416">SUM(B41:B52)</f>
        <v>35792</v>
      </c>
      <c r="C39" s="13">
        <f t="shared" ref="C39:CR39" si="417">SUM(C41:C52)</f>
        <v>36040.5</v>
      </c>
      <c r="D39" s="13">
        <f t="shared" si="417"/>
        <v>36289</v>
      </c>
      <c r="E39" s="13">
        <f t="shared" si="417"/>
        <v>36917.5</v>
      </c>
      <c r="F39" s="13">
        <f t="shared" si="417"/>
        <v>37546</v>
      </c>
      <c r="G39" s="13">
        <f t="shared" si="417"/>
        <v>38717</v>
      </c>
      <c r="H39" s="13">
        <f t="shared" si="417"/>
        <v>0</v>
      </c>
      <c r="I39" s="13">
        <f t="shared" si="417"/>
        <v>38409</v>
      </c>
      <c r="J39" s="13">
        <f t="shared" si="417"/>
        <v>0</v>
      </c>
      <c r="K39" s="13">
        <f t="shared" si="417"/>
        <v>0</v>
      </c>
      <c r="L39" s="13">
        <f t="shared" si="417"/>
        <v>43660</v>
      </c>
      <c r="M39" s="13">
        <f t="shared" si="417"/>
        <v>45824</v>
      </c>
      <c r="N39" s="13">
        <f t="shared" si="417"/>
        <v>49935</v>
      </c>
      <c r="O39" s="13">
        <f t="shared" si="417"/>
        <v>50832</v>
      </c>
      <c r="P39" s="13">
        <f t="shared" si="417"/>
        <v>51833</v>
      </c>
      <c r="Q39" s="13">
        <f t="shared" si="417"/>
        <v>52200</v>
      </c>
      <c r="R39" s="13">
        <f t="shared" si="417"/>
        <v>51858</v>
      </c>
      <c r="S39" s="13">
        <f t="shared" ref="S39:T39" si="418">SUM(S41:S52)</f>
        <v>56080</v>
      </c>
      <c r="T39" s="13">
        <f t="shared" si="418"/>
        <v>61329</v>
      </c>
      <c r="U39" s="13">
        <f t="shared" ref="U39:V39" si="419">SUM(U41:U52)</f>
        <v>66674</v>
      </c>
      <c r="V39" s="13">
        <f t="shared" si="419"/>
        <v>70846</v>
      </c>
      <c r="W39" s="13">
        <f t="shared" ref="W39:X39" si="420">SUM(W41:W52)</f>
        <v>75866</v>
      </c>
      <c r="X39" s="13">
        <f t="shared" si="420"/>
        <v>77186</v>
      </c>
      <c r="Y39" s="13">
        <f t="shared" ref="Y39:Z39" si="421">SUM(Y41:Y52)</f>
        <v>74270</v>
      </c>
      <c r="Z39" s="13">
        <f t="shared" si="421"/>
        <v>74919</v>
      </c>
      <c r="AA39" s="13">
        <f t="shared" ref="AA39:AB39" si="422">SUM(AA41:AA52)</f>
        <v>73671</v>
      </c>
      <c r="AB39" s="13">
        <f t="shared" si="422"/>
        <v>74495</v>
      </c>
      <c r="AC39" s="76">
        <f t="shared" si="417"/>
        <v>6489</v>
      </c>
      <c r="AD39" s="13">
        <f t="shared" si="417"/>
        <v>6775</v>
      </c>
      <c r="AE39" s="13">
        <f t="shared" si="417"/>
        <v>7061</v>
      </c>
      <c r="AF39" s="13">
        <f t="shared" si="417"/>
        <v>6824.5</v>
      </c>
      <c r="AG39" s="13">
        <f t="shared" si="417"/>
        <v>6588</v>
      </c>
      <c r="AH39" s="13">
        <f t="shared" si="417"/>
        <v>6830</v>
      </c>
      <c r="AI39" s="13">
        <f t="shared" si="417"/>
        <v>0</v>
      </c>
      <c r="AJ39" s="13">
        <f t="shared" si="417"/>
        <v>5862</v>
      </c>
      <c r="AK39" s="13">
        <f t="shared" si="417"/>
        <v>0</v>
      </c>
      <c r="AL39" s="13">
        <f t="shared" si="417"/>
        <v>0</v>
      </c>
      <c r="AM39" s="13">
        <f t="shared" si="417"/>
        <v>8073</v>
      </c>
      <c r="AN39" s="13">
        <f t="shared" si="417"/>
        <v>8722</v>
      </c>
      <c r="AO39" s="13">
        <f t="shared" si="417"/>
        <v>9933</v>
      </c>
      <c r="AP39" s="13">
        <f t="shared" si="417"/>
        <v>11111</v>
      </c>
      <c r="AQ39" s="13">
        <f t="shared" si="417"/>
        <v>11469</v>
      </c>
      <c r="AR39" s="13">
        <f t="shared" si="417"/>
        <v>11560</v>
      </c>
      <c r="AS39" s="13">
        <f t="shared" ref="AS39:AT39" si="423">SUM(AS41:AS52)</f>
        <v>11788</v>
      </c>
      <c r="AT39" s="13">
        <f t="shared" si="423"/>
        <v>12770</v>
      </c>
      <c r="AU39" s="13">
        <f t="shared" ref="AU39:AV39" si="424">SUM(AU41:AU52)</f>
        <v>14939</v>
      </c>
      <c r="AV39" s="13">
        <f t="shared" si="424"/>
        <v>16217</v>
      </c>
      <c r="AW39" s="13">
        <f t="shared" ref="AW39:BC39" si="425">SUM(AW41:AW52)</f>
        <v>15534</v>
      </c>
      <c r="AX39" s="13">
        <f t="shared" si="425"/>
        <v>13951</v>
      </c>
      <c r="AY39" s="13">
        <f t="shared" si="425"/>
        <v>13187</v>
      </c>
      <c r="AZ39" s="13">
        <f t="shared" si="425"/>
        <v>12049</v>
      </c>
      <c r="BA39" s="13">
        <f t="shared" si="425"/>
        <v>10737</v>
      </c>
      <c r="BB39" s="13">
        <f t="shared" si="425"/>
        <v>9457</v>
      </c>
      <c r="BC39" s="13">
        <f t="shared" si="425"/>
        <v>9196</v>
      </c>
      <c r="BD39" s="76">
        <f t="shared" si="417"/>
        <v>22197</v>
      </c>
      <c r="BE39" s="13">
        <f t="shared" si="417"/>
        <v>22108</v>
      </c>
      <c r="BF39" s="13">
        <f t="shared" si="417"/>
        <v>22019</v>
      </c>
      <c r="BG39" s="13">
        <f t="shared" si="417"/>
        <v>22086.5</v>
      </c>
      <c r="BH39" s="13">
        <f t="shared" si="417"/>
        <v>22154</v>
      </c>
      <c r="BI39" s="13">
        <f t="shared" si="417"/>
        <v>23349</v>
      </c>
      <c r="BJ39" s="13">
        <f t="shared" si="417"/>
        <v>0</v>
      </c>
      <c r="BK39" s="13">
        <f t="shared" si="417"/>
        <v>25192</v>
      </c>
      <c r="BL39" s="13">
        <f t="shared" si="417"/>
        <v>0</v>
      </c>
      <c r="BM39" s="13">
        <f t="shared" si="417"/>
        <v>0</v>
      </c>
      <c r="BN39" s="13">
        <f t="shared" si="417"/>
        <v>32456</v>
      </c>
      <c r="BO39" s="13">
        <f t="shared" si="417"/>
        <v>31290</v>
      </c>
      <c r="BP39" s="13">
        <f t="shared" si="417"/>
        <v>29459</v>
      </c>
      <c r="BQ39" s="13">
        <f t="shared" si="417"/>
        <v>28458</v>
      </c>
      <c r="BR39" s="13">
        <f t="shared" si="417"/>
        <v>27129</v>
      </c>
      <c r="BS39" s="13">
        <f t="shared" si="417"/>
        <v>27780</v>
      </c>
      <c r="BT39" s="13">
        <f>SUM(BT41:BT52)</f>
        <v>28436</v>
      </c>
      <c r="BU39" s="13">
        <f>SUM(BU41:BU52)</f>
        <v>30274</v>
      </c>
      <c r="BV39" s="13">
        <f>SUM(BV41:BV52)</f>
        <v>35034</v>
      </c>
      <c r="BW39" s="13">
        <f>SUM(BW41:BW52)</f>
        <v>36591</v>
      </c>
      <c r="BX39" s="13">
        <f>SUM(BX41:BX52)</f>
        <v>33541</v>
      </c>
      <c r="BY39" s="13">
        <f t="shared" ref="BY39:CD39" si="426">SUM(BY41:BY52)</f>
        <v>32222</v>
      </c>
      <c r="BZ39" s="13">
        <f t="shared" si="426"/>
        <v>31705</v>
      </c>
      <c r="CA39" s="13">
        <f t="shared" si="426"/>
        <v>29241</v>
      </c>
      <c r="CB39" s="13">
        <f t="shared" si="426"/>
        <v>29828</v>
      </c>
      <c r="CC39" s="13">
        <f t="shared" si="426"/>
        <v>28952</v>
      </c>
      <c r="CD39" s="13">
        <f t="shared" si="426"/>
        <v>28380</v>
      </c>
      <c r="CE39" s="76">
        <f t="shared" si="417"/>
        <v>28440</v>
      </c>
      <c r="CF39" s="13">
        <f t="shared" si="417"/>
        <v>27898</v>
      </c>
      <c r="CG39" s="13">
        <f t="shared" si="417"/>
        <v>27356</v>
      </c>
      <c r="CH39" s="13">
        <f t="shared" si="417"/>
        <v>27410.5</v>
      </c>
      <c r="CI39" s="13">
        <f t="shared" si="417"/>
        <v>27465</v>
      </c>
      <c r="CJ39" s="13">
        <f t="shared" si="417"/>
        <v>27210</v>
      </c>
      <c r="CK39" s="13">
        <f t="shared" si="417"/>
        <v>0</v>
      </c>
      <c r="CL39" s="13">
        <f t="shared" si="417"/>
        <v>28265</v>
      </c>
      <c r="CM39" s="13">
        <f t="shared" si="417"/>
        <v>0</v>
      </c>
      <c r="CN39" s="13">
        <f t="shared" si="417"/>
        <v>0</v>
      </c>
      <c r="CO39" s="13">
        <f t="shared" si="417"/>
        <v>23343</v>
      </c>
      <c r="CP39" s="13">
        <f t="shared" si="417"/>
        <v>23360</v>
      </c>
      <c r="CQ39" s="13">
        <f t="shared" si="417"/>
        <v>23221</v>
      </c>
      <c r="CR39" s="13">
        <f t="shared" si="417"/>
        <v>23608</v>
      </c>
      <c r="CS39" s="13">
        <f t="shared" ref="CS39:EV39" si="427">SUM(CS41:CS52)</f>
        <v>27750</v>
      </c>
      <c r="CT39" s="13">
        <f t="shared" si="427"/>
        <v>26977</v>
      </c>
      <c r="CU39" s="13">
        <f t="shared" si="427"/>
        <v>29117</v>
      </c>
      <c r="CV39" s="13">
        <f t="shared" ref="CV39:CW39" si="428">SUM(CV41:CV52)</f>
        <v>30547</v>
      </c>
      <c r="CW39" s="13">
        <f t="shared" si="428"/>
        <v>27354</v>
      </c>
      <c r="CX39" s="13">
        <f t="shared" ref="CX39:CY39" si="429">SUM(CX41:CX52)</f>
        <v>27940</v>
      </c>
      <c r="CY39" s="13">
        <f t="shared" si="429"/>
        <v>26293</v>
      </c>
      <c r="CZ39" s="13">
        <f t="shared" ref="CZ39:DE39" si="430">SUM(CZ41:CZ52)</f>
        <v>23410</v>
      </c>
      <c r="DA39" s="13">
        <f t="shared" si="430"/>
        <v>23137</v>
      </c>
      <c r="DB39" s="13">
        <f t="shared" si="430"/>
        <v>21631</v>
      </c>
      <c r="DC39" s="13">
        <f t="shared" si="430"/>
        <v>20474</v>
      </c>
      <c r="DD39" s="13">
        <f t="shared" si="430"/>
        <v>18679</v>
      </c>
      <c r="DE39" s="13">
        <f t="shared" si="430"/>
        <v>18003</v>
      </c>
      <c r="DF39" s="76">
        <f t="shared" si="427"/>
        <v>1775</v>
      </c>
      <c r="DG39" s="13">
        <f t="shared" si="427"/>
        <v>1732.5</v>
      </c>
      <c r="DH39" s="13">
        <f t="shared" si="427"/>
        <v>1690</v>
      </c>
      <c r="DI39" s="13">
        <f t="shared" si="427"/>
        <v>1677.5</v>
      </c>
      <c r="DJ39" s="13">
        <f t="shared" si="427"/>
        <v>1665</v>
      </c>
      <c r="DK39" s="13">
        <f t="shared" si="427"/>
        <v>1769</v>
      </c>
      <c r="DL39" s="13">
        <f t="shared" si="427"/>
        <v>0</v>
      </c>
      <c r="DM39" s="13">
        <f t="shared" si="427"/>
        <v>1737</v>
      </c>
      <c r="DN39" s="13">
        <f t="shared" si="427"/>
        <v>0</v>
      </c>
      <c r="DO39" s="13">
        <f t="shared" si="427"/>
        <v>0</v>
      </c>
      <c r="DP39" s="13">
        <f t="shared" si="427"/>
        <v>2507</v>
      </c>
      <c r="DQ39" s="13">
        <f t="shared" si="427"/>
        <v>2355</v>
      </c>
      <c r="DR39" s="13">
        <f t="shared" si="427"/>
        <v>2579</v>
      </c>
      <c r="DS39" s="13">
        <f t="shared" si="427"/>
        <v>2917</v>
      </c>
      <c r="DT39" s="13">
        <f t="shared" si="427"/>
        <v>2364</v>
      </c>
      <c r="DU39" s="13">
        <f t="shared" si="427"/>
        <v>2428</v>
      </c>
      <c r="DV39" s="13">
        <f t="shared" si="427"/>
        <v>2469</v>
      </c>
      <c r="DW39" s="13">
        <f t="shared" ref="DW39:DX39" si="431">SUM(DW41:DW52)</f>
        <v>2760</v>
      </c>
      <c r="DX39" s="13">
        <f t="shared" si="431"/>
        <v>3745</v>
      </c>
      <c r="DY39" s="13">
        <f t="shared" ref="DY39:DZ39" si="432">SUM(DY41:DY52)</f>
        <v>3654</v>
      </c>
      <c r="DZ39" s="13">
        <f t="shared" si="432"/>
        <v>4251</v>
      </c>
      <c r="EA39" s="13">
        <f t="shared" ref="EA39:EF39" si="433">SUM(EA41:EA52)</f>
        <v>3495</v>
      </c>
      <c r="EB39" s="13">
        <f t="shared" si="433"/>
        <v>3244</v>
      </c>
      <c r="EC39" s="13">
        <f t="shared" si="433"/>
        <v>3387</v>
      </c>
      <c r="ED39" s="13">
        <f t="shared" si="433"/>
        <v>3069</v>
      </c>
      <c r="EE39" s="13">
        <f t="shared" si="433"/>
        <v>3084</v>
      </c>
      <c r="EF39" s="13">
        <f t="shared" si="433"/>
        <v>2928</v>
      </c>
      <c r="EG39" s="76">
        <f t="shared" si="427"/>
        <v>22843</v>
      </c>
      <c r="EH39" s="13">
        <f t="shared" si="427"/>
        <v>24289.5</v>
      </c>
      <c r="EI39" s="13">
        <f t="shared" si="427"/>
        <v>25736</v>
      </c>
      <c r="EJ39" s="13">
        <f t="shared" si="427"/>
        <v>25609.5</v>
      </c>
      <c r="EK39" s="13">
        <f t="shared" si="427"/>
        <v>25483</v>
      </c>
      <c r="EL39" s="13">
        <f t="shared" si="427"/>
        <v>24710</v>
      </c>
      <c r="EM39" s="13">
        <f t="shared" si="427"/>
        <v>0</v>
      </c>
      <c r="EN39" s="13">
        <f t="shared" si="427"/>
        <v>22196</v>
      </c>
      <c r="EO39" s="13">
        <f t="shared" si="427"/>
        <v>0</v>
      </c>
      <c r="EP39" s="13">
        <f t="shared" si="427"/>
        <v>0</v>
      </c>
      <c r="EQ39" s="13">
        <f t="shared" si="427"/>
        <v>23314</v>
      </c>
      <c r="ER39" s="13">
        <f t="shared" si="427"/>
        <v>27750</v>
      </c>
      <c r="ES39" s="13">
        <f t="shared" si="427"/>
        <v>32829</v>
      </c>
      <c r="ET39" s="13">
        <f t="shared" si="427"/>
        <v>36797</v>
      </c>
      <c r="EU39" s="13">
        <f t="shared" si="427"/>
        <v>39014</v>
      </c>
      <c r="EV39" s="13">
        <f t="shared" si="427"/>
        <v>41889</v>
      </c>
      <c r="EW39" s="13">
        <f t="shared" ref="EW39:EX39" si="434">SUM(EW41:EW52)</f>
        <v>43673</v>
      </c>
      <c r="EX39" s="13">
        <f t="shared" si="434"/>
        <v>47167</v>
      </c>
      <c r="EY39" s="13">
        <f t="shared" ref="EY39:EZ39" si="435">SUM(EY41:EY52)</f>
        <v>53965</v>
      </c>
      <c r="EZ39" s="13">
        <f t="shared" si="435"/>
        <v>56401</v>
      </c>
      <c r="FA39" s="13">
        <f t="shared" ref="FA39:FG39" si="436">SUM(FA41:FA52)</f>
        <v>55905</v>
      </c>
      <c r="FB39" s="13">
        <f t="shared" si="436"/>
        <v>53135</v>
      </c>
      <c r="FC39" s="13">
        <f t="shared" si="436"/>
        <v>50556</v>
      </c>
      <c r="FD39" s="13">
        <f t="shared" si="436"/>
        <v>46635</v>
      </c>
      <c r="FE39" s="13">
        <f t="shared" si="436"/>
        <v>43232</v>
      </c>
      <c r="FF39" s="13">
        <f t="shared" si="436"/>
        <v>40120</v>
      </c>
      <c r="FG39" s="13">
        <f t="shared" si="436"/>
        <v>39547</v>
      </c>
    </row>
    <row r="40" spans="1:163" s="30" customFormat="1">
      <c r="A40" s="14" t="s">
        <v>54</v>
      </c>
      <c r="B40" s="15">
        <f t="shared" ref="B40" si="437">(B39/B5)*100</f>
        <v>20.678140400136343</v>
      </c>
      <c r="C40" s="15">
        <f t="shared" ref="C40" si="438">(C39/C5)*100</f>
        <v>20.064133076132975</v>
      </c>
      <c r="D40" s="15">
        <f t="shared" ref="D40" si="439">(D39/D5)*100</f>
        <v>19.493237073086881</v>
      </c>
      <c r="E40" s="15">
        <f t="shared" ref="E40" si="440">(E39/E5)*100</f>
        <v>19.23507773748489</v>
      </c>
      <c r="F40" s="15">
        <f t="shared" ref="F40" si="441">(F39/F5)*100</f>
        <v>18.991977500581708</v>
      </c>
      <c r="G40" s="15">
        <f t="shared" ref="G40" si="442">(G39/G5)*100</f>
        <v>18.974828958459941</v>
      </c>
      <c r="H40" s="15" t="e">
        <f t="shared" ref="H40" si="443">(H39/H5)*100</f>
        <v>#DIV/0!</v>
      </c>
      <c r="I40" s="15">
        <f t="shared" ref="I40" si="444">(I39/I5)*100</f>
        <v>18.581913004775014</v>
      </c>
      <c r="J40" s="15" t="e">
        <f t="shared" ref="J40" si="445">(J39/J5)*100</f>
        <v>#DIV/0!</v>
      </c>
      <c r="K40" s="15" t="e">
        <f t="shared" ref="K40" si="446">(K39/K5)*100</f>
        <v>#DIV/0!</v>
      </c>
      <c r="L40" s="15">
        <f t="shared" ref="L40" si="447">(L39/L5)*100</f>
        <v>18.03215720935227</v>
      </c>
      <c r="M40" s="15">
        <f t="shared" ref="M40" si="448">(M39/M5)*100</f>
        <v>18.021929617568862</v>
      </c>
      <c r="N40" s="15">
        <f t="shared" ref="N40" si="449">(N39/N5)*100</f>
        <v>18.794247496170392</v>
      </c>
      <c r="O40" s="15">
        <f t="shared" ref="O40" si="450">(O39/O5)*100</f>
        <v>18.918456213480219</v>
      </c>
      <c r="P40" s="15">
        <f t="shared" ref="P40" si="451">(P39/P5)*100</f>
        <v>18.936988743684076</v>
      </c>
      <c r="Q40" s="15">
        <f t="shared" ref="Q40" si="452">(Q39/Q5)*100</f>
        <v>18.871880897462781</v>
      </c>
      <c r="R40" s="15">
        <f t="shared" ref="R40:S40" si="453">(R39/R5)*100</f>
        <v>18.100523560209425</v>
      </c>
      <c r="S40" s="15">
        <f t="shared" si="453"/>
        <v>18.179106993510242</v>
      </c>
      <c r="T40" s="15">
        <f t="shared" ref="T40:U40" si="454">(T39/T5)*100</f>
        <v>18.636671660432057</v>
      </c>
      <c r="U40" s="15">
        <f t="shared" si="454"/>
        <v>18.423983177069083</v>
      </c>
      <c r="V40" s="15">
        <f t="shared" ref="V40:X40" si="455">(V39/V5)*100</f>
        <v>19.184276940740659</v>
      </c>
      <c r="W40" s="15">
        <f t="shared" si="455"/>
        <v>20.063151881862609</v>
      </c>
      <c r="X40" s="15">
        <f t="shared" si="455"/>
        <v>19.672941740198702</v>
      </c>
      <c r="Y40" s="15">
        <f t="shared" ref="Y40:Z40" si="456">(Y39/Y5)*100</f>
        <v>18.305818327015317</v>
      </c>
      <c r="Z40" s="15">
        <f t="shared" si="456"/>
        <v>18.188858811104772</v>
      </c>
      <c r="AA40" s="15">
        <f t="shared" ref="AA40:AB40" si="457">(AA39/AA5)*100</f>
        <v>17.397392906059604</v>
      </c>
      <c r="AB40" s="15">
        <f t="shared" si="457"/>
        <v>17.029958736726599</v>
      </c>
      <c r="AC40" s="77">
        <f t="shared" ref="AC40" si="458">(AC39/AC5)*100</f>
        <v>25.911432336381424</v>
      </c>
      <c r="AD40" s="15">
        <f t="shared" ref="AD40" si="459">(AD39/AD5)*100</f>
        <v>25.058253504456857</v>
      </c>
      <c r="AE40" s="15">
        <f t="shared" ref="AE40" si="460">(AE39/AE5)*100</f>
        <v>24.322276187523681</v>
      </c>
      <c r="AF40" s="15">
        <f t="shared" ref="AF40" si="461">(AF39/AF5)*100</f>
        <v>23.063145266217198</v>
      </c>
      <c r="AG40" s="15">
        <f t="shared" ref="AG40" si="462">(AG39/AG5)*100</f>
        <v>21.850746268656717</v>
      </c>
      <c r="AH40" s="15">
        <f t="shared" ref="AH40" si="463">(AH39/AH5)*100</f>
        <v>22.571796820780595</v>
      </c>
      <c r="AI40" s="15" t="e">
        <f t="shared" ref="AI40" si="464">(AI39/AI5)*100</f>
        <v>#DIV/0!</v>
      </c>
      <c r="AJ40" s="15">
        <f t="shared" ref="AJ40" si="465">(AJ39/AJ5)*100</f>
        <v>21.113672381501225</v>
      </c>
      <c r="AK40" s="15" t="e">
        <f t="shared" ref="AK40" si="466">(AK39/AK5)*100</f>
        <v>#DIV/0!</v>
      </c>
      <c r="AL40" s="15" t="e">
        <f t="shared" ref="AL40" si="467">(AL39/AL5)*100</f>
        <v>#DIV/0!</v>
      </c>
      <c r="AM40" s="15">
        <f t="shared" ref="AM40" si="468">(AM39/AM5)*100</f>
        <v>20.591236035300721</v>
      </c>
      <c r="AN40" s="15">
        <f t="shared" ref="AN40" si="469">(AN39/AN5)*100</f>
        <v>20.814242077128675</v>
      </c>
      <c r="AO40" s="15">
        <f t="shared" ref="AO40" si="470">(AO39/AO5)*100</f>
        <v>21.616504537442058</v>
      </c>
      <c r="AP40" s="15">
        <f t="shared" ref="AP40" si="471">(AP39/AP5)*100</f>
        <v>22.621495612517052</v>
      </c>
      <c r="AQ40" s="15">
        <f t="shared" ref="AQ40" si="472">(AQ39/AQ5)*100</f>
        <v>22.432374283646606</v>
      </c>
      <c r="AR40" s="15">
        <f t="shared" ref="AR40:AS40" si="473">(AR39/AR5)*100</f>
        <v>21.898916420398574</v>
      </c>
      <c r="AS40" s="15">
        <f t="shared" si="473"/>
        <v>19.813429699974787</v>
      </c>
      <c r="AT40" s="15">
        <f t="shared" ref="AT40:AU40" si="474">(AT39/AT5)*100</f>
        <v>18.571033840873728</v>
      </c>
      <c r="AU40" s="15">
        <f t="shared" si="474"/>
        <v>21.082713557910782</v>
      </c>
      <c r="AV40" s="15">
        <f t="shared" ref="AV40:AW40" si="475">(AV39/AV5)*100</f>
        <v>18.515727578923332</v>
      </c>
      <c r="AW40" s="15">
        <f t="shared" si="475"/>
        <v>17.72721048066828</v>
      </c>
      <c r="AX40" s="15">
        <f t="shared" ref="AX40:BC40" si="476">(AX39/AX5)*100</f>
        <v>16.081288255161205</v>
      </c>
      <c r="AY40" s="15">
        <f t="shared" si="476"/>
        <v>15.457742351424217</v>
      </c>
      <c r="AZ40" s="15">
        <f t="shared" si="476"/>
        <v>13.991592735380184</v>
      </c>
      <c r="BA40" s="15">
        <f t="shared" si="476"/>
        <v>12.605219596379388</v>
      </c>
      <c r="BB40" s="15">
        <f t="shared" si="476"/>
        <v>10.934717757787388</v>
      </c>
      <c r="BC40" s="15">
        <f t="shared" si="476"/>
        <v>10.126861069509294</v>
      </c>
      <c r="BD40" s="77">
        <f t="shared" ref="BD40" si="477">(BD39/BD5)*100</f>
        <v>29.469086467612815</v>
      </c>
      <c r="BE40" s="15">
        <f t="shared" ref="BE40" si="478">(BE39/BE5)*100</f>
        <v>29.430244941427052</v>
      </c>
      <c r="BF40" s="15">
        <f t="shared" ref="BF40" si="479">(BF39/BF5)*100</f>
        <v>29.391192920164983</v>
      </c>
      <c r="BG40" s="15">
        <f t="shared" ref="BG40" si="480">(BG39/BG5)*100</f>
        <v>28.664594459549779</v>
      </c>
      <c r="BH40" s="15">
        <f t="shared" ref="BH40" si="481">(BH39/BH5)*100</f>
        <v>27.977167681155763</v>
      </c>
      <c r="BI40" s="15">
        <f t="shared" ref="BI40" si="482">(BI39/BI5)*100</f>
        <v>27.527381190978652</v>
      </c>
      <c r="BJ40" s="15" t="e">
        <f t="shared" ref="BJ40" si="483">(BJ39/BJ5)*100</f>
        <v>#DIV/0!</v>
      </c>
      <c r="BK40" s="15">
        <f t="shared" ref="BK40" si="484">(BK39/BK5)*100</f>
        <v>26.520686388040847</v>
      </c>
      <c r="BL40" s="15" t="e">
        <f t="shared" ref="BL40" si="485">(BL39/BL5)*100</f>
        <v>#DIV/0!</v>
      </c>
      <c r="BM40" s="15" t="e">
        <f t="shared" ref="BM40" si="486">(BM39/BM5)*100</f>
        <v>#DIV/0!</v>
      </c>
      <c r="BN40" s="15">
        <f t="shared" ref="BN40" si="487">(BN39/BN5)*100</f>
        <v>28.067141139946557</v>
      </c>
      <c r="BO40" s="15">
        <f t="shared" ref="BO40" si="488">(BO39/BO5)*100</f>
        <v>28.146842138404381</v>
      </c>
      <c r="BP40" s="15">
        <f t="shared" ref="BP40" si="489">(BP39/BP5)*100</f>
        <v>28.535588360649385</v>
      </c>
      <c r="BQ40" s="15">
        <f t="shared" ref="BQ40" si="490">(BQ39/BQ5)*100</f>
        <v>29.595041494207454</v>
      </c>
      <c r="BR40" s="15">
        <f t="shared" ref="BR40" si="491">(BR39/BR5)*100</f>
        <v>29.173163571451617</v>
      </c>
      <c r="BS40" s="15">
        <f t="shared" ref="BS40" si="492">(BS39/BS5)*100</f>
        <v>29.478241492375766</v>
      </c>
      <c r="BT40" s="15">
        <f>(BT39/BT5)*100</f>
        <v>28.928949296003907</v>
      </c>
      <c r="BU40" s="15">
        <f>(BU39/BU5)*100</f>
        <v>28.94319203044035</v>
      </c>
      <c r="BV40" s="15">
        <f>(BV39/BV5)*100</f>
        <v>29.952805991587155</v>
      </c>
      <c r="BW40" s="15">
        <f>(BW39/BW5)*100</f>
        <v>28.391306709289964</v>
      </c>
      <c r="BX40" s="15">
        <f>(BX39/BX5)*100</f>
        <v>27.019994522048751</v>
      </c>
      <c r="BY40" s="15">
        <f t="shared" ref="BY40:CD40" si="493">(BY39/BY5)*100</f>
        <v>26.288436905956548</v>
      </c>
      <c r="BZ40" s="15">
        <f t="shared" si="493"/>
        <v>25.533748359091241</v>
      </c>
      <c r="CA40" s="15">
        <f t="shared" si="493"/>
        <v>25.029316853124705</v>
      </c>
      <c r="CB40" s="15">
        <f t="shared" si="493"/>
        <v>24.65429598710584</v>
      </c>
      <c r="CC40" s="15">
        <f t="shared" si="493"/>
        <v>23.321680011599618</v>
      </c>
      <c r="CD40" s="15">
        <f t="shared" si="493"/>
        <v>22.427159147483465</v>
      </c>
      <c r="CE40" s="77">
        <f t="shared" ref="CE40" si="494">(CE39/CE5)*100</f>
        <v>26.953258273626751</v>
      </c>
      <c r="CF40" s="15">
        <f t="shared" ref="CF40" si="495">(CF39/CF5)*100</f>
        <v>26.948470637101725</v>
      </c>
      <c r="CG40" s="15">
        <f t="shared" ref="CG40" si="496">(CG39/CG5)*100</f>
        <v>26.943495090169506</v>
      </c>
      <c r="CH40" s="15">
        <f t="shared" ref="CH40" si="497">(CH39/CH5)*100</f>
        <v>26.225249833763076</v>
      </c>
      <c r="CI40" s="15">
        <f t="shared" ref="CI40" si="498">(CI39/CI5)*100</f>
        <v>25.546936041968969</v>
      </c>
      <c r="CJ40" s="15">
        <f t="shared" ref="CJ40" si="499">(CJ39/CJ5)*100</f>
        <v>25.869937250427839</v>
      </c>
      <c r="CK40" s="15" t="e">
        <f t="shared" ref="CK40" si="500">(CK39/CK5)*100</f>
        <v>#DIV/0!</v>
      </c>
      <c r="CL40" s="15">
        <f t="shared" ref="CL40" si="501">(CL39/CL5)*100</f>
        <v>26.596595560490432</v>
      </c>
      <c r="CM40" s="15" t="e">
        <f t="shared" ref="CM40" si="502">(CM39/CM5)*100</f>
        <v>#DIV/0!</v>
      </c>
      <c r="CN40" s="15" t="e">
        <f t="shared" ref="CN40" si="503">(CN39/CN5)*100</f>
        <v>#DIV/0!</v>
      </c>
      <c r="CO40" s="15">
        <f t="shared" ref="CO40" si="504">(CO39/CO5)*100</f>
        <v>25.764047548094432</v>
      </c>
      <c r="CP40" s="15">
        <f t="shared" ref="CP40" si="505">(CP39/CP5)*100</f>
        <v>25.044761077696652</v>
      </c>
      <c r="CQ40" s="15">
        <f t="shared" ref="CQ40" si="506">(CQ39/CQ5)*100</f>
        <v>25.011040143037171</v>
      </c>
      <c r="CR40" s="15">
        <f t="shared" ref="CR40" si="507">(CR39/CR5)*100</f>
        <v>25.380579685215448</v>
      </c>
      <c r="CS40" s="15">
        <f t="shared" ref="CS40" si="508">(CS39/CS5)*100</f>
        <v>27.293650169171453</v>
      </c>
      <c r="CT40" s="15">
        <f t="shared" ref="CT40" si="509">(CT39/CT5)*100</f>
        <v>25.422179501677412</v>
      </c>
      <c r="CU40" s="15">
        <f t="shared" ref="CU40:CV40" si="510">(CU39/CU5)*100</f>
        <v>25.77843489654806</v>
      </c>
      <c r="CV40" s="15">
        <f t="shared" si="510"/>
        <v>26.025354848603609</v>
      </c>
      <c r="CW40" s="15">
        <f t="shared" ref="CW40:CX40" si="511">(CW39/CW5)*100</f>
        <v>26.522004712178948</v>
      </c>
      <c r="CX40" s="15">
        <f t="shared" si="511"/>
        <v>23.595382263771715</v>
      </c>
      <c r="CY40" s="15">
        <f t="shared" ref="CY40:DE40" si="512">(CY39/CY5)*100</f>
        <v>23.162985737316429</v>
      </c>
      <c r="CZ40" s="15">
        <f t="shared" si="512"/>
        <v>20.943485690258282</v>
      </c>
      <c r="DA40" s="15">
        <f t="shared" si="512"/>
        <v>20.681302179237356</v>
      </c>
      <c r="DB40" s="15">
        <f t="shared" si="512"/>
        <v>19.844043851199487</v>
      </c>
      <c r="DC40" s="15">
        <f t="shared" si="512"/>
        <v>19.015863580636772</v>
      </c>
      <c r="DD40" s="15">
        <f t="shared" si="512"/>
        <v>17.736146454479851</v>
      </c>
      <c r="DE40" s="15">
        <f t="shared" si="512"/>
        <v>17.055078724492695</v>
      </c>
      <c r="DF40" s="77">
        <f t="shared" ref="DF40" si="513">(DF39/DF5)*100</f>
        <v>22.704016372473777</v>
      </c>
      <c r="DG40" s="15">
        <f t="shared" ref="DG40" si="514">(DG39/DG5)*100</f>
        <v>21.615720524017469</v>
      </c>
      <c r="DH40" s="15">
        <f t="shared" ref="DH40" si="515">(DH39/DH5)*100</f>
        <v>20.579639551875303</v>
      </c>
      <c r="DI40" s="15">
        <f t="shared" ref="DI40" si="516">(DI39/DI5)*100</f>
        <v>19.432377642629596</v>
      </c>
      <c r="DJ40" s="15">
        <f t="shared" ref="DJ40" si="517">(DJ39/DJ5)*100</f>
        <v>18.39169336131669</v>
      </c>
      <c r="DK40" s="15">
        <f t="shared" ref="DK40" si="518">(DK39/DK5)*100</f>
        <v>19.066609183013579</v>
      </c>
      <c r="DL40" s="15" t="e">
        <f t="shared" ref="DL40" si="519">(DL39/DL5)*100</f>
        <v>#DIV/0!</v>
      </c>
      <c r="DM40" s="15">
        <f t="shared" ref="DM40" si="520">(DM39/DM5)*100</f>
        <v>21.11597374179431</v>
      </c>
      <c r="DN40" s="15" t="e">
        <f t="shared" ref="DN40" si="521">(DN39/DN5)*100</f>
        <v>#DIV/0!</v>
      </c>
      <c r="DO40" s="15" t="e">
        <f t="shared" ref="DO40" si="522">(DO39/DO5)*100</f>
        <v>#DIV/0!</v>
      </c>
      <c r="DP40" s="15">
        <f t="shared" ref="DP40" si="523">(DP39/DP5)*100</f>
        <v>22.385927314938833</v>
      </c>
      <c r="DQ40" s="15">
        <f t="shared" ref="DQ40" si="524">(DQ39/DQ5)*100</f>
        <v>18.892900120336943</v>
      </c>
      <c r="DR40" s="15">
        <f t="shared" ref="DR40" si="525">(DR39/DR5)*100</f>
        <v>19.392435521467778</v>
      </c>
      <c r="DS40" s="15">
        <f t="shared" ref="DS40" si="526">(DS39/DS5)*100</f>
        <v>20.151986183074268</v>
      </c>
      <c r="DT40" s="15">
        <f t="shared" ref="DT40" si="527">(DT39/DT5)*100</f>
        <v>18.155287612318563</v>
      </c>
      <c r="DU40" s="15">
        <f t="shared" ref="DU40" si="528">(DU39/DU5)*100</f>
        <v>18.523039365273117</v>
      </c>
      <c r="DV40" s="15">
        <f t="shared" ref="DV40:DW40" si="529">(DV39/DV5)*100</f>
        <v>17.482121362316789</v>
      </c>
      <c r="DW40" s="15">
        <f t="shared" si="529"/>
        <v>16.18958235570155</v>
      </c>
      <c r="DX40" s="15">
        <f t="shared" ref="DX40:DY40" si="530">(DX39/DX5)*100</f>
        <v>21.074845244794599</v>
      </c>
      <c r="DY40" s="15">
        <f t="shared" si="530"/>
        <v>17.79834388699464</v>
      </c>
      <c r="DZ40" s="15">
        <f t="shared" ref="DZ40:EF40" si="531">(DZ39/DZ5)*100</f>
        <v>22.709546450130883</v>
      </c>
      <c r="EA40" s="15">
        <f t="shared" si="531"/>
        <v>19.966864716636199</v>
      </c>
      <c r="EB40" s="15">
        <f t="shared" si="531"/>
        <v>18.890118208816165</v>
      </c>
      <c r="EC40" s="15">
        <f t="shared" si="531"/>
        <v>19.890768146582101</v>
      </c>
      <c r="ED40" s="15">
        <f t="shared" si="531"/>
        <v>18.500210983181624</v>
      </c>
      <c r="EE40" s="15">
        <f t="shared" si="531"/>
        <v>19.379163001131079</v>
      </c>
      <c r="EF40" s="15">
        <f t="shared" si="531"/>
        <v>18.419728233517866</v>
      </c>
      <c r="EG40" s="77">
        <f t="shared" ref="EG40" si="532">(EG39/EG5)*100</f>
        <v>26.702904903851778</v>
      </c>
      <c r="EH40" s="15">
        <f t="shared" ref="EH40" si="533">(EH39/EH5)*100</f>
        <v>26.513158612860622</v>
      </c>
      <c r="EI40" s="15">
        <f t="shared" ref="EI40" si="534">(EI39/EI5)*100</f>
        <v>26.3469866197111</v>
      </c>
      <c r="EJ40" s="15">
        <f t="shared" ref="EJ40" si="535">(EJ39/EJ5)*100</f>
        <v>26.173941038495148</v>
      </c>
      <c r="EK40" s="15">
        <f t="shared" ref="EK40" si="536">(EK39/EK5)*100</f>
        <v>26.001469297798096</v>
      </c>
      <c r="EL40" s="15">
        <f t="shared" ref="EL40" si="537">(EL39/EL5)*100</f>
        <v>26.849648488009475</v>
      </c>
      <c r="EM40" s="15" t="e">
        <f t="shared" ref="EM40" si="538">(EM39/EM5)*100</f>
        <v>#DIV/0!</v>
      </c>
      <c r="EN40" s="15">
        <f t="shared" ref="EN40" si="539">(EN39/EN5)*100</f>
        <v>26.398353968197334</v>
      </c>
      <c r="EO40" s="15" t="e">
        <f t="shared" ref="EO40" si="540">(EO39/EO5)*100</f>
        <v>#DIV/0!</v>
      </c>
      <c r="EP40" s="15" t="e">
        <f t="shared" ref="EP40" si="541">(EP39/EP5)*100</f>
        <v>#DIV/0!</v>
      </c>
      <c r="EQ40" s="15">
        <f t="shared" ref="EQ40" si="542">(EQ39/EQ5)*100</f>
        <v>25.816667774012803</v>
      </c>
      <c r="ER40" s="15">
        <f t="shared" ref="ER40" si="543">(ER39/ER5)*100</f>
        <v>26.182950417511915</v>
      </c>
      <c r="ES40" s="15">
        <f t="shared" ref="ES40" si="544">(ES39/ES5)*100</f>
        <v>26.901078370316956</v>
      </c>
      <c r="ET40" s="15">
        <f t="shared" ref="ET40" si="545">(ET39/ET5)*100</f>
        <v>27.273198932700858</v>
      </c>
      <c r="EU40" s="15">
        <f t="shared" ref="EU40" si="546">(EU39/EU5)*100</f>
        <v>26.825545257020273</v>
      </c>
      <c r="EV40" s="15">
        <f t="shared" ref="EV40:EW40" si="547">(EV39/EV5)*100</f>
        <v>26.883631976177032</v>
      </c>
      <c r="EW40" s="15">
        <f t="shared" si="547"/>
        <v>26.442362998976769</v>
      </c>
      <c r="EX40" s="15">
        <f t="shared" ref="EX40:EY40" si="548">(EX39/EX5)*100</f>
        <v>26.694020770253829</v>
      </c>
      <c r="EY40" s="15">
        <f t="shared" si="548"/>
        <v>28.178390910230167</v>
      </c>
      <c r="EZ40" s="15">
        <f t="shared" ref="EZ40:FA40" si="549">(EZ39/EZ5)*100</f>
        <v>26.271881201032226</v>
      </c>
      <c r="FA40" s="15">
        <f t="shared" si="549"/>
        <v>26.414015657999801</v>
      </c>
      <c r="FB40" s="15">
        <f t="shared" ref="FB40:FG40" si="550">(FB39/FB5)*100</f>
        <v>25.744075737534942</v>
      </c>
      <c r="FC40" s="15">
        <f t="shared" si="550"/>
        <v>25.57479550179837</v>
      </c>
      <c r="FD40" s="15">
        <f t="shared" si="550"/>
        <v>24.580702290720104</v>
      </c>
      <c r="FE40" s="15">
        <f t="shared" si="550"/>
        <v>23.446974216572116</v>
      </c>
      <c r="FF40" s="15">
        <f t="shared" si="550"/>
        <v>22.420046158918563</v>
      </c>
      <c r="FG40" s="15">
        <f t="shared" si="550"/>
        <v>21.933268998258516</v>
      </c>
    </row>
    <row r="41" spans="1:163">
      <c r="A41" s="12" t="s">
        <v>55</v>
      </c>
      <c r="B41" s="71">
        <v>9639</v>
      </c>
      <c r="C41" s="28">
        <f t="shared" ref="C41:C52" si="551">((D41-B41)/2)+B41</f>
        <v>9603</v>
      </c>
      <c r="D41" s="71">
        <v>9567</v>
      </c>
      <c r="E41" s="28">
        <f t="shared" ref="E41:E52" si="552">((F41-D41)/2)+D41</f>
        <v>9569</v>
      </c>
      <c r="F41" s="71">
        <v>9571</v>
      </c>
      <c r="G41" s="71">
        <v>10024</v>
      </c>
      <c r="H41" s="71"/>
      <c r="I41" s="71">
        <v>10276</v>
      </c>
      <c r="J41" s="71"/>
      <c r="K41" s="71"/>
      <c r="L41" s="71">
        <v>11123</v>
      </c>
      <c r="M41" s="71">
        <v>11694</v>
      </c>
      <c r="N41" s="71">
        <v>11975</v>
      </c>
      <c r="O41" s="71">
        <v>11983</v>
      </c>
      <c r="P41" s="71">
        <v>11921</v>
      </c>
      <c r="Q41" s="71">
        <v>11790</v>
      </c>
      <c r="R41" s="71">
        <v>12094</v>
      </c>
      <c r="S41" s="71">
        <v>12793</v>
      </c>
      <c r="T41" s="71">
        <v>13708</v>
      </c>
      <c r="U41" s="71">
        <v>14831</v>
      </c>
      <c r="V41" s="71">
        <v>15954</v>
      </c>
      <c r="W41" s="71">
        <v>17196</v>
      </c>
      <c r="X41" s="71">
        <v>17120</v>
      </c>
      <c r="Y41" s="71">
        <v>17097</v>
      </c>
      <c r="Z41" s="71">
        <v>17679</v>
      </c>
      <c r="AA41" s="71">
        <v>17556</v>
      </c>
      <c r="AB41" s="71">
        <v>17358</v>
      </c>
      <c r="AC41" s="118">
        <v>839</v>
      </c>
      <c r="AD41" s="28">
        <f t="shared" ref="AD41:AD52" si="553">((AE41-AC41)/2)+AC41</f>
        <v>862</v>
      </c>
      <c r="AE41" s="71">
        <v>885</v>
      </c>
      <c r="AF41" s="28">
        <f t="shared" ref="AF41:AF52" si="554">((AG41-AE41)/2)+AE41</f>
        <v>847</v>
      </c>
      <c r="AG41" s="71">
        <v>809</v>
      </c>
      <c r="AH41" s="71">
        <v>828</v>
      </c>
      <c r="AI41" s="71"/>
      <c r="AJ41" s="71">
        <v>698</v>
      </c>
      <c r="AK41" s="71"/>
      <c r="AL41" s="71"/>
      <c r="AM41" s="71">
        <v>1209</v>
      </c>
      <c r="AN41" s="71">
        <v>1300</v>
      </c>
      <c r="AO41" s="71">
        <v>1542</v>
      </c>
      <c r="AP41" s="71">
        <v>1655</v>
      </c>
      <c r="AQ41" s="71">
        <v>2006</v>
      </c>
      <c r="AR41" s="71">
        <v>1842</v>
      </c>
      <c r="AS41" s="71">
        <v>1601</v>
      </c>
      <c r="AT41" s="71">
        <v>1657</v>
      </c>
      <c r="AU41" s="71">
        <v>1724</v>
      </c>
      <c r="AV41" s="71">
        <v>2021</v>
      </c>
      <c r="AW41" s="71">
        <v>2024</v>
      </c>
      <c r="AX41" s="71">
        <v>1871</v>
      </c>
      <c r="AY41" s="71">
        <v>1805</v>
      </c>
      <c r="AZ41" s="71">
        <v>1644</v>
      </c>
      <c r="BA41" s="71">
        <v>1429</v>
      </c>
      <c r="BB41" s="71">
        <v>1307</v>
      </c>
      <c r="BC41" s="71">
        <v>1083</v>
      </c>
      <c r="BD41" s="118">
        <v>3012</v>
      </c>
      <c r="BE41" s="28">
        <f t="shared" ref="BE41:BE52" si="555">((BF41-BD41)/2)+BD41</f>
        <v>2862.5</v>
      </c>
      <c r="BF41" s="71">
        <v>2713</v>
      </c>
      <c r="BG41" s="28">
        <f t="shared" ref="BG41:BG52" si="556">((BH41-BF41)/2)+BF41</f>
        <v>2687</v>
      </c>
      <c r="BH41" s="71">
        <v>2661</v>
      </c>
      <c r="BI41" s="71">
        <v>2638</v>
      </c>
      <c r="BJ41" s="71"/>
      <c r="BK41" s="71">
        <v>2463</v>
      </c>
      <c r="BL41" s="71"/>
      <c r="BM41" s="71"/>
      <c r="BN41" s="71">
        <v>3751</v>
      </c>
      <c r="BO41" s="71">
        <v>3393</v>
      </c>
      <c r="BP41" s="71">
        <v>3350</v>
      </c>
      <c r="BQ41" s="71">
        <v>3295</v>
      </c>
      <c r="BR41" s="71">
        <v>3283</v>
      </c>
      <c r="BS41" s="71">
        <v>3250</v>
      </c>
      <c r="BT41" s="71">
        <v>3308</v>
      </c>
      <c r="BU41" s="71">
        <v>3567</v>
      </c>
      <c r="BV41" s="71">
        <v>4319</v>
      </c>
      <c r="BW41" s="71">
        <v>4463</v>
      </c>
      <c r="BX41" s="71">
        <v>4020</v>
      </c>
      <c r="BY41" s="71">
        <v>3894</v>
      </c>
      <c r="BZ41" s="71">
        <v>3885</v>
      </c>
      <c r="CA41" s="71">
        <v>3503</v>
      </c>
      <c r="CB41" s="71">
        <v>3571</v>
      </c>
      <c r="CC41" s="71">
        <v>3592</v>
      </c>
      <c r="CD41" s="71">
        <v>3529</v>
      </c>
      <c r="CE41" s="118">
        <v>4492</v>
      </c>
      <c r="CF41" s="28">
        <f t="shared" ref="CF41:CF52" si="557">((CG41-CE41)/2)+CE41</f>
        <v>4277</v>
      </c>
      <c r="CG41" s="71">
        <v>4062</v>
      </c>
      <c r="CH41" s="28">
        <f t="shared" ref="CH41:CH52" si="558">((CI41-CG41)/2)+CG41</f>
        <v>3960.5</v>
      </c>
      <c r="CI41" s="71">
        <v>3859</v>
      </c>
      <c r="CJ41" s="71">
        <v>3812</v>
      </c>
      <c r="CK41" s="71"/>
      <c r="CL41" s="71">
        <v>4545</v>
      </c>
      <c r="CM41" s="71"/>
      <c r="CN41" s="71"/>
      <c r="CO41" s="71">
        <v>2557</v>
      </c>
      <c r="CP41" s="71">
        <v>2571</v>
      </c>
      <c r="CQ41" s="71">
        <v>2530</v>
      </c>
      <c r="CR41" s="71">
        <v>2454</v>
      </c>
      <c r="CS41" s="71">
        <v>6256</v>
      </c>
      <c r="CT41" s="71">
        <v>5455</v>
      </c>
      <c r="CU41" s="71">
        <v>7284</v>
      </c>
      <c r="CV41" s="71">
        <v>7660</v>
      </c>
      <c r="CW41" s="71">
        <v>2202</v>
      </c>
      <c r="CX41" s="71">
        <v>2403</v>
      </c>
      <c r="CY41" s="71">
        <v>2187</v>
      </c>
      <c r="CZ41" s="71">
        <v>2066</v>
      </c>
      <c r="DA41" s="71">
        <v>1879</v>
      </c>
      <c r="DB41" s="71">
        <v>1830</v>
      </c>
      <c r="DC41" s="71">
        <v>1591</v>
      </c>
      <c r="DD41" s="71">
        <v>1545</v>
      </c>
      <c r="DE41" s="71">
        <v>1333</v>
      </c>
      <c r="DF41" s="118">
        <v>26</v>
      </c>
      <c r="DG41" s="28">
        <f t="shared" ref="DG41:DG52" si="559">((DH41-DF41)/2)+DF41</f>
        <v>28</v>
      </c>
      <c r="DH41" s="71">
        <v>30</v>
      </c>
      <c r="DI41" s="28">
        <f t="shared" ref="DI41:DI52" si="560">((DJ41-DH41)/2)+DH41</f>
        <v>28</v>
      </c>
      <c r="DJ41" s="71">
        <v>26</v>
      </c>
      <c r="DK41" s="71">
        <v>36</v>
      </c>
      <c r="DL41" s="71"/>
      <c r="DM41" s="71">
        <v>94</v>
      </c>
      <c r="DN41" s="71"/>
      <c r="DO41" s="71"/>
      <c r="DP41" s="71">
        <v>89</v>
      </c>
      <c r="DQ41" s="71">
        <v>82</v>
      </c>
      <c r="DR41" s="71">
        <v>115</v>
      </c>
      <c r="DS41" s="71">
        <v>146</v>
      </c>
      <c r="DT41" s="71">
        <v>110</v>
      </c>
      <c r="DU41" s="71">
        <v>131</v>
      </c>
      <c r="DV41" s="71">
        <v>128</v>
      </c>
      <c r="DW41" s="71">
        <v>146</v>
      </c>
      <c r="DX41" s="71">
        <v>178</v>
      </c>
      <c r="DY41" s="71">
        <v>177</v>
      </c>
      <c r="DZ41" s="71">
        <v>202</v>
      </c>
      <c r="EA41" s="71">
        <v>183</v>
      </c>
      <c r="EB41" s="71">
        <v>169</v>
      </c>
      <c r="EC41" s="71">
        <v>162</v>
      </c>
      <c r="ED41" s="71">
        <v>181</v>
      </c>
      <c r="EE41" s="71">
        <v>152</v>
      </c>
      <c r="EF41" s="71">
        <v>123</v>
      </c>
      <c r="EG41" s="118">
        <v>3821</v>
      </c>
      <c r="EH41" s="28">
        <f t="shared" ref="EH41:EH52" si="561">((EI41-EG41)/2)+EG41</f>
        <v>4061</v>
      </c>
      <c r="EI41" s="71">
        <v>4301</v>
      </c>
      <c r="EJ41" s="28">
        <f t="shared" ref="EJ41:EJ52" si="562">((EK41-EI41)/2)+EI41</f>
        <v>4111.5</v>
      </c>
      <c r="EK41" s="71">
        <v>3922</v>
      </c>
      <c r="EL41" s="71">
        <v>3842</v>
      </c>
      <c r="EM41" s="71"/>
      <c r="EN41" s="71">
        <v>3291</v>
      </c>
      <c r="EO41" s="71"/>
      <c r="EP41" s="71"/>
      <c r="EQ41" s="71">
        <v>3248</v>
      </c>
      <c r="ER41" s="117">
        <v>3787</v>
      </c>
      <c r="ES41" s="71">
        <v>4487</v>
      </c>
      <c r="ET41" s="71">
        <v>4737</v>
      </c>
      <c r="EU41" s="71">
        <v>5324</v>
      </c>
      <c r="EV41" s="71">
        <v>5251</v>
      </c>
      <c r="EW41" s="71">
        <v>5400</v>
      </c>
      <c r="EX41" s="71">
        <v>5866</v>
      </c>
      <c r="EY41" s="71">
        <v>6240</v>
      </c>
      <c r="EZ41" s="51">
        <v>6585</v>
      </c>
      <c r="FA41" s="51">
        <v>6696</v>
      </c>
      <c r="FB41" s="51">
        <v>6570</v>
      </c>
      <c r="FC41" s="51">
        <v>5953</v>
      </c>
      <c r="FD41" s="71">
        <v>6117</v>
      </c>
      <c r="FE41" s="71">
        <v>6016</v>
      </c>
      <c r="FF41" s="71">
        <v>5768</v>
      </c>
      <c r="FG41" s="71">
        <v>5775</v>
      </c>
    </row>
    <row r="42" spans="1:163">
      <c r="A42" s="12" t="s">
        <v>56</v>
      </c>
      <c r="B42" s="71">
        <v>856</v>
      </c>
      <c r="C42" s="28">
        <f t="shared" si="551"/>
        <v>900.5</v>
      </c>
      <c r="D42" s="71">
        <v>945</v>
      </c>
      <c r="E42" s="28">
        <f t="shared" si="552"/>
        <v>897</v>
      </c>
      <c r="F42" s="71">
        <v>849</v>
      </c>
      <c r="G42" s="71">
        <v>1225</v>
      </c>
      <c r="H42" s="71"/>
      <c r="I42" s="71">
        <v>1247</v>
      </c>
      <c r="J42" s="71"/>
      <c r="K42" s="71"/>
      <c r="L42" s="71">
        <v>1634</v>
      </c>
      <c r="M42" s="71">
        <v>1627</v>
      </c>
      <c r="N42" s="71">
        <v>1781</v>
      </c>
      <c r="O42" s="71">
        <v>1818</v>
      </c>
      <c r="P42" s="71">
        <v>2001</v>
      </c>
      <c r="Q42" s="71">
        <v>2010</v>
      </c>
      <c r="R42" s="71">
        <v>1901</v>
      </c>
      <c r="S42" s="71">
        <v>1877</v>
      </c>
      <c r="T42" s="71">
        <v>2186</v>
      </c>
      <c r="U42" s="71">
        <v>2170</v>
      </c>
      <c r="V42" s="71">
        <v>2447</v>
      </c>
      <c r="W42" s="71">
        <v>2620</v>
      </c>
      <c r="X42" s="71">
        <v>2520</v>
      </c>
      <c r="Y42" s="71">
        <v>2540</v>
      </c>
      <c r="Z42" s="71">
        <v>2810</v>
      </c>
      <c r="AA42" s="71">
        <v>2967</v>
      </c>
      <c r="AB42" s="71">
        <v>2897</v>
      </c>
      <c r="AC42" s="118">
        <v>416</v>
      </c>
      <c r="AD42" s="28">
        <f t="shared" si="553"/>
        <v>491.5</v>
      </c>
      <c r="AE42" s="71">
        <v>567</v>
      </c>
      <c r="AF42" s="28">
        <f t="shared" si="554"/>
        <v>465</v>
      </c>
      <c r="AG42" s="71">
        <v>363</v>
      </c>
      <c r="AH42" s="71">
        <v>429</v>
      </c>
      <c r="AI42" s="71"/>
      <c r="AJ42" s="71">
        <v>296</v>
      </c>
      <c r="AK42" s="71"/>
      <c r="AL42" s="71"/>
      <c r="AM42" s="71">
        <v>473</v>
      </c>
      <c r="AN42" s="71">
        <v>481</v>
      </c>
      <c r="AO42" s="71">
        <v>613</v>
      </c>
      <c r="AP42" s="71">
        <v>441</v>
      </c>
      <c r="AQ42" s="71">
        <v>499</v>
      </c>
      <c r="AR42" s="71">
        <v>604</v>
      </c>
      <c r="AS42" s="71">
        <v>602</v>
      </c>
      <c r="AT42" s="71">
        <v>792</v>
      </c>
      <c r="AU42" s="71">
        <v>929</v>
      </c>
      <c r="AV42" s="71">
        <v>1198</v>
      </c>
      <c r="AW42" s="71">
        <v>1647</v>
      </c>
      <c r="AX42" s="71">
        <v>1613</v>
      </c>
      <c r="AY42" s="71">
        <v>1238</v>
      </c>
      <c r="AZ42" s="71">
        <v>755</v>
      </c>
      <c r="BA42" s="71">
        <v>701</v>
      </c>
      <c r="BB42" s="71">
        <v>546</v>
      </c>
      <c r="BC42" s="71">
        <v>1048</v>
      </c>
      <c r="BD42" s="118">
        <v>3090</v>
      </c>
      <c r="BE42" s="28">
        <f t="shared" si="555"/>
        <v>3073</v>
      </c>
      <c r="BF42" s="71">
        <v>3056</v>
      </c>
      <c r="BG42" s="28">
        <f t="shared" si="556"/>
        <v>2874</v>
      </c>
      <c r="BH42" s="71">
        <v>2692</v>
      </c>
      <c r="BI42" s="71">
        <v>3031</v>
      </c>
      <c r="BJ42" s="71"/>
      <c r="BK42" s="71">
        <v>3454</v>
      </c>
      <c r="BL42" s="71"/>
      <c r="BM42" s="71"/>
      <c r="BN42" s="71">
        <v>3961</v>
      </c>
      <c r="BO42" s="71">
        <v>4051</v>
      </c>
      <c r="BP42" s="71">
        <v>3900</v>
      </c>
      <c r="BQ42" s="71">
        <v>3926</v>
      </c>
      <c r="BR42" s="71">
        <v>3458</v>
      </c>
      <c r="BS42" s="71">
        <v>3243</v>
      </c>
      <c r="BT42" s="71">
        <v>3179</v>
      </c>
      <c r="BU42" s="71">
        <v>3431</v>
      </c>
      <c r="BV42" s="71">
        <v>3974</v>
      </c>
      <c r="BW42" s="71">
        <v>4187</v>
      </c>
      <c r="BX42" s="71">
        <v>3657</v>
      </c>
      <c r="BY42" s="71">
        <v>3461</v>
      </c>
      <c r="BZ42" s="71">
        <v>3305</v>
      </c>
      <c r="CA42" s="71">
        <v>2690</v>
      </c>
      <c r="CB42" s="71">
        <v>2781</v>
      </c>
      <c r="CC42" s="71">
        <v>2689</v>
      </c>
      <c r="CD42" s="71">
        <v>2985</v>
      </c>
      <c r="CE42" s="118">
        <v>2294</v>
      </c>
      <c r="CF42" s="28">
        <f t="shared" si="557"/>
        <v>2383.5</v>
      </c>
      <c r="CG42" s="71">
        <v>2473</v>
      </c>
      <c r="CH42" s="28">
        <f t="shared" si="558"/>
        <v>2718.5</v>
      </c>
      <c r="CI42" s="71">
        <v>2964</v>
      </c>
      <c r="CJ42" s="71">
        <v>3230</v>
      </c>
      <c r="CK42" s="71"/>
      <c r="CL42" s="71">
        <v>3377</v>
      </c>
      <c r="CM42" s="71"/>
      <c r="CN42" s="71"/>
      <c r="CO42" s="71">
        <v>3687</v>
      </c>
      <c r="CP42" s="71">
        <v>3652</v>
      </c>
      <c r="CQ42" s="71">
        <v>3492</v>
      </c>
      <c r="CR42" s="71">
        <v>3467</v>
      </c>
      <c r="CS42" s="71">
        <v>3354</v>
      </c>
      <c r="CT42" s="71">
        <v>3438</v>
      </c>
      <c r="CU42" s="71">
        <v>3425</v>
      </c>
      <c r="CV42" s="71">
        <v>3853</v>
      </c>
      <c r="CW42" s="71">
        <v>3927</v>
      </c>
      <c r="CX42" s="71">
        <v>3928</v>
      </c>
      <c r="CY42" s="71">
        <v>3385</v>
      </c>
      <c r="CZ42" s="71">
        <v>3088</v>
      </c>
      <c r="DA42" s="71">
        <v>3180</v>
      </c>
      <c r="DB42" s="71">
        <v>2969</v>
      </c>
      <c r="DC42" s="71">
        <v>2615</v>
      </c>
      <c r="DD42" s="71">
        <v>2272</v>
      </c>
      <c r="DE42" s="71">
        <v>2601</v>
      </c>
      <c r="DF42" s="118">
        <v>96</v>
      </c>
      <c r="DG42" s="28">
        <f t="shared" si="559"/>
        <v>96</v>
      </c>
      <c r="DH42" s="71">
        <v>96</v>
      </c>
      <c r="DI42" s="28">
        <f t="shared" si="560"/>
        <v>92</v>
      </c>
      <c r="DJ42" s="71">
        <v>88</v>
      </c>
      <c r="DK42" s="71">
        <v>99</v>
      </c>
      <c r="DL42" s="71"/>
      <c r="DM42" s="71">
        <v>91</v>
      </c>
      <c r="DN42" s="71"/>
      <c r="DO42" s="71"/>
      <c r="DP42" s="71">
        <v>145</v>
      </c>
      <c r="DQ42" s="71">
        <v>103</v>
      </c>
      <c r="DR42" s="71">
        <v>103</v>
      </c>
      <c r="DS42" s="71">
        <v>301</v>
      </c>
      <c r="DT42" s="71">
        <v>288</v>
      </c>
      <c r="DU42" s="71">
        <v>291</v>
      </c>
      <c r="DV42" s="71">
        <v>290</v>
      </c>
      <c r="DW42" s="71">
        <v>315</v>
      </c>
      <c r="DX42" s="71">
        <v>365</v>
      </c>
      <c r="DY42" s="71">
        <v>494</v>
      </c>
      <c r="DZ42" s="71">
        <v>508</v>
      </c>
      <c r="EA42" s="71">
        <v>530</v>
      </c>
      <c r="EB42" s="71">
        <v>529</v>
      </c>
      <c r="EC42" s="71">
        <v>538</v>
      </c>
      <c r="ED42" s="71">
        <v>553</v>
      </c>
      <c r="EE42" s="71">
        <v>594</v>
      </c>
      <c r="EF42" s="71">
        <v>535</v>
      </c>
      <c r="EG42" s="118">
        <v>2243</v>
      </c>
      <c r="EH42" s="28">
        <f t="shared" si="561"/>
        <v>2406</v>
      </c>
      <c r="EI42" s="71">
        <v>2569</v>
      </c>
      <c r="EJ42" s="28">
        <f t="shared" si="562"/>
        <v>2652</v>
      </c>
      <c r="EK42" s="71">
        <v>2735</v>
      </c>
      <c r="EL42" s="71">
        <v>2490</v>
      </c>
      <c r="EM42" s="71"/>
      <c r="EN42" s="71">
        <v>2421</v>
      </c>
      <c r="EO42" s="71"/>
      <c r="EP42" s="71"/>
      <c r="EQ42" s="71">
        <v>2480</v>
      </c>
      <c r="ER42" s="117">
        <v>2894</v>
      </c>
      <c r="ES42" s="71">
        <v>3496</v>
      </c>
      <c r="ET42" s="71">
        <v>4460</v>
      </c>
      <c r="EU42" s="71">
        <v>4139</v>
      </c>
      <c r="EV42" s="71">
        <v>4591</v>
      </c>
      <c r="EW42" s="71">
        <v>5177</v>
      </c>
      <c r="EX42" s="71">
        <v>5970</v>
      </c>
      <c r="EY42" s="71">
        <v>6612</v>
      </c>
      <c r="EZ42" s="51">
        <v>6731</v>
      </c>
      <c r="FA42" s="51">
        <v>6408</v>
      </c>
      <c r="FB42" s="51">
        <v>5769</v>
      </c>
      <c r="FC42" s="51">
        <v>5872</v>
      </c>
      <c r="FD42" s="71">
        <v>4617</v>
      </c>
      <c r="FE42" s="71">
        <v>4444</v>
      </c>
      <c r="FF42" s="71">
        <v>3694</v>
      </c>
      <c r="FG42" s="71">
        <v>4123</v>
      </c>
    </row>
    <row r="43" spans="1:163">
      <c r="A43" s="12" t="s">
        <v>57</v>
      </c>
      <c r="B43" s="71">
        <v>3709</v>
      </c>
      <c r="C43" s="28">
        <f t="shared" si="551"/>
        <v>3775</v>
      </c>
      <c r="D43" s="71">
        <v>3841</v>
      </c>
      <c r="E43" s="28">
        <f t="shared" si="552"/>
        <v>3973.5</v>
      </c>
      <c r="F43" s="71">
        <v>4106</v>
      </c>
      <c r="G43" s="71">
        <v>4076</v>
      </c>
      <c r="H43" s="71"/>
      <c r="I43" s="71">
        <v>4121</v>
      </c>
      <c r="J43" s="71"/>
      <c r="K43" s="71"/>
      <c r="L43" s="71">
        <v>4685</v>
      </c>
      <c r="M43" s="71">
        <v>4768</v>
      </c>
      <c r="N43" s="71">
        <v>5315</v>
      </c>
      <c r="O43" s="71">
        <v>5260</v>
      </c>
      <c r="P43" s="71">
        <v>5517</v>
      </c>
      <c r="Q43" s="71">
        <v>5147</v>
      </c>
      <c r="R43" s="71">
        <v>5222</v>
      </c>
      <c r="S43" s="71">
        <v>5864</v>
      </c>
      <c r="T43" s="71">
        <v>6264</v>
      </c>
      <c r="U43" s="71">
        <v>6915</v>
      </c>
      <c r="V43" s="71">
        <v>6578</v>
      </c>
      <c r="W43" s="71">
        <v>6812</v>
      </c>
      <c r="X43" s="71">
        <v>6682</v>
      </c>
      <c r="Y43" s="71">
        <v>6298</v>
      </c>
      <c r="Z43" s="71">
        <v>6776</v>
      </c>
      <c r="AA43" s="71">
        <v>5942</v>
      </c>
      <c r="AB43" s="71">
        <v>5932</v>
      </c>
      <c r="AC43" s="118">
        <v>336</v>
      </c>
      <c r="AD43" s="28">
        <f t="shared" si="553"/>
        <v>320</v>
      </c>
      <c r="AE43" s="71">
        <v>304</v>
      </c>
      <c r="AF43" s="28">
        <f t="shared" si="554"/>
        <v>288</v>
      </c>
      <c r="AG43" s="71">
        <v>272</v>
      </c>
      <c r="AH43" s="71">
        <v>324</v>
      </c>
      <c r="AI43" s="71"/>
      <c r="AJ43" s="71">
        <v>255</v>
      </c>
      <c r="AK43" s="71"/>
      <c r="AL43" s="71"/>
      <c r="AM43" s="71">
        <v>465</v>
      </c>
      <c r="AN43" s="71">
        <v>546</v>
      </c>
      <c r="AO43" s="71">
        <v>792</v>
      </c>
      <c r="AP43" s="71">
        <v>1222</v>
      </c>
      <c r="AQ43" s="71">
        <v>1225</v>
      </c>
      <c r="AR43" s="71">
        <v>1041</v>
      </c>
      <c r="AS43" s="71">
        <v>963</v>
      </c>
      <c r="AT43" s="71">
        <v>1149</v>
      </c>
      <c r="AU43" s="71">
        <v>1680</v>
      </c>
      <c r="AV43" s="71">
        <v>1868</v>
      </c>
      <c r="AW43" s="71">
        <v>1276</v>
      </c>
      <c r="AX43" s="71">
        <v>1232</v>
      </c>
      <c r="AY43" s="71">
        <v>1310</v>
      </c>
      <c r="AZ43" s="71">
        <v>1268</v>
      </c>
      <c r="BA43" s="71">
        <v>1044</v>
      </c>
      <c r="BB43" s="71">
        <v>885</v>
      </c>
      <c r="BC43" s="71">
        <v>407</v>
      </c>
      <c r="BD43" s="118">
        <v>1567</v>
      </c>
      <c r="BE43" s="28">
        <f t="shared" si="555"/>
        <v>1403</v>
      </c>
      <c r="BF43" s="71">
        <v>1239</v>
      </c>
      <c r="BG43" s="28">
        <f t="shared" si="556"/>
        <v>1313</v>
      </c>
      <c r="BH43" s="71">
        <v>1387</v>
      </c>
      <c r="BI43" s="71">
        <v>1537</v>
      </c>
      <c r="BJ43" s="71"/>
      <c r="BK43" s="71">
        <v>1804</v>
      </c>
      <c r="BL43" s="71"/>
      <c r="BM43" s="71"/>
      <c r="BN43" s="71">
        <v>2371</v>
      </c>
      <c r="BO43" s="71">
        <v>2269</v>
      </c>
      <c r="BP43" s="71">
        <v>2242</v>
      </c>
      <c r="BQ43" s="71">
        <v>2141</v>
      </c>
      <c r="BR43" s="71">
        <v>2081</v>
      </c>
      <c r="BS43" s="71">
        <v>2106</v>
      </c>
      <c r="BT43" s="71">
        <v>2158</v>
      </c>
      <c r="BU43" s="71">
        <v>2190</v>
      </c>
      <c r="BV43" s="71">
        <v>2708</v>
      </c>
      <c r="BW43" s="71">
        <v>2666</v>
      </c>
      <c r="BX43" s="71">
        <v>2432</v>
      </c>
      <c r="BY43" s="71">
        <v>2466</v>
      </c>
      <c r="BZ43" s="71">
        <v>2272</v>
      </c>
      <c r="CA43" s="71">
        <v>2150</v>
      </c>
      <c r="CB43" s="71">
        <v>2266</v>
      </c>
      <c r="CC43" s="71">
        <v>2107</v>
      </c>
      <c r="CD43" s="71">
        <v>1817</v>
      </c>
      <c r="CE43" s="118">
        <v>1223</v>
      </c>
      <c r="CF43" s="28">
        <f t="shared" si="557"/>
        <v>1209.5</v>
      </c>
      <c r="CG43" s="71">
        <v>1196</v>
      </c>
      <c r="CH43" s="28">
        <f t="shared" si="558"/>
        <v>1362.5</v>
      </c>
      <c r="CI43" s="71">
        <v>1529</v>
      </c>
      <c r="CJ43" s="71">
        <v>1475</v>
      </c>
      <c r="CK43" s="71"/>
      <c r="CL43" s="71">
        <v>1743</v>
      </c>
      <c r="CM43" s="71"/>
      <c r="CN43" s="71"/>
      <c r="CO43" s="71">
        <v>1246</v>
      </c>
      <c r="CP43" s="71">
        <v>1350</v>
      </c>
      <c r="CQ43" s="71">
        <v>1319</v>
      </c>
      <c r="CR43" s="71">
        <v>1848</v>
      </c>
      <c r="CS43" s="71">
        <v>1965</v>
      </c>
      <c r="CT43" s="71">
        <v>1826</v>
      </c>
      <c r="CU43" s="71">
        <v>1834</v>
      </c>
      <c r="CV43" s="71">
        <v>2280</v>
      </c>
      <c r="CW43" s="71">
        <v>3247</v>
      </c>
      <c r="CX43" s="71">
        <v>3462</v>
      </c>
      <c r="CY43" s="71">
        <v>3176</v>
      </c>
      <c r="CZ43" s="71">
        <v>1800</v>
      </c>
      <c r="DA43" s="71">
        <v>1482</v>
      </c>
      <c r="DB43" s="71">
        <v>1304</v>
      </c>
      <c r="DC43" s="71">
        <v>1228</v>
      </c>
      <c r="DD43" s="71">
        <v>1080</v>
      </c>
      <c r="DE43" s="71">
        <v>688</v>
      </c>
      <c r="DF43" s="118">
        <v>40</v>
      </c>
      <c r="DG43" s="28">
        <f t="shared" si="559"/>
        <v>29</v>
      </c>
      <c r="DH43" s="71">
        <v>18</v>
      </c>
      <c r="DI43" s="28">
        <f t="shared" si="560"/>
        <v>9.5</v>
      </c>
      <c r="DJ43" s="71">
        <v>1</v>
      </c>
      <c r="DK43" s="71">
        <v>1</v>
      </c>
      <c r="DL43" s="71"/>
      <c r="DM43" s="71">
        <v>3</v>
      </c>
      <c r="DN43" s="71"/>
      <c r="DO43" s="71"/>
      <c r="DP43" s="71">
        <v>14</v>
      </c>
      <c r="DQ43" s="71">
        <v>7</v>
      </c>
      <c r="DR43" s="71">
        <v>3</v>
      </c>
      <c r="DS43" s="71">
        <v>5</v>
      </c>
      <c r="DT43" s="71">
        <v>2</v>
      </c>
      <c r="DU43" s="71">
        <v>0</v>
      </c>
      <c r="DV43" s="71">
        <v>1</v>
      </c>
      <c r="DW43" s="71">
        <v>2</v>
      </c>
      <c r="DX43" s="71">
        <v>712</v>
      </c>
      <c r="DY43" s="71">
        <v>287</v>
      </c>
      <c r="DZ43" s="71">
        <v>959</v>
      </c>
      <c r="EA43" s="71">
        <v>265</v>
      </c>
      <c r="EB43" s="71">
        <v>339</v>
      </c>
      <c r="EC43" s="71">
        <v>274</v>
      </c>
      <c r="ED43" s="71">
        <v>102</v>
      </c>
      <c r="EE43" s="71">
        <v>4</v>
      </c>
      <c r="EF43" s="71">
        <v>11</v>
      </c>
      <c r="EG43" s="118">
        <v>1313</v>
      </c>
      <c r="EH43" s="28">
        <f t="shared" si="561"/>
        <v>1370</v>
      </c>
      <c r="EI43" s="71">
        <v>1427</v>
      </c>
      <c r="EJ43" s="28">
        <f t="shared" si="562"/>
        <v>1372.5</v>
      </c>
      <c r="EK43" s="71">
        <v>1318</v>
      </c>
      <c r="EL43" s="71">
        <v>1324</v>
      </c>
      <c r="EM43" s="71"/>
      <c r="EN43" s="71">
        <v>1305</v>
      </c>
      <c r="EO43" s="71"/>
      <c r="EP43" s="71"/>
      <c r="EQ43" s="71">
        <v>1424</v>
      </c>
      <c r="ER43" s="117">
        <v>1704</v>
      </c>
      <c r="ES43" s="71">
        <v>1965</v>
      </c>
      <c r="ET43" s="71">
        <v>2351</v>
      </c>
      <c r="EU43" s="71">
        <v>2474</v>
      </c>
      <c r="EV43" s="71">
        <v>2418</v>
      </c>
      <c r="EW43" s="71">
        <v>2357</v>
      </c>
      <c r="EX43" s="71">
        <v>2720</v>
      </c>
      <c r="EY43" s="71">
        <v>3604</v>
      </c>
      <c r="EZ43" s="51">
        <v>3822</v>
      </c>
      <c r="FA43" s="51">
        <v>3528</v>
      </c>
      <c r="FB43" s="51">
        <v>3841</v>
      </c>
      <c r="FC43" s="51">
        <v>3964</v>
      </c>
      <c r="FD43" s="71">
        <v>3750</v>
      </c>
      <c r="FE43" s="71">
        <v>3266</v>
      </c>
      <c r="FF43" s="71">
        <v>2855</v>
      </c>
      <c r="FG43" s="71">
        <v>2098</v>
      </c>
    </row>
    <row r="44" spans="1:163">
      <c r="A44" s="12" t="s">
        <v>58</v>
      </c>
      <c r="B44" s="71">
        <v>1795</v>
      </c>
      <c r="C44" s="28">
        <f t="shared" si="551"/>
        <v>2017</v>
      </c>
      <c r="D44" s="71">
        <v>2239</v>
      </c>
      <c r="E44" s="28">
        <f t="shared" si="552"/>
        <v>2193</v>
      </c>
      <c r="F44" s="71">
        <v>2147</v>
      </c>
      <c r="G44" s="71">
        <v>2420</v>
      </c>
      <c r="H44" s="71"/>
      <c r="I44" s="71">
        <v>2335</v>
      </c>
      <c r="J44" s="71"/>
      <c r="K44" s="71"/>
      <c r="L44" s="71">
        <v>2820</v>
      </c>
      <c r="M44" s="71">
        <v>3689</v>
      </c>
      <c r="N44" s="71">
        <v>3730</v>
      </c>
      <c r="O44" s="71">
        <v>3724</v>
      </c>
      <c r="P44" s="71">
        <v>3724</v>
      </c>
      <c r="Q44" s="71">
        <v>3877</v>
      </c>
      <c r="R44" s="71">
        <v>3638</v>
      </c>
      <c r="S44" s="71">
        <v>3940</v>
      </c>
      <c r="T44" s="71">
        <v>4386</v>
      </c>
      <c r="U44" s="71">
        <v>4809</v>
      </c>
      <c r="V44" s="71">
        <v>5376</v>
      </c>
      <c r="W44" s="71">
        <v>5334</v>
      </c>
      <c r="X44" s="71">
        <v>5632</v>
      </c>
      <c r="Y44" s="71">
        <v>5525</v>
      </c>
      <c r="Z44" s="71">
        <v>5423</v>
      </c>
      <c r="AA44" s="71">
        <v>5793</v>
      </c>
      <c r="AB44" s="71">
        <v>6099</v>
      </c>
      <c r="AC44" s="118">
        <v>337</v>
      </c>
      <c r="AD44" s="28">
        <f t="shared" si="553"/>
        <v>389</v>
      </c>
      <c r="AE44" s="71">
        <v>441</v>
      </c>
      <c r="AF44" s="28">
        <f t="shared" si="554"/>
        <v>463.5</v>
      </c>
      <c r="AG44" s="71">
        <v>486</v>
      </c>
      <c r="AH44" s="71">
        <v>453</v>
      </c>
      <c r="AI44" s="71"/>
      <c r="AJ44" s="71">
        <v>453</v>
      </c>
      <c r="AK44" s="71"/>
      <c r="AL44" s="71"/>
      <c r="AM44" s="71">
        <v>517</v>
      </c>
      <c r="AN44" s="71">
        <v>478</v>
      </c>
      <c r="AO44" s="71">
        <v>510</v>
      </c>
      <c r="AP44" s="71">
        <v>475</v>
      </c>
      <c r="AQ44" s="71">
        <v>409</v>
      </c>
      <c r="AR44" s="71">
        <v>431</v>
      </c>
      <c r="AS44" s="71">
        <v>377</v>
      </c>
      <c r="AT44" s="71">
        <v>371</v>
      </c>
      <c r="AU44" s="71">
        <v>419</v>
      </c>
      <c r="AV44" s="71">
        <v>490</v>
      </c>
      <c r="AW44" s="71">
        <v>441</v>
      </c>
      <c r="AX44" s="71">
        <v>436</v>
      </c>
      <c r="AY44" s="71">
        <v>422</v>
      </c>
      <c r="AZ44" s="71">
        <v>340</v>
      </c>
      <c r="BA44" s="71">
        <v>347</v>
      </c>
      <c r="BB44" s="71">
        <v>264</v>
      </c>
      <c r="BC44" s="71">
        <v>267</v>
      </c>
      <c r="BD44" s="118">
        <v>846</v>
      </c>
      <c r="BE44" s="28">
        <f t="shared" si="555"/>
        <v>857.5</v>
      </c>
      <c r="BF44" s="71">
        <v>869</v>
      </c>
      <c r="BG44" s="28">
        <f t="shared" si="556"/>
        <v>917.5</v>
      </c>
      <c r="BH44" s="71">
        <v>966</v>
      </c>
      <c r="BI44" s="71">
        <v>950</v>
      </c>
      <c r="BJ44" s="71"/>
      <c r="BK44" s="71">
        <v>1108</v>
      </c>
      <c r="BL44" s="71"/>
      <c r="BM44" s="71"/>
      <c r="BN44" s="71">
        <v>1195</v>
      </c>
      <c r="BO44" s="71">
        <v>1061</v>
      </c>
      <c r="BP44" s="71">
        <v>982</v>
      </c>
      <c r="BQ44" s="71">
        <v>920</v>
      </c>
      <c r="BR44" s="71">
        <v>882</v>
      </c>
      <c r="BS44" s="71">
        <v>940</v>
      </c>
      <c r="BT44" s="71">
        <v>895</v>
      </c>
      <c r="BU44" s="71">
        <v>986</v>
      </c>
      <c r="BV44" s="71">
        <v>1292</v>
      </c>
      <c r="BW44" s="71">
        <v>1276</v>
      </c>
      <c r="BX44" s="71">
        <v>1240</v>
      </c>
      <c r="BY44" s="71">
        <v>1397</v>
      </c>
      <c r="BZ44" s="71">
        <v>1382</v>
      </c>
      <c r="CA44" s="71">
        <v>1235</v>
      </c>
      <c r="CB44" s="71">
        <v>1193</v>
      </c>
      <c r="CC44" s="71">
        <v>1161</v>
      </c>
      <c r="CD44" s="71">
        <v>1140</v>
      </c>
      <c r="CE44" s="118">
        <v>1255</v>
      </c>
      <c r="CF44" s="28">
        <f t="shared" si="557"/>
        <v>1257</v>
      </c>
      <c r="CG44" s="71">
        <v>1259</v>
      </c>
      <c r="CH44" s="28">
        <f t="shared" si="558"/>
        <v>1291</v>
      </c>
      <c r="CI44" s="71">
        <v>1323</v>
      </c>
      <c r="CJ44" s="71">
        <v>1315</v>
      </c>
      <c r="CK44" s="71"/>
      <c r="CL44" s="71">
        <v>1368</v>
      </c>
      <c r="CM44" s="71"/>
      <c r="CN44" s="71"/>
      <c r="CO44" s="71">
        <v>1011</v>
      </c>
      <c r="CP44" s="71">
        <v>815</v>
      </c>
      <c r="CQ44" s="71">
        <v>831</v>
      </c>
      <c r="CR44" s="71">
        <v>768</v>
      </c>
      <c r="CS44" s="71">
        <v>760</v>
      </c>
      <c r="CT44" s="71">
        <v>777</v>
      </c>
      <c r="CU44" s="71">
        <v>719</v>
      </c>
      <c r="CV44" s="71">
        <v>688</v>
      </c>
      <c r="CW44" s="71">
        <v>818</v>
      </c>
      <c r="CX44" s="71">
        <v>805</v>
      </c>
      <c r="CY44" s="71">
        <v>738</v>
      </c>
      <c r="CZ44" s="71">
        <v>787</v>
      </c>
      <c r="DA44" s="71">
        <v>730</v>
      </c>
      <c r="DB44" s="71">
        <v>666</v>
      </c>
      <c r="DC44" s="71">
        <v>621</v>
      </c>
      <c r="DD44" s="71">
        <v>591</v>
      </c>
      <c r="DE44" s="71">
        <v>528</v>
      </c>
      <c r="DF44" s="118">
        <v>497</v>
      </c>
      <c r="DG44" s="28">
        <f t="shared" si="559"/>
        <v>465.5</v>
      </c>
      <c r="DH44" s="71">
        <v>434</v>
      </c>
      <c r="DI44" s="28">
        <f t="shared" si="560"/>
        <v>452</v>
      </c>
      <c r="DJ44" s="71">
        <v>470</v>
      </c>
      <c r="DK44" s="71">
        <v>451</v>
      </c>
      <c r="DL44" s="71"/>
      <c r="DM44" s="71">
        <v>545</v>
      </c>
      <c r="DN44" s="71"/>
      <c r="DO44" s="71"/>
      <c r="DP44" s="71">
        <v>348</v>
      </c>
      <c r="DQ44" s="71">
        <v>221</v>
      </c>
      <c r="DR44" s="71">
        <v>263</v>
      </c>
      <c r="DS44" s="71">
        <v>235</v>
      </c>
      <c r="DT44" s="71">
        <v>212</v>
      </c>
      <c r="DU44" s="71">
        <v>218</v>
      </c>
      <c r="DV44" s="71">
        <v>203</v>
      </c>
      <c r="DW44" s="71">
        <v>207</v>
      </c>
      <c r="DX44" s="71">
        <v>194</v>
      </c>
      <c r="DY44" s="71">
        <v>175</v>
      </c>
      <c r="DZ44" s="71">
        <v>126</v>
      </c>
      <c r="EA44" s="71">
        <v>148</v>
      </c>
      <c r="EB44" s="71">
        <v>116</v>
      </c>
      <c r="EC44" s="71">
        <v>162</v>
      </c>
      <c r="ED44" s="71">
        <v>125</v>
      </c>
      <c r="EE44" s="71">
        <v>178</v>
      </c>
      <c r="EF44" s="71">
        <v>166</v>
      </c>
      <c r="EG44" s="118">
        <v>1293</v>
      </c>
      <c r="EH44" s="28">
        <f t="shared" si="561"/>
        <v>1375.5</v>
      </c>
      <c r="EI44" s="71">
        <v>1458</v>
      </c>
      <c r="EJ44" s="28">
        <f t="shared" si="562"/>
        <v>1410</v>
      </c>
      <c r="EK44" s="71">
        <v>1362</v>
      </c>
      <c r="EL44" s="71">
        <v>1306</v>
      </c>
      <c r="EM44" s="71"/>
      <c r="EN44" s="71">
        <v>1185</v>
      </c>
      <c r="EO44" s="71"/>
      <c r="EP44" s="71"/>
      <c r="EQ44" s="71">
        <v>1099</v>
      </c>
      <c r="ER44" s="117">
        <v>1191</v>
      </c>
      <c r="ES44" s="71">
        <v>1361</v>
      </c>
      <c r="ET44" s="71">
        <v>1487</v>
      </c>
      <c r="EU44" s="71">
        <v>1560</v>
      </c>
      <c r="EV44" s="71">
        <v>1659</v>
      </c>
      <c r="EW44" s="71">
        <v>1749</v>
      </c>
      <c r="EX44" s="71">
        <v>1964</v>
      </c>
      <c r="EY44" s="71">
        <v>2108</v>
      </c>
      <c r="EZ44" s="51">
        <v>2304</v>
      </c>
      <c r="FA44" s="51">
        <v>2382</v>
      </c>
      <c r="FB44" s="51">
        <v>2598</v>
      </c>
      <c r="FC44" s="51">
        <v>2499</v>
      </c>
      <c r="FD44" s="71">
        <v>1957</v>
      </c>
      <c r="FE44" s="71">
        <v>1898</v>
      </c>
      <c r="FF44" s="71">
        <v>1719</v>
      </c>
      <c r="FG44" s="71">
        <v>1849</v>
      </c>
    </row>
    <row r="45" spans="1:163">
      <c r="A45" s="12" t="s">
        <v>59</v>
      </c>
      <c r="B45" s="71">
        <v>7102</v>
      </c>
      <c r="C45" s="28">
        <f t="shared" si="551"/>
        <v>6966.5</v>
      </c>
      <c r="D45" s="71">
        <v>6831</v>
      </c>
      <c r="E45" s="28">
        <f t="shared" si="552"/>
        <v>7065</v>
      </c>
      <c r="F45" s="71">
        <v>7299</v>
      </c>
      <c r="G45" s="71">
        <v>6863</v>
      </c>
      <c r="H45" s="71"/>
      <c r="I45" s="71">
        <v>6321</v>
      </c>
      <c r="J45" s="71"/>
      <c r="K45" s="71"/>
      <c r="L45" s="71">
        <v>6858</v>
      </c>
      <c r="M45" s="71">
        <v>6777</v>
      </c>
      <c r="N45" s="71">
        <v>7832</v>
      </c>
      <c r="O45" s="71">
        <v>8282</v>
      </c>
      <c r="P45" s="71">
        <v>8766</v>
      </c>
      <c r="Q45" s="71">
        <v>8807</v>
      </c>
      <c r="R45" s="71">
        <v>8674</v>
      </c>
      <c r="S45" s="71">
        <v>9745</v>
      </c>
      <c r="T45" s="71">
        <v>10188</v>
      </c>
      <c r="U45" s="71">
        <v>11642</v>
      </c>
      <c r="V45" s="71">
        <v>13279</v>
      </c>
      <c r="W45" s="71">
        <v>13745</v>
      </c>
      <c r="X45" s="71">
        <v>14446</v>
      </c>
      <c r="Y45" s="71">
        <v>13107</v>
      </c>
      <c r="Z45" s="71">
        <v>12589</v>
      </c>
      <c r="AA45" s="71">
        <v>11855</v>
      </c>
      <c r="AB45" s="71">
        <v>11387</v>
      </c>
      <c r="AC45" s="118">
        <v>1313</v>
      </c>
      <c r="AD45" s="28">
        <f t="shared" si="553"/>
        <v>1266.5</v>
      </c>
      <c r="AE45" s="71">
        <v>1220</v>
      </c>
      <c r="AF45" s="28">
        <f t="shared" si="554"/>
        <v>1212.5</v>
      </c>
      <c r="AG45" s="71">
        <v>1205</v>
      </c>
      <c r="AH45" s="71">
        <v>1300</v>
      </c>
      <c r="AI45" s="71"/>
      <c r="AJ45" s="71">
        <v>952</v>
      </c>
      <c r="AK45" s="71"/>
      <c r="AL45" s="71"/>
      <c r="AM45" s="71">
        <v>1563</v>
      </c>
      <c r="AN45" s="71">
        <v>1811</v>
      </c>
      <c r="AO45" s="71">
        <v>1865</v>
      </c>
      <c r="AP45" s="71">
        <v>1992</v>
      </c>
      <c r="AQ45" s="71">
        <v>2009</v>
      </c>
      <c r="AR45" s="71">
        <v>2075</v>
      </c>
      <c r="AS45" s="71">
        <v>2399</v>
      </c>
      <c r="AT45" s="71">
        <v>2607</v>
      </c>
      <c r="AU45" s="71">
        <v>2987</v>
      </c>
      <c r="AV45" s="71">
        <v>2816</v>
      </c>
      <c r="AW45" s="71">
        <v>2828</v>
      </c>
      <c r="AX45" s="71">
        <v>2286</v>
      </c>
      <c r="AY45" s="71">
        <v>2199</v>
      </c>
      <c r="AZ45" s="71">
        <v>2048</v>
      </c>
      <c r="BA45" s="71">
        <v>1908</v>
      </c>
      <c r="BB45" s="71">
        <v>1704</v>
      </c>
      <c r="BC45" s="71">
        <v>1471</v>
      </c>
      <c r="BD45" s="118">
        <v>4133</v>
      </c>
      <c r="BE45" s="28">
        <f t="shared" si="555"/>
        <v>3748.5</v>
      </c>
      <c r="BF45" s="71">
        <v>3364</v>
      </c>
      <c r="BG45" s="28">
        <f t="shared" si="556"/>
        <v>3361.5</v>
      </c>
      <c r="BH45" s="71">
        <v>3359</v>
      </c>
      <c r="BI45" s="71">
        <v>3356</v>
      </c>
      <c r="BJ45" s="71"/>
      <c r="BK45" s="71">
        <v>3407</v>
      </c>
      <c r="BL45" s="71"/>
      <c r="BM45" s="71"/>
      <c r="BN45" s="71">
        <v>4042</v>
      </c>
      <c r="BO45" s="71">
        <v>3777</v>
      </c>
      <c r="BP45" s="71">
        <v>3692</v>
      </c>
      <c r="BQ45" s="71">
        <v>3732</v>
      </c>
      <c r="BR45" s="71">
        <v>3799</v>
      </c>
      <c r="BS45" s="71">
        <v>4005</v>
      </c>
      <c r="BT45" s="71">
        <v>4130</v>
      </c>
      <c r="BU45" s="71">
        <v>4366</v>
      </c>
      <c r="BV45" s="71">
        <v>4745</v>
      </c>
      <c r="BW45" s="71">
        <v>5183</v>
      </c>
      <c r="BX45" s="71">
        <v>4699</v>
      </c>
      <c r="BY45" s="71">
        <v>4304</v>
      </c>
      <c r="BZ45" s="71">
        <v>4220</v>
      </c>
      <c r="CA45" s="71">
        <v>3779</v>
      </c>
      <c r="CB45" s="71">
        <v>3823</v>
      </c>
      <c r="CC45" s="71">
        <v>3656</v>
      </c>
      <c r="CD45" s="71">
        <v>3575</v>
      </c>
      <c r="CE45" s="118">
        <v>6491</v>
      </c>
      <c r="CF45" s="28">
        <f t="shared" si="557"/>
        <v>6113</v>
      </c>
      <c r="CG45" s="71">
        <v>5735</v>
      </c>
      <c r="CH45" s="28">
        <f t="shared" si="558"/>
        <v>5281.5</v>
      </c>
      <c r="CI45" s="71">
        <v>4828</v>
      </c>
      <c r="CJ45" s="71">
        <v>4649</v>
      </c>
      <c r="CK45" s="71"/>
      <c r="CL45" s="71">
        <v>4180</v>
      </c>
      <c r="CM45" s="71"/>
      <c r="CN45" s="71"/>
      <c r="CO45" s="71">
        <v>3792</v>
      </c>
      <c r="CP45" s="71">
        <v>3913</v>
      </c>
      <c r="CQ45" s="71">
        <v>3919</v>
      </c>
      <c r="CR45" s="71">
        <v>4063</v>
      </c>
      <c r="CS45" s="71">
        <v>4347</v>
      </c>
      <c r="CT45" s="71">
        <v>4457</v>
      </c>
      <c r="CU45" s="71">
        <v>4538</v>
      </c>
      <c r="CV45" s="71">
        <v>4538</v>
      </c>
      <c r="CW45" s="71">
        <v>4486</v>
      </c>
      <c r="CX45" s="71">
        <v>4433</v>
      </c>
      <c r="CY45" s="71">
        <v>4237</v>
      </c>
      <c r="CZ45" s="71">
        <v>3980</v>
      </c>
      <c r="DA45" s="71">
        <v>3970</v>
      </c>
      <c r="DB45" s="71">
        <v>3690</v>
      </c>
      <c r="DC45" s="71">
        <v>3512</v>
      </c>
      <c r="DD45" s="71">
        <v>3287</v>
      </c>
      <c r="DE45" s="71">
        <v>3084</v>
      </c>
      <c r="DF45" s="118">
        <v>842</v>
      </c>
      <c r="DG45" s="28">
        <f t="shared" si="559"/>
        <v>817.5</v>
      </c>
      <c r="DH45" s="71">
        <v>793</v>
      </c>
      <c r="DI45" s="28">
        <f t="shared" si="560"/>
        <v>794</v>
      </c>
      <c r="DJ45" s="71">
        <v>795</v>
      </c>
      <c r="DK45" s="71">
        <v>775</v>
      </c>
      <c r="DL45" s="71"/>
      <c r="DM45" s="71">
        <v>525</v>
      </c>
      <c r="DN45" s="71"/>
      <c r="DO45" s="71"/>
      <c r="DP45" s="71">
        <v>940</v>
      </c>
      <c r="DQ45" s="71">
        <v>977</v>
      </c>
      <c r="DR45" s="71">
        <v>1046</v>
      </c>
      <c r="DS45" s="71">
        <v>1036</v>
      </c>
      <c r="DT45" s="71">
        <v>626</v>
      </c>
      <c r="DU45" s="71">
        <v>584</v>
      </c>
      <c r="DV45" s="71">
        <v>568</v>
      </c>
      <c r="DW45" s="71">
        <v>582</v>
      </c>
      <c r="DX45" s="71">
        <v>563</v>
      </c>
      <c r="DY45" s="71">
        <v>592</v>
      </c>
      <c r="DZ45" s="71">
        <v>553</v>
      </c>
      <c r="EA45" s="71">
        <v>425</v>
      </c>
      <c r="EB45" s="71">
        <v>331</v>
      </c>
      <c r="EC45" s="71">
        <v>350</v>
      </c>
      <c r="ED45" s="71">
        <v>268</v>
      </c>
      <c r="EE45" s="71">
        <v>292</v>
      </c>
      <c r="EF45" s="71">
        <v>247</v>
      </c>
      <c r="EG45" s="118">
        <v>3480</v>
      </c>
      <c r="EH45" s="28">
        <f t="shared" si="561"/>
        <v>3733</v>
      </c>
      <c r="EI45" s="71">
        <v>3986</v>
      </c>
      <c r="EJ45" s="28">
        <f t="shared" si="562"/>
        <v>3926</v>
      </c>
      <c r="EK45" s="71">
        <v>3866</v>
      </c>
      <c r="EL45" s="71">
        <v>3523</v>
      </c>
      <c r="EM45" s="71"/>
      <c r="EN45" s="71">
        <v>2955</v>
      </c>
      <c r="EO45" s="71"/>
      <c r="EP45" s="71"/>
      <c r="EQ45" s="71">
        <v>3349</v>
      </c>
      <c r="ER45" s="117">
        <v>3864</v>
      </c>
      <c r="ES45" s="71">
        <v>4381</v>
      </c>
      <c r="ET45" s="71">
        <v>4414</v>
      </c>
      <c r="EU45" s="71">
        <v>4759</v>
      </c>
      <c r="EV45" s="71">
        <v>5528</v>
      </c>
      <c r="EW45" s="71">
        <v>5837</v>
      </c>
      <c r="EX45" s="71">
        <v>6367</v>
      </c>
      <c r="EY45" s="71">
        <v>6770</v>
      </c>
      <c r="EZ45" s="51">
        <v>7255</v>
      </c>
      <c r="FA45" s="51">
        <v>7299</v>
      </c>
      <c r="FB45" s="51">
        <v>6462</v>
      </c>
      <c r="FC45" s="51">
        <v>6298</v>
      </c>
      <c r="FD45" s="71">
        <v>5820</v>
      </c>
      <c r="FE45" s="71">
        <v>5257</v>
      </c>
      <c r="FF45" s="71">
        <v>5182</v>
      </c>
      <c r="FG45" s="71">
        <v>4949</v>
      </c>
    </row>
    <row r="46" spans="1:163">
      <c r="A46" s="12" t="s">
        <v>60</v>
      </c>
      <c r="B46" s="71">
        <v>4356</v>
      </c>
      <c r="C46" s="28">
        <f t="shared" si="551"/>
        <v>4266.5</v>
      </c>
      <c r="D46" s="71">
        <v>4177</v>
      </c>
      <c r="E46" s="28">
        <f t="shared" si="552"/>
        <v>4437</v>
      </c>
      <c r="F46" s="71">
        <v>4697</v>
      </c>
      <c r="G46" s="71">
        <v>4681</v>
      </c>
      <c r="H46" s="71"/>
      <c r="I46" s="71">
        <v>4073</v>
      </c>
      <c r="J46" s="71"/>
      <c r="K46" s="71"/>
      <c r="L46" s="71">
        <v>4848</v>
      </c>
      <c r="M46" s="71">
        <v>4854</v>
      </c>
      <c r="N46" s="71">
        <v>5013</v>
      </c>
      <c r="O46" s="71">
        <v>5043</v>
      </c>
      <c r="P46" s="71">
        <v>5000</v>
      </c>
      <c r="Q46" s="71">
        <v>5214</v>
      </c>
      <c r="R46" s="71">
        <v>5317</v>
      </c>
      <c r="S46" s="71">
        <v>5766</v>
      </c>
      <c r="T46" s="71">
        <v>6652</v>
      </c>
      <c r="U46" s="71">
        <v>6857</v>
      </c>
      <c r="V46" s="71">
        <v>7244</v>
      </c>
      <c r="W46" s="71">
        <v>7892</v>
      </c>
      <c r="X46" s="71">
        <v>7360</v>
      </c>
      <c r="Y46" s="71">
        <v>7170</v>
      </c>
      <c r="Z46" s="71">
        <v>6693</v>
      </c>
      <c r="AA46" s="71">
        <v>6843</v>
      </c>
      <c r="AB46" s="71">
        <v>6845</v>
      </c>
      <c r="AC46" s="118">
        <v>660</v>
      </c>
      <c r="AD46" s="28">
        <f t="shared" si="553"/>
        <v>635</v>
      </c>
      <c r="AE46" s="71">
        <v>610</v>
      </c>
      <c r="AF46" s="28">
        <f t="shared" si="554"/>
        <v>515</v>
      </c>
      <c r="AG46" s="71">
        <v>420</v>
      </c>
      <c r="AH46" s="71">
        <v>531</v>
      </c>
      <c r="AI46" s="71"/>
      <c r="AJ46" s="71">
        <v>464</v>
      </c>
      <c r="AK46" s="71"/>
      <c r="AL46" s="71"/>
      <c r="AM46" s="71">
        <v>708</v>
      </c>
      <c r="AN46" s="71">
        <v>880</v>
      </c>
      <c r="AO46" s="71">
        <v>936</v>
      </c>
      <c r="AP46" s="71">
        <v>1062</v>
      </c>
      <c r="AQ46" s="71">
        <v>1175</v>
      </c>
      <c r="AR46" s="71">
        <v>1115</v>
      </c>
      <c r="AS46" s="71">
        <v>1234</v>
      </c>
      <c r="AT46" s="71">
        <v>1213</v>
      </c>
      <c r="AU46" s="71">
        <v>1348</v>
      </c>
      <c r="AV46" s="71">
        <v>1363</v>
      </c>
      <c r="AW46" s="71">
        <v>1566</v>
      </c>
      <c r="AX46" s="71">
        <v>1372</v>
      </c>
      <c r="AY46" s="71">
        <v>1230</v>
      </c>
      <c r="AZ46" s="71">
        <v>1121</v>
      </c>
      <c r="BA46" s="71">
        <v>1035</v>
      </c>
      <c r="BB46" s="71">
        <v>845</v>
      </c>
      <c r="BC46" s="71">
        <v>974</v>
      </c>
      <c r="BD46" s="118">
        <v>1017</v>
      </c>
      <c r="BE46" s="28">
        <f t="shared" si="555"/>
        <v>1379</v>
      </c>
      <c r="BF46" s="71">
        <v>1741</v>
      </c>
      <c r="BG46" s="28">
        <f t="shared" si="556"/>
        <v>1480.5</v>
      </c>
      <c r="BH46" s="71">
        <v>1220</v>
      </c>
      <c r="BI46" s="71">
        <v>1310</v>
      </c>
      <c r="BJ46" s="71"/>
      <c r="BK46" s="71">
        <v>1526</v>
      </c>
      <c r="BL46" s="71"/>
      <c r="BM46" s="71"/>
      <c r="BN46" s="71">
        <v>2653</v>
      </c>
      <c r="BO46" s="71">
        <v>2577</v>
      </c>
      <c r="BP46" s="71">
        <v>2425</v>
      </c>
      <c r="BQ46" s="71">
        <v>2054</v>
      </c>
      <c r="BR46" s="71">
        <v>1965</v>
      </c>
      <c r="BS46" s="71">
        <v>2127</v>
      </c>
      <c r="BT46" s="71">
        <v>2311</v>
      </c>
      <c r="BU46" s="71">
        <v>2527</v>
      </c>
      <c r="BV46" s="71">
        <v>2738</v>
      </c>
      <c r="BW46" s="71">
        <v>2908</v>
      </c>
      <c r="BX46" s="71">
        <v>2739</v>
      </c>
      <c r="BY46" s="71">
        <v>2761</v>
      </c>
      <c r="BZ46" s="71">
        <v>2796</v>
      </c>
      <c r="CA46" s="71">
        <v>2615</v>
      </c>
      <c r="CB46" s="71">
        <v>2752</v>
      </c>
      <c r="CC46" s="71">
        <v>2738</v>
      </c>
      <c r="CD46" s="71">
        <v>2608</v>
      </c>
      <c r="CE46" s="118">
        <v>1350</v>
      </c>
      <c r="CF46" s="28">
        <f t="shared" si="557"/>
        <v>1535.5</v>
      </c>
      <c r="CG46" s="71">
        <v>1721</v>
      </c>
      <c r="CH46" s="28">
        <f t="shared" si="558"/>
        <v>1708.5</v>
      </c>
      <c r="CI46" s="71">
        <v>1696</v>
      </c>
      <c r="CJ46" s="71">
        <v>1813</v>
      </c>
      <c r="CK46" s="71"/>
      <c r="CL46" s="71">
        <v>2177</v>
      </c>
      <c r="CM46" s="71"/>
      <c r="CN46" s="71"/>
      <c r="CO46" s="71">
        <v>1751</v>
      </c>
      <c r="CP46" s="71">
        <v>1682</v>
      </c>
      <c r="CQ46" s="71">
        <v>1775</v>
      </c>
      <c r="CR46" s="71">
        <v>1814</v>
      </c>
      <c r="CS46" s="71">
        <v>1953</v>
      </c>
      <c r="CT46" s="71">
        <v>2017</v>
      </c>
      <c r="CU46" s="71">
        <v>2088</v>
      </c>
      <c r="CV46" s="71">
        <v>2254</v>
      </c>
      <c r="CW46" s="71">
        <v>2442</v>
      </c>
      <c r="CX46" s="71">
        <v>2198</v>
      </c>
      <c r="CY46" s="71">
        <v>2439</v>
      </c>
      <c r="CZ46" s="71">
        <v>2219</v>
      </c>
      <c r="DA46" s="71">
        <v>2166</v>
      </c>
      <c r="DB46" s="71">
        <v>2050</v>
      </c>
      <c r="DC46" s="71">
        <v>1858</v>
      </c>
      <c r="DD46" s="71">
        <v>1825</v>
      </c>
      <c r="DE46" s="71">
        <v>1613</v>
      </c>
      <c r="DF46" s="118">
        <v>26</v>
      </c>
      <c r="DG46" s="28">
        <f t="shared" si="559"/>
        <v>18</v>
      </c>
      <c r="DH46" s="71">
        <v>10</v>
      </c>
      <c r="DI46" s="28">
        <f t="shared" si="560"/>
        <v>5</v>
      </c>
      <c r="DJ46" s="71"/>
      <c r="DK46" s="71">
        <v>9</v>
      </c>
      <c r="DL46" s="71"/>
      <c r="DM46" s="71">
        <v>11</v>
      </c>
      <c r="DN46" s="71"/>
      <c r="DO46" s="71"/>
      <c r="DP46" s="71">
        <v>80</v>
      </c>
      <c r="DQ46" s="71">
        <v>70</v>
      </c>
      <c r="DR46" s="71">
        <v>46</v>
      </c>
      <c r="DS46" s="71">
        <v>91</v>
      </c>
      <c r="DT46" s="71">
        <v>107</v>
      </c>
      <c r="DU46" s="71">
        <v>73</v>
      </c>
      <c r="DV46" s="71">
        <v>98</v>
      </c>
      <c r="DW46" s="71">
        <v>181</v>
      </c>
      <c r="DX46" s="71">
        <v>198</v>
      </c>
      <c r="DY46" s="71">
        <v>152</v>
      </c>
      <c r="DZ46" s="71">
        <v>207</v>
      </c>
      <c r="EA46" s="71">
        <v>260</v>
      </c>
      <c r="EB46" s="71">
        <v>270</v>
      </c>
      <c r="EC46" s="71">
        <v>335</v>
      </c>
      <c r="ED46" s="71">
        <v>273</v>
      </c>
      <c r="EE46" s="71">
        <v>264</v>
      </c>
      <c r="EF46" s="71">
        <v>246</v>
      </c>
      <c r="EG46" s="118">
        <v>1686</v>
      </c>
      <c r="EH46" s="28">
        <f t="shared" si="561"/>
        <v>1866.5</v>
      </c>
      <c r="EI46" s="71">
        <v>2047</v>
      </c>
      <c r="EJ46" s="28">
        <f t="shared" si="562"/>
        <v>2144.5</v>
      </c>
      <c r="EK46" s="71">
        <v>2242</v>
      </c>
      <c r="EL46" s="71">
        <v>2216</v>
      </c>
      <c r="EM46" s="71"/>
      <c r="EN46" s="71">
        <v>2151</v>
      </c>
      <c r="EO46" s="71"/>
      <c r="EP46" s="71"/>
      <c r="EQ46" s="71">
        <v>2575</v>
      </c>
      <c r="ER46" s="117">
        <v>3078</v>
      </c>
      <c r="ES46" s="71">
        <v>4042</v>
      </c>
      <c r="ET46" s="71">
        <v>4241</v>
      </c>
      <c r="EU46" s="71">
        <v>4599</v>
      </c>
      <c r="EV46" s="71">
        <v>4796</v>
      </c>
      <c r="EW46" s="71">
        <v>4767</v>
      </c>
      <c r="EX46" s="71">
        <v>5216</v>
      </c>
      <c r="EY46" s="71">
        <v>5750</v>
      </c>
      <c r="EZ46" s="51">
        <v>5467</v>
      </c>
      <c r="FA46" s="51">
        <v>6263</v>
      </c>
      <c r="FB46" s="51">
        <v>5744</v>
      </c>
      <c r="FC46" s="51">
        <v>5310</v>
      </c>
      <c r="FD46" s="71">
        <v>5361</v>
      </c>
      <c r="FE46" s="71">
        <v>4742</v>
      </c>
      <c r="FF46" s="71">
        <v>4176</v>
      </c>
      <c r="FG46" s="71">
        <v>4307</v>
      </c>
    </row>
    <row r="47" spans="1:163">
      <c r="A47" s="12" t="s">
        <v>61</v>
      </c>
      <c r="B47" s="71">
        <v>3938</v>
      </c>
      <c r="C47" s="28">
        <f t="shared" si="551"/>
        <v>4018.5</v>
      </c>
      <c r="D47" s="71">
        <v>4099</v>
      </c>
      <c r="E47" s="28">
        <f t="shared" si="552"/>
        <v>4072.5</v>
      </c>
      <c r="F47" s="71">
        <v>4046</v>
      </c>
      <c r="G47" s="71">
        <v>4302</v>
      </c>
      <c r="H47" s="71"/>
      <c r="I47" s="71">
        <v>4585</v>
      </c>
      <c r="J47" s="71"/>
      <c r="K47" s="71"/>
      <c r="L47" s="71">
        <v>5391</v>
      </c>
      <c r="M47" s="71">
        <v>5744</v>
      </c>
      <c r="N47" s="71">
        <v>6052</v>
      </c>
      <c r="O47" s="71">
        <v>6272</v>
      </c>
      <c r="P47" s="71">
        <v>6347</v>
      </c>
      <c r="Q47" s="71">
        <v>6300</v>
      </c>
      <c r="R47" s="71">
        <v>5981</v>
      </c>
      <c r="S47" s="71">
        <v>6587</v>
      </c>
      <c r="T47" s="71">
        <v>7140</v>
      </c>
      <c r="U47" s="71">
        <v>7804</v>
      </c>
      <c r="V47" s="71">
        <v>8372</v>
      </c>
      <c r="W47" s="71">
        <v>8638</v>
      </c>
      <c r="X47" s="71">
        <v>8728</v>
      </c>
      <c r="Y47" s="71">
        <v>8800</v>
      </c>
      <c r="Z47" s="71">
        <v>8384</v>
      </c>
      <c r="AA47" s="71">
        <v>8203</v>
      </c>
      <c r="AB47" s="71">
        <v>8041</v>
      </c>
      <c r="AC47" s="118">
        <v>345</v>
      </c>
      <c r="AD47" s="28">
        <f t="shared" si="553"/>
        <v>407</v>
      </c>
      <c r="AE47" s="71">
        <v>469</v>
      </c>
      <c r="AF47" s="28">
        <f t="shared" si="554"/>
        <v>425</v>
      </c>
      <c r="AG47" s="71">
        <v>381</v>
      </c>
      <c r="AH47" s="71">
        <v>403</v>
      </c>
      <c r="AI47" s="71"/>
      <c r="AJ47" s="71">
        <v>302</v>
      </c>
      <c r="AK47" s="71"/>
      <c r="AL47" s="71"/>
      <c r="AM47" s="71">
        <v>479</v>
      </c>
      <c r="AN47" s="71">
        <v>558</v>
      </c>
      <c r="AO47" s="71">
        <v>541</v>
      </c>
      <c r="AP47" s="71">
        <v>679</v>
      </c>
      <c r="AQ47" s="71">
        <v>675</v>
      </c>
      <c r="AR47" s="71">
        <v>722</v>
      </c>
      <c r="AS47" s="71">
        <v>827</v>
      </c>
      <c r="AT47" s="71">
        <v>834</v>
      </c>
      <c r="AU47" s="71">
        <v>1044</v>
      </c>
      <c r="AV47" s="71">
        <v>1153</v>
      </c>
      <c r="AW47" s="71">
        <v>1204</v>
      </c>
      <c r="AX47" s="71">
        <v>1122</v>
      </c>
      <c r="AY47" s="71">
        <v>1156</v>
      </c>
      <c r="AZ47" s="71">
        <v>1118</v>
      </c>
      <c r="BA47" s="71">
        <v>1002</v>
      </c>
      <c r="BB47" s="71">
        <v>899</v>
      </c>
      <c r="BC47" s="71">
        <v>829</v>
      </c>
      <c r="BD47" s="118">
        <v>1145</v>
      </c>
      <c r="BE47" s="28">
        <f t="shared" si="555"/>
        <v>1189.5</v>
      </c>
      <c r="BF47" s="71">
        <v>1234</v>
      </c>
      <c r="BG47" s="28">
        <f t="shared" si="556"/>
        <v>1366</v>
      </c>
      <c r="BH47" s="71">
        <v>1498</v>
      </c>
      <c r="BI47" s="71">
        <v>1974</v>
      </c>
      <c r="BJ47" s="71"/>
      <c r="BK47" s="71">
        <v>2284</v>
      </c>
      <c r="BL47" s="71"/>
      <c r="BM47" s="71"/>
      <c r="BN47" s="71">
        <v>3104</v>
      </c>
      <c r="BO47" s="71">
        <v>2592</v>
      </c>
      <c r="BP47" s="71">
        <v>2279</v>
      </c>
      <c r="BQ47" s="71">
        <v>2005</v>
      </c>
      <c r="BR47" s="71">
        <v>2002</v>
      </c>
      <c r="BS47" s="71">
        <v>2113</v>
      </c>
      <c r="BT47" s="71">
        <v>2287</v>
      </c>
      <c r="BU47" s="71">
        <v>2428</v>
      </c>
      <c r="BV47" s="71">
        <v>2796</v>
      </c>
      <c r="BW47" s="71">
        <v>2933</v>
      </c>
      <c r="BX47" s="71">
        <v>2699</v>
      </c>
      <c r="BY47" s="71">
        <v>2563</v>
      </c>
      <c r="BZ47" s="71">
        <v>2500</v>
      </c>
      <c r="CA47" s="71">
        <v>2357</v>
      </c>
      <c r="CB47" s="71">
        <v>2333</v>
      </c>
      <c r="CC47" s="71">
        <v>2040</v>
      </c>
      <c r="CD47" s="71">
        <v>2035</v>
      </c>
      <c r="CE47" s="118">
        <v>1072</v>
      </c>
      <c r="CF47" s="28">
        <f t="shared" si="557"/>
        <v>1140.5</v>
      </c>
      <c r="CG47" s="71">
        <v>1209</v>
      </c>
      <c r="CH47" s="28">
        <f t="shared" si="558"/>
        <v>1360</v>
      </c>
      <c r="CI47" s="71">
        <v>1511</v>
      </c>
      <c r="CJ47" s="71">
        <v>1336</v>
      </c>
      <c r="CK47" s="71"/>
      <c r="CL47" s="71">
        <v>1414</v>
      </c>
      <c r="CM47" s="71"/>
      <c r="CN47" s="71"/>
      <c r="CO47" s="71">
        <v>951</v>
      </c>
      <c r="CP47" s="71">
        <v>1032</v>
      </c>
      <c r="CQ47" s="71">
        <v>1163</v>
      </c>
      <c r="CR47" s="71">
        <v>1051</v>
      </c>
      <c r="CS47" s="71">
        <v>985</v>
      </c>
      <c r="CT47" s="71">
        <v>1034</v>
      </c>
      <c r="CU47" s="71">
        <v>1101</v>
      </c>
      <c r="CV47" s="71">
        <v>1029</v>
      </c>
      <c r="CW47" s="71">
        <v>1164</v>
      </c>
      <c r="CX47" s="71">
        <v>1165</v>
      </c>
      <c r="CY47" s="71">
        <v>1177</v>
      </c>
      <c r="CZ47" s="71">
        <v>1092</v>
      </c>
      <c r="DA47" s="71">
        <v>1353</v>
      </c>
      <c r="DB47" s="71">
        <v>1305</v>
      </c>
      <c r="DC47" s="71">
        <v>1292</v>
      </c>
      <c r="DD47" s="71">
        <v>945</v>
      </c>
      <c r="DE47" s="71">
        <v>923</v>
      </c>
      <c r="DF47" s="118">
        <v>41</v>
      </c>
      <c r="DG47" s="28">
        <f t="shared" si="559"/>
        <v>38.5</v>
      </c>
      <c r="DH47" s="71">
        <v>36</v>
      </c>
      <c r="DI47" s="28">
        <f t="shared" si="560"/>
        <v>27</v>
      </c>
      <c r="DJ47" s="71">
        <v>18</v>
      </c>
      <c r="DK47" s="71">
        <v>49</v>
      </c>
      <c r="DL47" s="71"/>
      <c r="DM47" s="71">
        <v>31</v>
      </c>
      <c r="DN47" s="71"/>
      <c r="DO47" s="71"/>
      <c r="DP47" s="71">
        <v>79</v>
      </c>
      <c r="DQ47" s="71">
        <v>76</v>
      </c>
      <c r="DR47" s="71">
        <v>79</v>
      </c>
      <c r="DS47" s="71">
        <v>46</v>
      </c>
      <c r="DT47" s="71">
        <v>41</v>
      </c>
      <c r="DU47" s="71">
        <v>124</v>
      </c>
      <c r="DV47" s="71">
        <v>250</v>
      </c>
      <c r="DW47" s="71">
        <v>443</v>
      </c>
      <c r="DX47" s="71">
        <v>526</v>
      </c>
      <c r="DY47" s="71">
        <v>564</v>
      </c>
      <c r="DZ47" s="71">
        <v>618</v>
      </c>
      <c r="EA47" s="71">
        <v>551</v>
      </c>
      <c r="EB47" s="71">
        <v>485</v>
      </c>
      <c r="EC47" s="71">
        <v>471</v>
      </c>
      <c r="ED47" s="71">
        <v>497</v>
      </c>
      <c r="EE47" s="71">
        <v>503</v>
      </c>
      <c r="EF47" s="71">
        <v>479</v>
      </c>
      <c r="EG47" s="118">
        <v>1194</v>
      </c>
      <c r="EH47" s="28">
        <f t="shared" si="561"/>
        <v>1377.5</v>
      </c>
      <c r="EI47" s="71">
        <v>1561</v>
      </c>
      <c r="EJ47" s="28">
        <f t="shared" si="562"/>
        <v>1701</v>
      </c>
      <c r="EK47" s="71">
        <v>1841</v>
      </c>
      <c r="EL47" s="71">
        <v>1954</v>
      </c>
      <c r="EM47" s="71"/>
      <c r="EN47" s="71">
        <v>1692</v>
      </c>
      <c r="EO47" s="71"/>
      <c r="EP47" s="71"/>
      <c r="EQ47" s="71">
        <v>1594</v>
      </c>
      <c r="ER47" s="117">
        <v>1969</v>
      </c>
      <c r="ES47" s="71">
        <v>2603</v>
      </c>
      <c r="ET47" s="71">
        <v>3458</v>
      </c>
      <c r="EU47" s="71">
        <v>3444</v>
      </c>
      <c r="EV47" s="71">
        <v>3613</v>
      </c>
      <c r="EW47" s="71">
        <v>3601</v>
      </c>
      <c r="EX47" s="71">
        <v>3738</v>
      </c>
      <c r="EY47" s="71">
        <v>4670</v>
      </c>
      <c r="EZ47" s="51">
        <v>4882</v>
      </c>
      <c r="FA47" s="51">
        <v>4318</v>
      </c>
      <c r="FB47" s="51">
        <v>3957</v>
      </c>
      <c r="FC47" s="51">
        <v>3843</v>
      </c>
      <c r="FD47" s="71">
        <v>3508</v>
      </c>
      <c r="FE47" s="71">
        <v>3249</v>
      </c>
      <c r="FF47" s="71">
        <v>2841</v>
      </c>
      <c r="FG47" s="71">
        <v>2748</v>
      </c>
    </row>
    <row r="48" spans="1:163">
      <c r="A48" s="12" t="s">
        <v>62</v>
      </c>
      <c r="B48" s="71">
        <v>439</v>
      </c>
      <c r="C48" s="28">
        <f t="shared" si="551"/>
        <v>498.5</v>
      </c>
      <c r="D48" s="71">
        <v>558</v>
      </c>
      <c r="E48" s="28">
        <f t="shared" si="552"/>
        <v>530.5</v>
      </c>
      <c r="F48" s="71">
        <v>503</v>
      </c>
      <c r="G48" s="71">
        <v>577</v>
      </c>
      <c r="H48" s="71"/>
      <c r="I48" s="71">
        <v>557</v>
      </c>
      <c r="J48" s="71"/>
      <c r="K48" s="71"/>
      <c r="L48" s="71">
        <v>708</v>
      </c>
      <c r="M48" s="71">
        <v>767</v>
      </c>
      <c r="N48" s="71">
        <v>875</v>
      </c>
      <c r="O48" s="71">
        <v>996</v>
      </c>
      <c r="P48" s="71">
        <v>999</v>
      </c>
      <c r="Q48" s="71">
        <v>1013</v>
      </c>
      <c r="R48" s="71">
        <v>997</v>
      </c>
      <c r="S48" s="71">
        <v>1083</v>
      </c>
      <c r="T48" s="71">
        <v>1274</v>
      </c>
      <c r="U48" s="71">
        <v>1492</v>
      </c>
      <c r="V48" s="71">
        <v>1645</v>
      </c>
      <c r="W48" s="71">
        <v>1562</v>
      </c>
      <c r="X48" s="71">
        <v>1627</v>
      </c>
      <c r="Y48" s="71">
        <v>1513</v>
      </c>
      <c r="Z48" s="71">
        <v>1357</v>
      </c>
      <c r="AA48" s="71">
        <v>1318</v>
      </c>
      <c r="AB48" s="71">
        <v>1397</v>
      </c>
      <c r="AC48" s="118">
        <v>94</v>
      </c>
      <c r="AD48" s="28">
        <f t="shared" si="553"/>
        <v>108</v>
      </c>
      <c r="AE48" s="71">
        <v>122</v>
      </c>
      <c r="AF48" s="28">
        <f t="shared" si="554"/>
        <v>125.5</v>
      </c>
      <c r="AG48" s="71">
        <v>129</v>
      </c>
      <c r="AH48" s="71">
        <v>118</v>
      </c>
      <c r="AI48" s="71"/>
      <c r="AJ48" s="71">
        <v>119</v>
      </c>
      <c r="AK48" s="71"/>
      <c r="AL48" s="71"/>
      <c r="AM48" s="71">
        <v>230</v>
      </c>
      <c r="AN48" s="71">
        <v>270</v>
      </c>
      <c r="AO48" s="71">
        <v>365</v>
      </c>
      <c r="AP48" s="71">
        <v>377</v>
      </c>
      <c r="AQ48" s="71">
        <v>338</v>
      </c>
      <c r="AR48" s="71">
        <v>329</v>
      </c>
      <c r="AS48" s="71">
        <v>357</v>
      </c>
      <c r="AT48" s="71">
        <v>363</v>
      </c>
      <c r="AU48" s="71">
        <v>433</v>
      </c>
      <c r="AV48" s="71">
        <v>432</v>
      </c>
      <c r="AW48" s="71">
        <v>461</v>
      </c>
      <c r="AX48" s="71">
        <v>422</v>
      </c>
      <c r="AY48" s="71">
        <v>381</v>
      </c>
      <c r="AZ48" s="71">
        <v>316</v>
      </c>
      <c r="BA48" s="71">
        <v>274</v>
      </c>
      <c r="BB48" s="71">
        <v>262</v>
      </c>
      <c r="BC48" s="71">
        <v>306</v>
      </c>
      <c r="BD48" s="118">
        <v>724</v>
      </c>
      <c r="BE48" s="28">
        <f t="shared" si="555"/>
        <v>1049.5</v>
      </c>
      <c r="BF48" s="71">
        <v>1375</v>
      </c>
      <c r="BG48" s="28">
        <f t="shared" si="556"/>
        <v>1382</v>
      </c>
      <c r="BH48" s="71">
        <v>1389</v>
      </c>
      <c r="BI48" s="71">
        <v>1533</v>
      </c>
      <c r="BJ48" s="71"/>
      <c r="BK48" s="71">
        <v>1631</v>
      </c>
      <c r="BL48" s="71"/>
      <c r="BM48" s="71"/>
      <c r="BN48" s="71">
        <v>1840</v>
      </c>
      <c r="BO48" s="71">
        <v>1637</v>
      </c>
      <c r="BP48" s="71">
        <v>1552</v>
      </c>
      <c r="BQ48" s="71">
        <v>1556</v>
      </c>
      <c r="BR48" s="71">
        <v>1469</v>
      </c>
      <c r="BS48" s="71">
        <v>1479</v>
      </c>
      <c r="BT48" s="71">
        <v>1436</v>
      </c>
      <c r="BU48" s="71">
        <v>1426</v>
      </c>
      <c r="BV48" s="71">
        <v>1394</v>
      </c>
      <c r="BW48" s="71">
        <v>1556</v>
      </c>
      <c r="BX48" s="71">
        <v>1557</v>
      </c>
      <c r="BY48" s="71">
        <v>1526</v>
      </c>
      <c r="BZ48" s="71">
        <v>1516</v>
      </c>
      <c r="CA48" s="71">
        <v>1371</v>
      </c>
      <c r="CB48" s="71">
        <v>1402</v>
      </c>
      <c r="CC48" s="71">
        <v>1349</v>
      </c>
      <c r="CD48" s="71">
        <v>1355</v>
      </c>
      <c r="CE48" s="118">
        <v>618</v>
      </c>
      <c r="CF48" s="28">
        <f t="shared" si="557"/>
        <v>654</v>
      </c>
      <c r="CG48" s="71">
        <v>690</v>
      </c>
      <c r="CH48" s="28">
        <f t="shared" si="558"/>
        <v>711.5</v>
      </c>
      <c r="CI48" s="71">
        <v>733</v>
      </c>
      <c r="CJ48" s="71">
        <v>827</v>
      </c>
      <c r="CK48" s="71"/>
      <c r="CL48" s="71">
        <v>840</v>
      </c>
      <c r="CM48" s="71"/>
      <c r="CN48" s="71"/>
      <c r="CO48" s="71">
        <v>697</v>
      </c>
      <c r="CP48" s="71">
        <v>706</v>
      </c>
      <c r="CQ48" s="71">
        <v>738</v>
      </c>
      <c r="CR48" s="71">
        <v>779</v>
      </c>
      <c r="CS48" s="71">
        <v>832</v>
      </c>
      <c r="CT48" s="71">
        <v>705</v>
      </c>
      <c r="CU48" s="71">
        <v>673</v>
      </c>
      <c r="CV48" s="71">
        <v>657</v>
      </c>
      <c r="CW48" s="71">
        <v>729</v>
      </c>
      <c r="CX48" s="71">
        <v>761</v>
      </c>
      <c r="CY48" s="71">
        <v>716</v>
      </c>
      <c r="CZ48" s="71">
        <v>733</v>
      </c>
      <c r="DA48" s="71">
        <v>743</v>
      </c>
      <c r="DB48" s="71">
        <v>650</v>
      </c>
      <c r="DC48" s="71">
        <v>741</v>
      </c>
      <c r="DD48" s="71">
        <v>589</v>
      </c>
      <c r="DE48" s="71">
        <v>665</v>
      </c>
      <c r="DF48" s="118">
        <v>39</v>
      </c>
      <c r="DG48" s="28">
        <f t="shared" si="559"/>
        <v>48</v>
      </c>
      <c r="DH48" s="71">
        <v>57</v>
      </c>
      <c r="DI48" s="28">
        <f t="shared" si="560"/>
        <v>41</v>
      </c>
      <c r="DJ48" s="71">
        <v>25</v>
      </c>
      <c r="DK48" s="71">
        <v>30</v>
      </c>
      <c r="DL48" s="71"/>
      <c r="DM48" s="71">
        <v>21</v>
      </c>
      <c r="DN48" s="71"/>
      <c r="DO48" s="71"/>
      <c r="DP48" s="71">
        <v>66</v>
      </c>
      <c r="DQ48" s="71">
        <v>62</v>
      </c>
      <c r="DR48" s="71">
        <v>59</v>
      </c>
      <c r="DS48" s="71">
        <v>57</v>
      </c>
      <c r="DT48" s="71">
        <v>53</v>
      </c>
      <c r="DU48" s="71">
        <v>77</v>
      </c>
      <c r="DV48" s="71">
        <v>48</v>
      </c>
      <c r="DW48" s="71">
        <v>49</v>
      </c>
      <c r="DX48" s="71">
        <v>67</v>
      </c>
      <c r="DY48" s="71">
        <v>63</v>
      </c>
      <c r="DZ48" s="71">
        <v>58</v>
      </c>
      <c r="EA48" s="71">
        <v>74</v>
      </c>
      <c r="EB48" s="71">
        <v>73</v>
      </c>
      <c r="EC48" s="71">
        <v>86</v>
      </c>
      <c r="ED48" s="71">
        <v>84</v>
      </c>
      <c r="EE48" s="71">
        <v>97</v>
      </c>
      <c r="EF48" s="71">
        <v>89</v>
      </c>
      <c r="EG48" s="118">
        <v>466</v>
      </c>
      <c r="EH48" s="28">
        <f t="shared" si="561"/>
        <v>462</v>
      </c>
      <c r="EI48" s="71">
        <v>458</v>
      </c>
      <c r="EJ48" s="28">
        <f t="shared" si="562"/>
        <v>493</v>
      </c>
      <c r="EK48" s="71">
        <v>528</v>
      </c>
      <c r="EL48" s="71">
        <v>526</v>
      </c>
      <c r="EM48" s="71"/>
      <c r="EN48" s="71">
        <v>598</v>
      </c>
      <c r="EO48" s="71"/>
      <c r="EP48" s="71"/>
      <c r="EQ48" s="71">
        <v>609</v>
      </c>
      <c r="ER48" s="117">
        <v>720</v>
      </c>
      <c r="ES48" s="71">
        <v>906</v>
      </c>
      <c r="ET48" s="71">
        <v>956</v>
      </c>
      <c r="EU48" s="71">
        <v>1060</v>
      </c>
      <c r="EV48" s="71">
        <v>1071</v>
      </c>
      <c r="EW48" s="71">
        <v>1097</v>
      </c>
      <c r="EX48" s="71">
        <v>1127</v>
      </c>
      <c r="EY48" s="71">
        <v>1327</v>
      </c>
      <c r="EZ48" s="51">
        <v>1317</v>
      </c>
      <c r="FA48" s="51">
        <v>1331</v>
      </c>
      <c r="FB48" s="51">
        <v>1284</v>
      </c>
      <c r="FC48" s="51">
        <v>1217</v>
      </c>
      <c r="FD48" s="71">
        <v>1078</v>
      </c>
      <c r="FE48" s="71">
        <v>1071</v>
      </c>
      <c r="FF48" s="71">
        <v>985</v>
      </c>
      <c r="FG48" s="71">
        <v>1067</v>
      </c>
    </row>
    <row r="49" spans="1:163">
      <c r="A49" s="12" t="s">
        <v>63</v>
      </c>
      <c r="B49" s="71">
        <v>670</v>
      </c>
      <c r="C49" s="28">
        <f t="shared" si="551"/>
        <v>680</v>
      </c>
      <c r="D49" s="71">
        <v>690</v>
      </c>
      <c r="E49" s="28">
        <f t="shared" si="552"/>
        <v>681.5</v>
      </c>
      <c r="F49" s="71">
        <v>673</v>
      </c>
      <c r="G49" s="71">
        <v>747</v>
      </c>
      <c r="H49" s="71"/>
      <c r="I49" s="71">
        <v>737</v>
      </c>
      <c r="J49" s="71"/>
      <c r="K49" s="71"/>
      <c r="L49" s="71">
        <v>751</v>
      </c>
      <c r="M49" s="71">
        <v>836</v>
      </c>
      <c r="N49" s="71">
        <v>831</v>
      </c>
      <c r="O49" s="71">
        <v>763</v>
      </c>
      <c r="P49" s="71">
        <v>865</v>
      </c>
      <c r="Q49" s="71">
        <v>809</v>
      </c>
      <c r="R49" s="71">
        <v>838</v>
      </c>
      <c r="S49" s="71">
        <v>816</v>
      </c>
      <c r="T49" s="71">
        <v>963</v>
      </c>
      <c r="U49" s="71">
        <v>880</v>
      </c>
      <c r="V49" s="71">
        <v>797</v>
      </c>
      <c r="W49" s="71">
        <v>833</v>
      </c>
      <c r="X49" s="71">
        <v>774</v>
      </c>
      <c r="Y49" s="71">
        <v>762</v>
      </c>
      <c r="Z49" s="71">
        <v>913</v>
      </c>
      <c r="AA49" s="71">
        <v>883</v>
      </c>
      <c r="AB49" s="71">
        <v>877</v>
      </c>
      <c r="AC49" s="118">
        <v>18</v>
      </c>
      <c r="AD49" s="28">
        <f t="shared" si="553"/>
        <v>18.5</v>
      </c>
      <c r="AE49" s="71">
        <v>19</v>
      </c>
      <c r="AF49" s="28">
        <f t="shared" si="554"/>
        <v>21</v>
      </c>
      <c r="AG49" s="71">
        <v>23</v>
      </c>
      <c r="AH49" s="71">
        <v>24</v>
      </c>
      <c r="AI49" s="71"/>
      <c r="AJ49" s="71">
        <v>36</v>
      </c>
      <c r="AK49" s="71"/>
      <c r="AL49" s="71"/>
      <c r="AM49" s="71">
        <v>51</v>
      </c>
      <c r="AN49" s="71">
        <v>68</v>
      </c>
      <c r="AO49" s="71">
        <v>63</v>
      </c>
      <c r="AP49" s="71">
        <v>67</v>
      </c>
      <c r="AQ49" s="71">
        <v>70</v>
      </c>
      <c r="AR49" s="71">
        <v>106</v>
      </c>
      <c r="AS49" s="71">
        <v>69</v>
      </c>
      <c r="AT49" s="71">
        <v>70</v>
      </c>
      <c r="AU49" s="71">
        <v>99</v>
      </c>
      <c r="AV49" s="71">
        <v>74</v>
      </c>
      <c r="AW49" s="71">
        <v>118</v>
      </c>
      <c r="AX49" s="71">
        <v>121</v>
      </c>
      <c r="AY49" s="71">
        <v>68</v>
      </c>
      <c r="AZ49" s="71">
        <v>75</v>
      </c>
      <c r="BA49" s="71">
        <v>64</v>
      </c>
      <c r="BB49" s="71">
        <v>65</v>
      </c>
      <c r="BC49" s="71">
        <v>71</v>
      </c>
      <c r="BD49" s="118">
        <v>446</v>
      </c>
      <c r="BE49" s="28">
        <f t="shared" si="555"/>
        <v>443.5</v>
      </c>
      <c r="BF49" s="71">
        <v>441</v>
      </c>
      <c r="BG49" s="28">
        <f t="shared" si="556"/>
        <v>436.5</v>
      </c>
      <c r="BH49" s="71">
        <v>432</v>
      </c>
      <c r="BI49" s="71">
        <v>529</v>
      </c>
      <c r="BJ49" s="71"/>
      <c r="BK49" s="71">
        <v>558</v>
      </c>
      <c r="BL49" s="71"/>
      <c r="BM49" s="71"/>
      <c r="BN49" s="71">
        <v>593</v>
      </c>
      <c r="BO49" s="71">
        <v>654</v>
      </c>
      <c r="BP49" s="71">
        <v>632</v>
      </c>
      <c r="BQ49" s="71">
        <v>589</v>
      </c>
      <c r="BR49" s="71">
        <v>587</v>
      </c>
      <c r="BS49" s="71">
        <v>574</v>
      </c>
      <c r="BT49" s="71">
        <v>646</v>
      </c>
      <c r="BU49" s="71">
        <v>762</v>
      </c>
      <c r="BV49" s="71">
        <v>704</v>
      </c>
      <c r="BW49" s="71">
        <v>723</v>
      </c>
      <c r="BX49" s="71">
        <v>733</v>
      </c>
      <c r="BY49" s="71">
        <v>705</v>
      </c>
      <c r="BZ49" s="71">
        <v>810</v>
      </c>
      <c r="CA49" s="71">
        <v>798</v>
      </c>
      <c r="CB49" s="71">
        <v>754</v>
      </c>
      <c r="CC49" s="71">
        <v>697</v>
      </c>
      <c r="CD49" s="71">
        <v>697</v>
      </c>
      <c r="CE49" s="118">
        <v>342</v>
      </c>
      <c r="CF49" s="28">
        <f t="shared" si="557"/>
        <v>336</v>
      </c>
      <c r="CG49" s="71">
        <v>330</v>
      </c>
      <c r="CH49" s="28">
        <f t="shared" si="558"/>
        <v>349.5</v>
      </c>
      <c r="CI49" s="71">
        <v>369</v>
      </c>
      <c r="CJ49" s="71">
        <v>382</v>
      </c>
      <c r="CK49" s="71"/>
      <c r="CL49" s="71">
        <v>448</v>
      </c>
      <c r="CM49" s="71"/>
      <c r="CN49" s="71"/>
      <c r="CO49" s="71">
        <v>281</v>
      </c>
      <c r="CP49" s="71">
        <v>283</v>
      </c>
      <c r="CQ49" s="71">
        <v>326</v>
      </c>
      <c r="CR49" s="71">
        <v>357</v>
      </c>
      <c r="CS49" s="71">
        <v>399</v>
      </c>
      <c r="CT49" s="71">
        <v>323</v>
      </c>
      <c r="CU49" s="71">
        <v>310</v>
      </c>
      <c r="CV49" s="71">
        <v>288</v>
      </c>
      <c r="CW49" s="71">
        <v>253</v>
      </c>
      <c r="CX49" s="71">
        <v>196</v>
      </c>
      <c r="CY49" s="71">
        <v>233</v>
      </c>
      <c r="CZ49" s="71">
        <v>260</v>
      </c>
      <c r="DA49" s="71">
        <v>208</v>
      </c>
      <c r="DB49" s="71">
        <v>198</v>
      </c>
      <c r="DC49" s="71">
        <v>206</v>
      </c>
      <c r="DD49" s="71">
        <v>194</v>
      </c>
      <c r="DE49" s="71">
        <v>186</v>
      </c>
      <c r="DF49" s="118">
        <v>6</v>
      </c>
      <c r="DG49" s="28">
        <f t="shared" si="559"/>
        <v>5.5</v>
      </c>
      <c r="DH49" s="71">
        <v>5</v>
      </c>
      <c r="DI49" s="28">
        <f t="shared" si="560"/>
        <v>10</v>
      </c>
      <c r="DJ49" s="71">
        <v>15</v>
      </c>
      <c r="DK49" s="71">
        <v>5</v>
      </c>
      <c r="DL49" s="71"/>
      <c r="DM49" s="71">
        <v>13</v>
      </c>
      <c r="DN49" s="71"/>
      <c r="DO49" s="71"/>
      <c r="DP49" s="71">
        <v>12</v>
      </c>
      <c r="DQ49" s="71">
        <v>17</v>
      </c>
      <c r="DR49" s="71">
        <v>19</v>
      </c>
      <c r="DS49" s="71">
        <v>20</v>
      </c>
      <c r="DT49" s="71">
        <v>18</v>
      </c>
      <c r="DU49" s="71">
        <v>9</v>
      </c>
      <c r="DV49" s="71">
        <v>21</v>
      </c>
      <c r="DW49" s="71">
        <v>24</v>
      </c>
      <c r="DX49" s="71">
        <v>27</v>
      </c>
      <c r="DY49" s="71">
        <v>30</v>
      </c>
      <c r="DZ49" s="71">
        <v>33</v>
      </c>
      <c r="EA49" s="71">
        <v>29</v>
      </c>
      <c r="EB49" s="71">
        <v>24</v>
      </c>
      <c r="EC49" s="71">
        <v>15</v>
      </c>
      <c r="ED49" s="71">
        <v>27</v>
      </c>
      <c r="EE49" s="71">
        <v>34</v>
      </c>
      <c r="EF49" s="71">
        <v>28</v>
      </c>
      <c r="EG49" s="118">
        <v>191</v>
      </c>
      <c r="EH49" s="28">
        <f t="shared" si="561"/>
        <v>213</v>
      </c>
      <c r="EI49" s="71">
        <v>235</v>
      </c>
      <c r="EJ49" s="28">
        <f t="shared" si="562"/>
        <v>245</v>
      </c>
      <c r="EK49" s="71">
        <v>255</v>
      </c>
      <c r="EL49" s="71">
        <v>318</v>
      </c>
      <c r="EM49" s="71"/>
      <c r="EN49" s="71">
        <v>221</v>
      </c>
      <c r="EO49" s="71"/>
      <c r="EP49" s="71"/>
      <c r="EQ49" s="71">
        <v>228</v>
      </c>
      <c r="ER49" s="117">
        <v>296</v>
      </c>
      <c r="ES49" s="71">
        <v>325</v>
      </c>
      <c r="ET49" s="71">
        <v>324</v>
      </c>
      <c r="EU49" s="71">
        <v>342</v>
      </c>
      <c r="EV49" s="71">
        <v>367</v>
      </c>
      <c r="EW49" s="71">
        <v>417</v>
      </c>
      <c r="EX49" s="71">
        <v>404</v>
      </c>
      <c r="EY49" s="71">
        <v>468</v>
      </c>
      <c r="EZ49" s="51">
        <v>331</v>
      </c>
      <c r="FA49" s="51">
        <v>438</v>
      </c>
      <c r="FB49" s="51">
        <v>429</v>
      </c>
      <c r="FC49" s="51">
        <v>384</v>
      </c>
      <c r="FD49" s="71">
        <v>340</v>
      </c>
      <c r="FE49" s="71">
        <v>358</v>
      </c>
      <c r="FF49" s="71">
        <v>404</v>
      </c>
      <c r="FG49" s="71">
        <v>436</v>
      </c>
    </row>
    <row r="50" spans="1:163">
      <c r="A50" s="12" t="s">
        <v>64</v>
      </c>
      <c r="B50" s="71">
        <v>2715</v>
      </c>
      <c r="C50" s="28">
        <f t="shared" si="551"/>
        <v>2733.5</v>
      </c>
      <c r="D50" s="71">
        <v>2752</v>
      </c>
      <c r="E50" s="28">
        <f t="shared" si="552"/>
        <v>2914.5</v>
      </c>
      <c r="F50" s="71">
        <v>3077</v>
      </c>
      <c r="G50" s="71">
        <v>3197</v>
      </c>
      <c r="H50" s="71"/>
      <c r="I50" s="71">
        <v>3461</v>
      </c>
      <c r="J50" s="71"/>
      <c r="K50" s="71"/>
      <c r="L50" s="71">
        <v>4037</v>
      </c>
      <c r="M50" s="71">
        <v>4187</v>
      </c>
      <c r="N50" s="71">
        <v>4320</v>
      </c>
      <c r="O50" s="71">
        <v>4488</v>
      </c>
      <c r="P50" s="71">
        <v>4369</v>
      </c>
      <c r="Q50" s="71">
        <v>4872</v>
      </c>
      <c r="R50" s="71">
        <v>4876</v>
      </c>
      <c r="S50" s="71">
        <v>5233</v>
      </c>
      <c r="T50" s="71">
        <v>5894</v>
      </c>
      <c r="U50" s="71">
        <v>6261</v>
      </c>
      <c r="V50" s="71">
        <v>6297</v>
      </c>
      <c r="W50" s="71">
        <v>8409</v>
      </c>
      <c r="X50" s="71">
        <v>9445</v>
      </c>
      <c r="Y50" s="71">
        <v>8816</v>
      </c>
      <c r="Z50" s="71">
        <v>9689</v>
      </c>
      <c r="AA50" s="71">
        <v>9708</v>
      </c>
      <c r="AB50" s="71">
        <v>11124</v>
      </c>
      <c r="AC50" s="118">
        <v>1419</v>
      </c>
      <c r="AD50" s="28">
        <f t="shared" si="553"/>
        <v>1542</v>
      </c>
      <c r="AE50" s="71">
        <v>1665</v>
      </c>
      <c r="AF50" s="28">
        <f t="shared" si="554"/>
        <v>1677.5</v>
      </c>
      <c r="AG50" s="71">
        <v>1690</v>
      </c>
      <c r="AH50" s="71">
        <v>1609</v>
      </c>
      <c r="AI50" s="71"/>
      <c r="AJ50" s="71">
        <v>1512</v>
      </c>
      <c r="AK50" s="71"/>
      <c r="AL50" s="71"/>
      <c r="AM50" s="71">
        <v>1404</v>
      </c>
      <c r="AN50" s="71">
        <v>1405</v>
      </c>
      <c r="AO50" s="71">
        <v>1693</v>
      </c>
      <c r="AP50" s="71">
        <v>1978</v>
      </c>
      <c r="AQ50" s="71">
        <v>1976</v>
      </c>
      <c r="AR50" s="71">
        <v>2229</v>
      </c>
      <c r="AS50" s="71">
        <v>2263</v>
      </c>
      <c r="AT50" s="71">
        <v>2415</v>
      </c>
      <c r="AU50" s="71">
        <v>2718</v>
      </c>
      <c r="AV50" s="71">
        <v>2974</v>
      </c>
      <c r="AW50" s="71">
        <v>2479</v>
      </c>
      <c r="AX50" s="71">
        <v>2059</v>
      </c>
      <c r="AY50" s="71">
        <v>2131</v>
      </c>
      <c r="AZ50" s="71">
        <v>2064</v>
      </c>
      <c r="BA50" s="71">
        <v>1951</v>
      </c>
      <c r="BB50" s="71">
        <v>1767</v>
      </c>
      <c r="BC50" s="71">
        <v>1813</v>
      </c>
      <c r="BD50" s="118">
        <v>4172</v>
      </c>
      <c r="BE50" s="28">
        <f t="shared" si="555"/>
        <v>4032</v>
      </c>
      <c r="BF50" s="71">
        <v>3892</v>
      </c>
      <c r="BG50" s="28">
        <f t="shared" si="556"/>
        <v>3926</v>
      </c>
      <c r="BH50" s="71">
        <v>3960</v>
      </c>
      <c r="BI50" s="71">
        <v>3852</v>
      </c>
      <c r="BJ50" s="71"/>
      <c r="BK50" s="71">
        <v>4446</v>
      </c>
      <c r="BL50" s="71"/>
      <c r="BM50" s="71"/>
      <c r="BN50" s="71">
        <v>5376</v>
      </c>
      <c r="BO50" s="71">
        <v>5575</v>
      </c>
      <c r="BP50" s="71">
        <v>5065</v>
      </c>
      <c r="BQ50" s="71">
        <v>5171</v>
      </c>
      <c r="BR50" s="71">
        <v>4783</v>
      </c>
      <c r="BS50" s="71">
        <v>5245</v>
      </c>
      <c r="BT50" s="71">
        <v>5335</v>
      </c>
      <c r="BU50" s="71">
        <v>5734</v>
      </c>
      <c r="BV50" s="71">
        <v>6569</v>
      </c>
      <c r="BW50" s="71">
        <v>6831</v>
      </c>
      <c r="BX50" s="71">
        <v>6109</v>
      </c>
      <c r="BY50" s="71">
        <v>5642</v>
      </c>
      <c r="BZ50" s="71">
        <v>5573</v>
      </c>
      <c r="CA50" s="71">
        <v>5302</v>
      </c>
      <c r="CB50" s="71">
        <v>5506</v>
      </c>
      <c r="CC50" s="71">
        <v>5369</v>
      </c>
      <c r="CD50" s="71">
        <v>5063</v>
      </c>
      <c r="CE50" s="118">
        <v>5794</v>
      </c>
      <c r="CF50" s="28">
        <f t="shared" si="557"/>
        <v>5525.5</v>
      </c>
      <c r="CG50" s="71">
        <v>5257</v>
      </c>
      <c r="CH50" s="28">
        <f t="shared" si="558"/>
        <v>5131.5</v>
      </c>
      <c r="CI50" s="71">
        <v>5006</v>
      </c>
      <c r="CJ50" s="71">
        <v>4843</v>
      </c>
      <c r="CK50" s="71"/>
      <c r="CL50" s="71">
        <v>4372</v>
      </c>
      <c r="CM50" s="71"/>
      <c r="CN50" s="71"/>
      <c r="CO50" s="71">
        <v>4151</v>
      </c>
      <c r="CP50" s="71">
        <v>4073</v>
      </c>
      <c r="CQ50" s="71">
        <v>3919</v>
      </c>
      <c r="CR50" s="71">
        <v>3996</v>
      </c>
      <c r="CS50" s="71">
        <v>3881</v>
      </c>
      <c r="CT50" s="71">
        <v>3994</v>
      </c>
      <c r="CU50" s="71">
        <v>4052</v>
      </c>
      <c r="CV50" s="71">
        <v>4146</v>
      </c>
      <c r="CW50" s="71">
        <v>4490</v>
      </c>
      <c r="CX50" s="71">
        <v>4839</v>
      </c>
      <c r="CY50" s="71">
        <v>4399</v>
      </c>
      <c r="CZ50" s="71">
        <v>3929</v>
      </c>
      <c r="DA50" s="71">
        <v>3991</v>
      </c>
      <c r="DB50" s="71">
        <v>3860</v>
      </c>
      <c r="DC50" s="71">
        <v>3791</v>
      </c>
      <c r="DD50" s="71">
        <v>3487</v>
      </c>
      <c r="DE50" s="71">
        <v>3475</v>
      </c>
      <c r="DF50" s="118">
        <v>160</v>
      </c>
      <c r="DG50" s="28">
        <f t="shared" si="559"/>
        <v>178</v>
      </c>
      <c r="DH50" s="71">
        <v>196</v>
      </c>
      <c r="DI50" s="28">
        <f t="shared" si="560"/>
        <v>205</v>
      </c>
      <c r="DJ50" s="71">
        <v>214</v>
      </c>
      <c r="DK50" s="71">
        <v>291</v>
      </c>
      <c r="DL50" s="71"/>
      <c r="DM50" s="71">
        <v>385</v>
      </c>
      <c r="DN50" s="71"/>
      <c r="DO50" s="71"/>
      <c r="DP50" s="71">
        <v>531</v>
      </c>
      <c r="DQ50" s="71">
        <v>443</v>
      </c>
      <c r="DR50" s="71">
        <v>523</v>
      </c>
      <c r="DS50" s="71">
        <v>546</v>
      </c>
      <c r="DT50" s="71">
        <v>499</v>
      </c>
      <c r="DU50" s="71">
        <v>497</v>
      </c>
      <c r="DV50" s="71">
        <v>465</v>
      </c>
      <c r="DW50" s="71">
        <v>450</v>
      </c>
      <c r="DX50" s="71">
        <v>507</v>
      </c>
      <c r="DY50" s="71">
        <v>679</v>
      </c>
      <c r="DZ50" s="71">
        <v>592</v>
      </c>
      <c r="EA50" s="71">
        <v>597</v>
      </c>
      <c r="EB50" s="71">
        <v>538</v>
      </c>
      <c r="EC50" s="71">
        <v>621</v>
      </c>
      <c r="ED50" s="71">
        <v>562</v>
      </c>
      <c r="EE50" s="71">
        <v>545</v>
      </c>
      <c r="EF50" s="71">
        <v>624</v>
      </c>
      <c r="EG50" s="118">
        <v>4918</v>
      </c>
      <c r="EH50" s="28">
        <f t="shared" si="561"/>
        <v>5153</v>
      </c>
      <c r="EI50" s="71">
        <v>5388</v>
      </c>
      <c r="EJ50" s="28">
        <f t="shared" si="562"/>
        <v>5222.5</v>
      </c>
      <c r="EK50" s="71">
        <v>5057</v>
      </c>
      <c r="EL50" s="71">
        <v>5017</v>
      </c>
      <c r="EM50" s="71"/>
      <c r="EN50" s="71">
        <v>4292</v>
      </c>
      <c r="EO50" s="71"/>
      <c r="EP50" s="71"/>
      <c r="EQ50" s="71">
        <v>4391</v>
      </c>
      <c r="ER50" s="117">
        <v>5531</v>
      </c>
      <c r="ES50" s="71">
        <v>6042</v>
      </c>
      <c r="ET50" s="71">
        <v>6894</v>
      </c>
      <c r="EU50" s="71">
        <v>7555</v>
      </c>
      <c r="EV50" s="71">
        <v>8772</v>
      </c>
      <c r="EW50" s="71">
        <v>9543</v>
      </c>
      <c r="EX50" s="71">
        <v>9904</v>
      </c>
      <c r="EY50" s="71">
        <v>11759</v>
      </c>
      <c r="EZ50" s="51">
        <v>12636</v>
      </c>
      <c r="FA50" s="51">
        <v>11988</v>
      </c>
      <c r="FB50" s="51">
        <v>11468</v>
      </c>
      <c r="FC50" s="51">
        <v>10393</v>
      </c>
      <c r="FD50" s="71">
        <v>9597</v>
      </c>
      <c r="FE50" s="71">
        <v>8799</v>
      </c>
      <c r="FF50" s="71">
        <v>8470</v>
      </c>
      <c r="FG50" s="71">
        <v>8220</v>
      </c>
    </row>
    <row r="51" spans="1:163">
      <c r="A51" s="12" t="s">
        <v>65</v>
      </c>
      <c r="B51" s="71">
        <v>86</v>
      </c>
      <c r="C51" s="28">
        <f t="shared" si="551"/>
        <v>113.5</v>
      </c>
      <c r="D51" s="71">
        <v>141</v>
      </c>
      <c r="E51" s="28">
        <f t="shared" si="552"/>
        <v>123.5</v>
      </c>
      <c r="F51" s="71">
        <v>106</v>
      </c>
      <c r="G51" s="71">
        <v>101</v>
      </c>
      <c r="H51" s="71"/>
      <c r="I51" s="71">
        <v>139</v>
      </c>
      <c r="J51" s="71"/>
      <c r="K51" s="71"/>
      <c r="L51" s="71">
        <v>102</v>
      </c>
      <c r="M51" s="71">
        <v>92</v>
      </c>
      <c r="N51" s="71">
        <v>132</v>
      </c>
      <c r="O51" s="71">
        <v>118</v>
      </c>
      <c r="P51" s="71">
        <v>138</v>
      </c>
      <c r="Q51" s="71">
        <v>100</v>
      </c>
      <c r="R51" s="71">
        <v>103</v>
      </c>
      <c r="S51" s="71">
        <v>76</v>
      </c>
      <c r="T51" s="71">
        <v>112</v>
      </c>
      <c r="U51" s="71">
        <v>104</v>
      </c>
      <c r="V51" s="71">
        <v>126</v>
      </c>
      <c r="W51" s="71">
        <v>117</v>
      </c>
      <c r="X51" s="71">
        <v>95</v>
      </c>
      <c r="Y51" s="71">
        <v>104</v>
      </c>
      <c r="Z51" s="71">
        <v>134</v>
      </c>
      <c r="AA51" s="71">
        <v>119</v>
      </c>
      <c r="AB51" s="71">
        <v>132</v>
      </c>
      <c r="AC51" s="118">
        <v>16</v>
      </c>
      <c r="AD51" s="28">
        <f t="shared" si="553"/>
        <v>30.5</v>
      </c>
      <c r="AE51" s="71">
        <v>45</v>
      </c>
      <c r="AF51" s="28">
        <f t="shared" si="554"/>
        <v>59.5</v>
      </c>
      <c r="AG51" s="71">
        <v>74</v>
      </c>
      <c r="AH51" s="71">
        <v>62</v>
      </c>
      <c r="AI51" s="71"/>
      <c r="AJ51" s="71">
        <v>45</v>
      </c>
      <c r="AK51" s="71"/>
      <c r="AL51" s="71"/>
      <c r="AM51" s="71">
        <v>90</v>
      </c>
      <c r="AN51" s="71">
        <v>72</v>
      </c>
      <c r="AO51" s="71">
        <v>99</v>
      </c>
      <c r="AP51" s="71">
        <v>150</v>
      </c>
      <c r="AQ51" s="71">
        <v>162</v>
      </c>
      <c r="AR51" s="71">
        <v>143</v>
      </c>
      <c r="AS51" s="71">
        <v>133</v>
      </c>
      <c r="AT51" s="71">
        <v>124</v>
      </c>
      <c r="AU51" s="71">
        <v>153</v>
      </c>
      <c r="AV51" s="71">
        <v>174</v>
      </c>
      <c r="AW51" s="71">
        <v>182</v>
      </c>
      <c r="AX51" s="71">
        <v>187</v>
      </c>
      <c r="AY51" s="71">
        <v>196</v>
      </c>
      <c r="AZ51" s="71">
        <v>189</v>
      </c>
      <c r="BA51" s="71">
        <v>166</v>
      </c>
      <c r="BB51" s="71">
        <v>184</v>
      </c>
      <c r="BC51" s="71">
        <v>188</v>
      </c>
      <c r="BD51" s="118">
        <v>51</v>
      </c>
      <c r="BE51" s="28">
        <f t="shared" si="555"/>
        <v>49.5</v>
      </c>
      <c r="BF51" s="71">
        <v>48</v>
      </c>
      <c r="BG51" s="28">
        <f t="shared" si="556"/>
        <v>277</v>
      </c>
      <c r="BH51" s="71">
        <v>506</v>
      </c>
      <c r="BI51" s="71">
        <v>557</v>
      </c>
      <c r="BJ51" s="71"/>
      <c r="BK51" s="71">
        <v>654</v>
      </c>
      <c r="BL51" s="71"/>
      <c r="BM51" s="71"/>
      <c r="BN51" s="71">
        <v>827</v>
      </c>
      <c r="BO51" s="71">
        <v>886</v>
      </c>
      <c r="BP51" s="71">
        <v>701</v>
      </c>
      <c r="BQ51" s="71">
        <v>717</v>
      </c>
      <c r="BR51" s="71">
        <v>687</v>
      </c>
      <c r="BS51" s="71">
        <v>600</v>
      </c>
      <c r="BT51" s="71">
        <v>595</v>
      </c>
      <c r="BU51" s="71">
        <v>633</v>
      </c>
      <c r="BV51" s="71">
        <v>925</v>
      </c>
      <c r="BW51" s="71">
        <v>905</v>
      </c>
      <c r="BX51" s="71">
        <v>850</v>
      </c>
      <c r="BY51" s="71">
        <v>956</v>
      </c>
      <c r="BZ51" s="71">
        <v>924</v>
      </c>
      <c r="CA51" s="71">
        <v>912</v>
      </c>
      <c r="CB51" s="71">
        <v>1065</v>
      </c>
      <c r="CC51" s="71">
        <v>1055</v>
      </c>
      <c r="CD51" s="71">
        <v>1046</v>
      </c>
      <c r="CE51" s="118">
        <v>173</v>
      </c>
      <c r="CF51" s="28">
        <f t="shared" si="557"/>
        <v>180.5</v>
      </c>
      <c r="CG51" s="71">
        <v>188</v>
      </c>
      <c r="CH51" s="28">
        <f t="shared" si="558"/>
        <v>306.5</v>
      </c>
      <c r="CI51" s="71">
        <v>425</v>
      </c>
      <c r="CJ51" s="71">
        <v>417</v>
      </c>
      <c r="CK51" s="71"/>
      <c r="CL51" s="71">
        <v>482</v>
      </c>
      <c r="CM51" s="71"/>
      <c r="CN51" s="71"/>
      <c r="CO51" s="71">
        <v>530</v>
      </c>
      <c r="CP51" s="71">
        <v>681</v>
      </c>
      <c r="CQ51" s="71">
        <v>575</v>
      </c>
      <c r="CR51" s="71">
        <v>482</v>
      </c>
      <c r="CS51" s="71">
        <v>468</v>
      </c>
      <c r="CT51" s="71">
        <v>455</v>
      </c>
      <c r="CU51" s="71">
        <v>442</v>
      </c>
      <c r="CV51" s="71">
        <v>408</v>
      </c>
      <c r="CW51" s="71">
        <v>508</v>
      </c>
      <c r="CX51" s="71">
        <v>515</v>
      </c>
      <c r="CY51" s="71">
        <v>482</v>
      </c>
      <c r="CZ51" s="71">
        <v>507</v>
      </c>
      <c r="DA51" s="71">
        <v>528</v>
      </c>
      <c r="DB51" s="71">
        <v>420</v>
      </c>
      <c r="DC51" s="71">
        <v>451</v>
      </c>
      <c r="DD51" s="71">
        <v>432</v>
      </c>
      <c r="DE51" s="71">
        <v>522</v>
      </c>
      <c r="DF51" s="118">
        <v>1</v>
      </c>
      <c r="DG51" s="28">
        <f t="shared" si="559"/>
        <v>7.5</v>
      </c>
      <c r="DH51" s="71">
        <v>14</v>
      </c>
      <c r="DI51" s="28">
        <f t="shared" si="560"/>
        <v>11.5</v>
      </c>
      <c r="DJ51" s="71">
        <v>9</v>
      </c>
      <c r="DK51" s="71">
        <v>16</v>
      </c>
      <c r="DL51" s="71"/>
      <c r="DM51" s="71">
        <v>11</v>
      </c>
      <c r="DN51" s="71"/>
      <c r="DO51" s="71"/>
      <c r="DP51" s="71">
        <v>29</v>
      </c>
      <c r="DQ51" s="71">
        <v>31</v>
      </c>
      <c r="DR51" s="71">
        <v>24</v>
      </c>
      <c r="DS51" s="71">
        <v>48</v>
      </c>
      <c r="DT51" s="71">
        <v>49</v>
      </c>
      <c r="DU51" s="71">
        <v>43</v>
      </c>
      <c r="DV51" s="71">
        <v>32</v>
      </c>
      <c r="DW51" s="71">
        <v>37</v>
      </c>
      <c r="DX51" s="71">
        <v>45</v>
      </c>
      <c r="DY51" s="71">
        <v>45</v>
      </c>
      <c r="DZ51" s="71">
        <v>28</v>
      </c>
      <c r="EA51" s="71">
        <v>27</v>
      </c>
      <c r="EB51" s="71">
        <v>23</v>
      </c>
      <c r="EC51" s="71">
        <v>32</v>
      </c>
      <c r="ED51" s="71">
        <v>20</v>
      </c>
      <c r="EE51" s="71">
        <v>12</v>
      </c>
      <c r="EF51" s="71">
        <v>19</v>
      </c>
      <c r="EG51" s="118">
        <v>428</v>
      </c>
      <c r="EH51" s="28">
        <f t="shared" si="561"/>
        <v>403.5</v>
      </c>
      <c r="EI51" s="71">
        <v>379</v>
      </c>
      <c r="EJ51" s="28">
        <f t="shared" si="562"/>
        <v>412</v>
      </c>
      <c r="EK51" s="71">
        <v>445</v>
      </c>
      <c r="EL51" s="71">
        <v>454</v>
      </c>
      <c r="EM51" s="71"/>
      <c r="EN51" s="71">
        <v>437</v>
      </c>
      <c r="EO51" s="71"/>
      <c r="EP51" s="71"/>
      <c r="EQ51" s="71">
        <v>515</v>
      </c>
      <c r="ER51" s="117">
        <v>625</v>
      </c>
      <c r="ES51" s="71">
        <v>619</v>
      </c>
      <c r="ET51" s="71">
        <v>725</v>
      </c>
      <c r="EU51" s="71">
        <v>697</v>
      </c>
      <c r="EV51" s="71">
        <v>633</v>
      </c>
      <c r="EW51" s="71">
        <v>608</v>
      </c>
      <c r="EX51" s="71">
        <v>598</v>
      </c>
      <c r="EY51" s="71">
        <v>765</v>
      </c>
      <c r="EZ51" s="51">
        <v>847</v>
      </c>
      <c r="FA51" s="51">
        <v>860</v>
      </c>
      <c r="FB51" s="51">
        <v>825</v>
      </c>
      <c r="FC51" s="51">
        <v>646</v>
      </c>
      <c r="FD51" s="71">
        <v>512</v>
      </c>
      <c r="FE51" s="71">
        <v>440</v>
      </c>
      <c r="FF51" s="71">
        <v>414</v>
      </c>
      <c r="FG51" s="71">
        <v>469</v>
      </c>
    </row>
    <row r="52" spans="1:163">
      <c r="A52" s="17" t="s">
        <v>66</v>
      </c>
      <c r="B52" s="71">
        <v>487</v>
      </c>
      <c r="C52" s="28">
        <f t="shared" si="551"/>
        <v>468</v>
      </c>
      <c r="D52" s="71">
        <v>449</v>
      </c>
      <c r="E52" s="28">
        <f t="shared" si="552"/>
        <v>460.5</v>
      </c>
      <c r="F52" s="71">
        <v>472</v>
      </c>
      <c r="G52" s="71">
        <v>504</v>
      </c>
      <c r="H52" s="71"/>
      <c r="I52" s="71">
        <v>557</v>
      </c>
      <c r="J52" s="71"/>
      <c r="K52" s="71"/>
      <c r="L52" s="71">
        <v>703</v>
      </c>
      <c r="M52" s="71">
        <v>789</v>
      </c>
      <c r="N52" s="71">
        <v>2079</v>
      </c>
      <c r="O52" s="71">
        <v>2085</v>
      </c>
      <c r="P52" s="71">
        <v>2186</v>
      </c>
      <c r="Q52" s="71">
        <v>2261</v>
      </c>
      <c r="R52" s="71">
        <v>2217</v>
      </c>
      <c r="S52" s="71">
        <v>2300</v>
      </c>
      <c r="T52" s="71">
        <v>2562</v>
      </c>
      <c r="U52" s="71">
        <v>2909</v>
      </c>
      <c r="V52" s="71">
        <v>2731</v>
      </c>
      <c r="W52" s="71">
        <v>2708</v>
      </c>
      <c r="X52" s="71">
        <v>2757</v>
      </c>
      <c r="Y52" s="71">
        <v>2538</v>
      </c>
      <c r="Z52" s="71">
        <v>2472</v>
      </c>
      <c r="AA52" s="71">
        <v>2484</v>
      </c>
      <c r="AB52" s="71">
        <v>2406</v>
      </c>
      <c r="AC52" s="118">
        <v>696</v>
      </c>
      <c r="AD52" s="28">
        <f t="shared" si="553"/>
        <v>705</v>
      </c>
      <c r="AE52" s="71">
        <v>714</v>
      </c>
      <c r="AF52" s="28">
        <f t="shared" si="554"/>
        <v>725</v>
      </c>
      <c r="AG52" s="71">
        <v>736</v>
      </c>
      <c r="AH52" s="71">
        <v>749</v>
      </c>
      <c r="AI52" s="71"/>
      <c r="AJ52" s="71">
        <v>730</v>
      </c>
      <c r="AK52" s="71"/>
      <c r="AL52" s="71"/>
      <c r="AM52" s="71">
        <v>884</v>
      </c>
      <c r="AN52" s="71">
        <v>853</v>
      </c>
      <c r="AO52" s="71">
        <v>914</v>
      </c>
      <c r="AP52" s="71">
        <v>1013</v>
      </c>
      <c r="AQ52" s="71">
        <v>925</v>
      </c>
      <c r="AR52" s="71">
        <v>923</v>
      </c>
      <c r="AS52" s="71">
        <v>963</v>
      </c>
      <c r="AT52" s="71">
        <v>1175</v>
      </c>
      <c r="AU52" s="71">
        <v>1405</v>
      </c>
      <c r="AV52" s="71">
        <v>1654</v>
      </c>
      <c r="AW52" s="71">
        <v>1308</v>
      </c>
      <c r="AX52" s="71">
        <v>1230</v>
      </c>
      <c r="AY52" s="71">
        <v>1051</v>
      </c>
      <c r="AZ52" s="71">
        <v>1111</v>
      </c>
      <c r="BA52" s="71">
        <v>816</v>
      </c>
      <c r="BB52" s="71">
        <v>729</v>
      </c>
      <c r="BC52" s="71">
        <v>739</v>
      </c>
      <c r="BD52" s="118">
        <v>1994</v>
      </c>
      <c r="BE52" s="28">
        <f t="shared" si="555"/>
        <v>2020.5</v>
      </c>
      <c r="BF52" s="71">
        <v>2047</v>
      </c>
      <c r="BG52" s="28">
        <f t="shared" si="556"/>
        <v>2065.5</v>
      </c>
      <c r="BH52" s="71">
        <v>2084</v>
      </c>
      <c r="BI52" s="71">
        <v>2082</v>
      </c>
      <c r="BJ52" s="71"/>
      <c r="BK52" s="71">
        <v>1857</v>
      </c>
      <c r="BL52" s="71"/>
      <c r="BM52" s="71"/>
      <c r="BN52" s="71">
        <v>2743</v>
      </c>
      <c r="BO52" s="71">
        <v>2818</v>
      </c>
      <c r="BP52" s="71">
        <v>2639</v>
      </c>
      <c r="BQ52" s="71">
        <v>2352</v>
      </c>
      <c r="BR52" s="71">
        <v>2133</v>
      </c>
      <c r="BS52" s="71">
        <v>2098</v>
      </c>
      <c r="BT52" s="71">
        <v>2156</v>
      </c>
      <c r="BU52" s="71">
        <v>2224</v>
      </c>
      <c r="BV52" s="71">
        <v>2870</v>
      </c>
      <c r="BW52" s="71">
        <v>2960</v>
      </c>
      <c r="BX52" s="71">
        <v>2806</v>
      </c>
      <c r="BY52" s="71">
        <v>2547</v>
      </c>
      <c r="BZ52" s="71">
        <v>2522</v>
      </c>
      <c r="CA52" s="71">
        <v>2529</v>
      </c>
      <c r="CB52" s="71">
        <v>2382</v>
      </c>
      <c r="CC52" s="71">
        <v>2499</v>
      </c>
      <c r="CD52" s="71">
        <v>2530</v>
      </c>
      <c r="CE52" s="118">
        <v>3336</v>
      </c>
      <c r="CF52" s="28">
        <f t="shared" si="557"/>
        <v>3286</v>
      </c>
      <c r="CG52" s="71">
        <v>3236</v>
      </c>
      <c r="CH52" s="28">
        <f t="shared" si="558"/>
        <v>3229</v>
      </c>
      <c r="CI52" s="71">
        <v>3222</v>
      </c>
      <c r="CJ52" s="71">
        <v>3111</v>
      </c>
      <c r="CK52" s="71"/>
      <c r="CL52" s="71">
        <v>3319</v>
      </c>
      <c r="CM52" s="71"/>
      <c r="CN52" s="71"/>
      <c r="CO52" s="71">
        <v>2689</v>
      </c>
      <c r="CP52" s="71">
        <v>2602</v>
      </c>
      <c r="CQ52" s="71">
        <v>2634</v>
      </c>
      <c r="CR52" s="71">
        <v>2529</v>
      </c>
      <c r="CS52" s="71">
        <v>2550</v>
      </c>
      <c r="CT52" s="71">
        <v>2496</v>
      </c>
      <c r="CU52" s="71">
        <v>2651</v>
      </c>
      <c r="CV52" s="71">
        <v>2746</v>
      </c>
      <c r="CW52" s="71">
        <v>3088</v>
      </c>
      <c r="CX52" s="71">
        <v>3235</v>
      </c>
      <c r="CY52" s="71">
        <v>3124</v>
      </c>
      <c r="CZ52" s="71">
        <v>2949</v>
      </c>
      <c r="DA52" s="71">
        <v>2907</v>
      </c>
      <c r="DB52" s="71">
        <v>2689</v>
      </c>
      <c r="DC52" s="71">
        <v>2568</v>
      </c>
      <c r="DD52" s="71">
        <v>2432</v>
      </c>
      <c r="DE52" s="71">
        <v>2385</v>
      </c>
      <c r="DF52" s="118">
        <v>1</v>
      </c>
      <c r="DG52" s="28">
        <f t="shared" si="559"/>
        <v>1</v>
      </c>
      <c r="DH52" s="71">
        <v>1</v>
      </c>
      <c r="DI52" s="28">
        <f t="shared" si="560"/>
        <v>2.5</v>
      </c>
      <c r="DJ52" s="71">
        <v>4</v>
      </c>
      <c r="DK52" s="71">
        <v>7</v>
      </c>
      <c r="DL52" s="71"/>
      <c r="DM52" s="71">
        <v>7</v>
      </c>
      <c r="DN52" s="71"/>
      <c r="DO52" s="71"/>
      <c r="DP52" s="71">
        <v>174</v>
      </c>
      <c r="DQ52" s="71">
        <v>266</v>
      </c>
      <c r="DR52" s="71">
        <v>299</v>
      </c>
      <c r="DS52" s="71">
        <v>386</v>
      </c>
      <c r="DT52" s="71">
        <v>359</v>
      </c>
      <c r="DU52" s="71">
        <v>381</v>
      </c>
      <c r="DV52" s="71">
        <v>365</v>
      </c>
      <c r="DW52" s="71">
        <v>324</v>
      </c>
      <c r="DX52" s="71">
        <v>363</v>
      </c>
      <c r="DY52" s="71">
        <v>396</v>
      </c>
      <c r="DZ52" s="71">
        <v>367</v>
      </c>
      <c r="EA52" s="71">
        <v>406</v>
      </c>
      <c r="EB52" s="71">
        <v>347</v>
      </c>
      <c r="EC52" s="71">
        <v>341</v>
      </c>
      <c r="ED52" s="71">
        <v>377</v>
      </c>
      <c r="EE52" s="71">
        <v>409</v>
      </c>
      <c r="EF52" s="71">
        <v>361</v>
      </c>
      <c r="EG52" s="118">
        <v>1810</v>
      </c>
      <c r="EH52" s="28">
        <f t="shared" si="561"/>
        <v>1868.5</v>
      </c>
      <c r="EI52" s="71">
        <v>1927</v>
      </c>
      <c r="EJ52" s="28">
        <f t="shared" si="562"/>
        <v>1919.5</v>
      </c>
      <c r="EK52" s="71">
        <v>1912</v>
      </c>
      <c r="EL52" s="71">
        <v>1740</v>
      </c>
      <c r="EM52" s="71"/>
      <c r="EN52" s="71">
        <v>1648</v>
      </c>
      <c r="EO52" s="71"/>
      <c r="EP52" s="71"/>
      <c r="EQ52" s="71">
        <v>1802</v>
      </c>
      <c r="ER52" s="117">
        <v>2091</v>
      </c>
      <c r="ES52" s="71">
        <v>2602</v>
      </c>
      <c r="ET52" s="71">
        <v>2750</v>
      </c>
      <c r="EU52" s="71">
        <v>3061</v>
      </c>
      <c r="EV52" s="71">
        <v>3190</v>
      </c>
      <c r="EW52" s="71">
        <v>3120</v>
      </c>
      <c r="EX52" s="71">
        <v>3293</v>
      </c>
      <c r="EY52" s="71">
        <v>3892</v>
      </c>
      <c r="EZ52" s="51">
        <v>4224</v>
      </c>
      <c r="FA52" s="51">
        <v>4394</v>
      </c>
      <c r="FB52" s="51">
        <v>4188</v>
      </c>
      <c r="FC52" s="51">
        <v>4177</v>
      </c>
      <c r="FD52" s="71">
        <v>3978</v>
      </c>
      <c r="FE52" s="71">
        <v>3692</v>
      </c>
      <c r="FF52" s="71">
        <v>3612</v>
      </c>
      <c r="FG52" s="71">
        <v>3506</v>
      </c>
    </row>
    <row r="53" spans="1:163">
      <c r="A53" s="12" t="s">
        <v>67</v>
      </c>
      <c r="B53" s="13">
        <f t="shared" ref="B53" si="563">SUM(B55:B63)</f>
        <v>28564</v>
      </c>
      <c r="C53" s="13">
        <f t="shared" ref="C53:CR53" si="564">SUM(C55:C63)</f>
        <v>29755.5</v>
      </c>
      <c r="D53" s="13">
        <f t="shared" si="564"/>
        <v>30947</v>
      </c>
      <c r="E53" s="13">
        <f t="shared" si="564"/>
        <v>30612</v>
      </c>
      <c r="F53" s="13">
        <f t="shared" si="564"/>
        <v>30277</v>
      </c>
      <c r="G53" s="13">
        <f t="shared" si="564"/>
        <v>29632</v>
      </c>
      <c r="H53" s="13">
        <f t="shared" si="564"/>
        <v>0</v>
      </c>
      <c r="I53" s="13">
        <f t="shared" si="564"/>
        <v>29105</v>
      </c>
      <c r="J53" s="13">
        <f t="shared" si="564"/>
        <v>0</v>
      </c>
      <c r="K53" s="13">
        <f t="shared" si="564"/>
        <v>0</v>
      </c>
      <c r="L53" s="13">
        <f t="shared" si="564"/>
        <v>32845</v>
      </c>
      <c r="M53" s="13">
        <f t="shared" si="564"/>
        <v>34772</v>
      </c>
      <c r="N53" s="13">
        <f t="shared" si="564"/>
        <v>35348</v>
      </c>
      <c r="O53" s="13">
        <f t="shared" si="564"/>
        <v>35589</v>
      </c>
      <c r="P53" s="13">
        <f t="shared" si="564"/>
        <v>36209</v>
      </c>
      <c r="Q53" s="13">
        <f t="shared" si="564"/>
        <v>36851</v>
      </c>
      <c r="R53" s="13">
        <f t="shared" si="564"/>
        <v>38235</v>
      </c>
      <c r="S53" s="13">
        <f t="shared" ref="S53:T53" si="565">SUM(S55:S63)</f>
        <v>40290</v>
      </c>
      <c r="T53" s="13">
        <f t="shared" si="565"/>
        <v>43581</v>
      </c>
      <c r="U53" s="13">
        <f t="shared" ref="U53:V53" si="566">SUM(U55:U63)</f>
        <v>45513</v>
      </c>
      <c r="V53" s="13">
        <f t="shared" si="566"/>
        <v>46221</v>
      </c>
      <c r="W53" s="13">
        <f t="shared" ref="W53:X53" si="567">SUM(W55:W63)</f>
        <v>47339</v>
      </c>
      <c r="X53" s="13">
        <f t="shared" si="567"/>
        <v>47290</v>
      </c>
      <c r="Y53" s="13">
        <f t="shared" ref="Y53:Z53" si="568">SUM(Y55:Y63)</f>
        <v>46973</v>
      </c>
      <c r="Z53" s="13">
        <f t="shared" si="568"/>
        <v>46133</v>
      </c>
      <c r="AA53" s="13">
        <f t="shared" ref="AA53:AB53" si="569">SUM(AA55:AA63)</f>
        <v>45291</v>
      </c>
      <c r="AB53" s="13">
        <f t="shared" si="569"/>
        <v>44138</v>
      </c>
      <c r="AC53" s="76">
        <f t="shared" si="564"/>
        <v>6654</v>
      </c>
      <c r="AD53" s="13">
        <f t="shared" si="564"/>
        <v>7558.5</v>
      </c>
      <c r="AE53" s="13">
        <f t="shared" si="564"/>
        <v>8463</v>
      </c>
      <c r="AF53" s="13">
        <f t="shared" si="564"/>
        <v>8527.5</v>
      </c>
      <c r="AG53" s="13">
        <f t="shared" si="564"/>
        <v>8592</v>
      </c>
      <c r="AH53" s="13">
        <f t="shared" si="564"/>
        <v>8751</v>
      </c>
      <c r="AI53" s="13">
        <f t="shared" si="564"/>
        <v>0</v>
      </c>
      <c r="AJ53" s="13">
        <f t="shared" si="564"/>
        <v>7048</v>
      </c>
      <c r="AK53" s="13">
        <f t="shared" si="564"/>
        <v>0</v>
      </c>
      <c r="AL53" s="13">
        <f t="shared" si="564"/>
        <v>0</v>
      </c>
      <c r="AM53" s="13">
        <f t="shared" si="564"/>
        <v>8213</v>
      </c>
      <c r="AN53" s="13">
        <f t="shared" si="564"/>
        <v>9130</v>
      </c>
      <c r="AO53" s="13">
        <f t="shared" si="564"/>
        <v>10451</v>
      </c>
      <c r="AP53" s="13">
        <f t="shared" si="564"/>
        <v>10879</v>
      </c>
      <c r="AQ53" s="13">
        <f t="shared" si="564"/>
        <v>11241</v>
      </c>
      <c r="AR53" s="13">
        <f t="shared" si="564"/>
        <v>11403</v>
      </c>
      <c r="AS53" s="13">
        <f t="shared" ref="AS53:AT53" si="570">SUM(AS55:AS63)</f>
        <v>11193</v>
      </c>
      <c r="AT53" s="13">
        <f t="shared" si="570"/>
        <v>12193</v>
      </c>
      <c r="AU53" s="13">
        <f t="shared" ref="AU53:AV53" si="571">SUM(AU55:AU63)</f>
        <v>13624</v>
      </c>
      <c r="AV53" s="13">
        <f t="shared" si="571"/>
        <v>14960</v>
      </c>
      <c r="AW53" s="13">
        <f t="shared" ref="AW53:BC53" si="572">SUM(AW55:AW63)</f>
        <v>14984</v>
      </c>
      <c r="AX53" s="13">
        <f t="shared" si="572"/>
        <v>15422</v>
      </c>
      <c r="AY53" s="13">
        <f t="shared" si="572"/>
        <v>15165</v>
      </c>
      <c r="AZ53" s="13">
        <f t="shared" si="572"/>
        <v>15129</v>
      </c>
      <c r="BA53" s="13">
        <f t="shared" si="572"/>
        <v>14276</v>
      </c>
      <c r="BB53" s="13">
        <f t="shared" si="572"/>
        <v>13768</v>
      </c>
      <c r="BC53" s="13">
        <f t="shared" si="572"/>
        <v>14086</v>
      </c>
      <c r="BD53" s="76">
        <f t="shared" si="564"/>
        <v>16357</v>
      </c>
      <c r="BE53" s="13">
        <f t="shared" si="564"/>
        <v>15943</v>
      </c>
      <c r="BF53" s="13">
        <f t="shared" si="564"/>
        <v>15529</v>
      </c>
      <c r="BG53" s="13">
        <f t="shared" si="564"/>
        <v>15372</v>
      </c>
      <c r="BH53" s="13">
        <f t="shared" si="564"/>
        <v>15215</v>
      </c>
      <c r="BI53" s="13">
        <f t="shared" si="564"/>
        <v>15976</v>
      </c>
      <c r="BJ53" s="13">
        <f t="shared" si="564"/>
        <v>0</v>
      </c>
      <c r="BK53" s="13">
        <f t="shared" si="564"/>
        <v>18711</v>
      </c>
      <c r="BL53" s="13">
        <f t="shared" si="564"/>
        <v>0</v>
      </c>
      <c r="BM53" s="13">
        <f t="shared" si="564"/>
        <v>0</v>
      </c>
      <c r="BN53" s="13">
        <f t="shared" si="564"/>
        <v>21866</v>
      </c>
      <c r="BO53" s="13">
        <f t="shared" si="564"/>
        <v>20551</v>
      </c>
      <c r="BP53" s="13">
        <f t="shared" si="564"/>
        <v>19231</v>
      </c>
      <c r="BQ53" s="13">
        <f t="shared" si="564"/>
        <v>18146</v>
      </c>
      <c r="BR53" s="13">
        <f t="shared" si="564"/>
        <v>17293</v>
      </c>
      <c r="BS53" s="13">
        <f t="shared" si="564"/>
        <v>17072</v>
      </c>
      <c r="BT53" s="13">
        <f t="shared" si="564"/>
        <v>17167</v>
      </c>
      <c r="BU53" s="13">
        <f t="shared" ref="BU53:BV53" si="573">SUM(BU55:BU63)</f>
        <v>17799</v>
      </c>
      <c r="BV53" s="13">
        <f t="shared" si="573"/>
        <v>19928</v>
      </c>
      <c r="BW53" s="13">
        <f t="shared" ref="BW53:BX53" si="574">SUM(BW55:BW63)</f>
        <v>20423</v>
      </c>
      <c r="BX53" s="13">
        <f t="shared" si="574"/>
        <v>19360</v>
      </c>
      <c r="BY53" s="13">
        <f t="shared" ref="BY53:CD53" si="575">SUM(BY55:BY63)</f>
        <v>19308</v>
      </c>
      <c r="BZ53" s="13">
        <f t="shared" si="575"/>
        <v>19299</v>
      </c>
      <c r="CA53" s="13">
        <f t="shared" si="575"/>
        <v>18577</v>
      </c>
      <c r="CB53" s="13">
        <f t="shared" si="575"/>
        <v>18591</v>
      </c>
      <c r="CC53" s="13">
        <f t="shared" si="575"/>
        <v>19877</v>
      </c>
      <c r="CD53" s="13">
        <f t="shared" si="575"/>
        <v>19383</v>
      </c>
      <c r="CE53" s="76">
        <f t="shared" si="564"/>
        <v>33462</v>
      </c>
      <c r="CF53" s="13">
        <f t="shared" si="564"/>
        <v>32298.5</v>
      </c>
      <c r="CG53" s="13">
        <f t="shared" si="564"/>
        <v>31135</v>
      </c>
      <c r="CH53" s="13">
        <f t="shared" si="564"/>
        <v>30832.5</v>
      </c>
      <c r="CI53" s="13">
        <f t="shared" si="564"/>
        <v>30530</v>
      </c>
      <c r="CJ53" s="13">
        <f t="shared" si="564"/>
        <v>30142</v>
      </c>
      <c r="CK53" s="13">
        <f t="shared" si="564"/>
        <v>0</v>
      </c>
      <c r="CL53" s="13">
        <f t="shared" si="564"/>
        <v>28966</v>
      </c>
      <c r="CM53" s="13">
        <f t="shared" si="564"/>
        <v>0</v>
      </c>
      <c r="CN53" s="13">
        <f t="shared" si="564"/>
        <v>0</v>
      </c>
      <c r="CO53" s="13">
        <f t="shared" si="564"/>
        <v>25237</v>
      </c>
      <c r="CP53" s="13">
        <f t="shared" si="564"/>
        <v>25697</v>
      </c>
      <c r="CQ53" s="13">
        <f t="shared" si="564"/>
        <v>25510</v>
      </c>
      <c r="CR53" s="13">
        <f t="shared" si="564"/>
        <v>24856</v>
      </c>
      <c r="CS53" s="13">
        <f t="shared" ref="CS53:EV53" si="576">SUM(CS55:CS63)</f>
        <v>24293</v>
      </c>
      <c r="CT53" s="13">
        <f t="shared" si="576"/>
        <v>23692</v>
      </c>
      <c r="CU53" s="13">
        <f t="shared" si="576"/>
        <v>24232</v>
      </c>
      <c r="CV53" s="13">
        <f t="shared" ref="CV53:CW53" si="577">SUM(CV55:CV63)</f>
        <v>24338</v>
      </c>
      <c r="CW53" s="13">
        <f t="shared" si="577"/>
        <v>23695</v>
      </c>
      <c r="CX53" s="13">
        <f t="shared" ref="CX53:CY53" si="578">SUM(CX55:CX63)</f>
        <v>23349</v>
      </c>
      <c r="CY53" s="13">
        <f t="shared" si="578"/>
        <v>22632</v>
      </c>
      <c r="CZ53" s="13">
        <f t="shared" ref="CZ53:DE53" si="579">SUM(CZ55:CZ63)</f>
        <v>22529</v>
      </c>
      <c r="DA53" s="13">
        <f t="shared" si="579"/>
        <v>22586</v>
      </c>
      <c r="DB53" s="13">
        <f t="shared" si="579"/>
        <v>21848</v>
      </c>
      <c r="DC53" s="13">
        <f t="shared" si="579"/>
        <v>21419</v>
      </c>
      <c r="DD53" s="13">
        <f t="shared" si="579"/>
        <v>21243</v>
      </c>
      <c r="DE53" s="13">
        <f t="shared" si="579"/>
        <v>20825</v>
      </c>
      <c r="DF53" s="76">
        <f t="shared" si="576"/>
        <v>1872</v>
      </c>
      <c r="DG53" s="13">
        <f t="shared" si="576"/>
        <v>1889</v>
      </c>
      <c r="DH53" s="13">
        <f t="shared" si="576"/>
        <v>1906</v>
      </c>
      <c r="DI53" s="13">
        <f t="shared" si="576"/>
        <v>2018.5</v>
      </c>
      <c r="DJ53" s="13">
        <f t="shared" si="576"/>
        <v>2131</v>
      </c>
      <c r="DK53" s="13">
        <f t="shared" si="576"/>
        <v>2172</v>
      </c>
      <c r="DL53" s="13">
        <f t="shared" si="576"/>
        <v>0</v>
      </c>
      <c r="DM53" s="13">
        <f t="shared" si="576"/>
        <v>2286</v>
      </c>
      <c r="DN53" s="13">
        <f t="shared" si="576"/>
        <v>0</v>
      </c>
      <c r="DO53" s="13">
        <f t="shared" si="576"/>
        <v>0</v>
      </c>
      <c r="DP53" s="13">
        <f t="shared" si="576"/>
        <v>2738</v>
      </c>
      <c r="DQ53" s="13">
        <f t="shared" si="576"/>
        <v>2802</v>
      </c>
      <c r="DR53" s="13">
        <f t="shared" si="576"/>
        <v>2884</v>
      </c>
      <c r="DS53" s="13">
        <f t="shared" si="576"/>
        <v>3193</v>
      </c>
      <c r="DT53" s="13">
        <f t="shared" si="576"/>
        <v>3486</v>
      </c>
      <c r="DU53" s="13">
        <f t="shared" si="576"/>
        <v>3579</v>
      </c>
      <c r="DV53" s="13">
        <f t="shared" si="576"/>
        <v>3771</v>
      </c>
      <c r="DW53" s="13">
        <f t="shared" ref="DW53:DX53" si="580">SUM(DW55:DW63)</f>
        <v>3973</v>
      </c>
      <c r="DX53" s="13">
        <f t="shared" si="580"/>
        <v>4135</v>
      </c>
      <c r="DY53" s="13">
        <f t="shared" ref="DY53:DZ53" si="581">SUM(DY55:DY63)</f>
        <v>3974</v>
      </c>
      <c r="DZ53" s="13">
        <f t="shared" si="581"/>
        <v>3034</v>
      </c>
      <c r="EA53" s="13">
        <f t="shared" ref="EA53:EF53" si="582">SUM(EA55:EA63)</f>
        <v>3051</v>
      </c>
      <c r="EB53" s="13">
        <f t="shared" si="582"/>
        <v>3005</v>
      </c>
      <c r="EC53" s="13">
        <f t="shared" si="582"/>
        <v>2861</v>
      </c>
      <c r="ED53" s="13">
        <f t="shared" si="582"/>
        <v>2884</v>
      </c>
      <c r="EE53" s="13">
        <f t="shared" si="582"/>
        <v>2734</v>
      </c>
      <c r="EF53" s="13">
        <f t="shared" si="582"/>
        <v>2645</v>
      </c>
      <c r="EG53" s="76">
        <f t="shared" si="576"/>
        <v>18563</v>
      </c>
      <c r="EH53" s="13">
        <f t="shared" si="576"/>
        <v>20264</v>
      </c>
      <c r="EI53" s="13">
        <f t="shared" si="576"/>
        <v>21965</v>
      </c>
      <c r="EJ53" s="13">
        <f t="shared" si="576"/>
        <v>21977</v>
      </c>
      <c r="EK53" s="13">
        <f t="shared" si="576"/>
        <v>21989</v>
      </c>
      <c r="EL53" s="13">
        <f t="shared" si="576"/>
        <v>18364</v>
      </c>
      <c r="EM53" s="13">
        <f t="shared" si="576"/>
        <v>0</v>
      </c>
      <c r="EN53" s="13">
        <f t="shared" si="576"/>
        <v>15486</v>
      </c>
      <c r="EO53" s="13">
        <f t="shared" si="576"/>
        <v>0</v>
      </c>
      <c r="EP53" s="13">
        <f t="shared" si="576"/>
        <v>0</v>
      </c>
      <c r="EQ53" s="13">
        <f t="shared" si="576"/>
        <v>15784</v>
      </c>
      <c r="ER53" s="13">
        <f t="shared" si="576"/>
        <v>18559</v>
      </c>
      <c r="ES53" s="13">
        <f t="shared" si="576"/>
        <v>21325</v>
      </c>
      <c r="ET53" s="13">
        <f t="shared" si="576"/>
        <v>23267</v>
      </c>
      <c r="EU53" s="13">
        <f t="shared" si="576"/>
        <v>24824</v>
      </c>
      <c r="EV53" s="13">
        <f t="shared" si="576"/>
        <v>26613</v>
      </c>
      <c r="EW53" s="13">
        <f t="shared" ref="EW53:EX53" si="583">SUM(EW55:EW63)</f>
        <v>27963</v>
      </c>
      <c r="EX53" s="13">
        <f t="shared" si="583"/>
        <v>29227</v>
      </c>
      <c r="EY53" s="13">
        <f t="shared" ref="EY53:EZ53" si="584">SUM(EY55:EY63)</f>
        <v>29772</v>
      </c>
      <c r="EZ53" s="13">
        <f t="shared" si="584"/>
        <v>31775</v>
      </c>
      <c r="FA53" s="13">
        <f t="shared" ref="FA53:FG53" si="585">SUM(FA55:FA63)</f>
        <v>30841</v>
      </c>
      <c r="FB53" s="13">
        <f t="shared" si="585"/>
        <v>31241</v>
      </c>
      <c r="FC53" s="13">
        <f t="shared" si="585"/>
        <v>30978</v>
      </c>
      <c r="FD53" s="13">
        <f t="shared" si="585"/>
        <v>30515</v>
      </c>
      <c r="FE53" s="13">
        <f t="shared" si="585"/>
        <v>29370</v>
      </c>
      <c r="FF53" s="13">
        <f t="shared" si="585"/>
        <v>28583</v>
      </c>
      <c r="FG53" s="13">
        <f t="shared" si="585"/>
        <v>28503</v>
      </c>
    </row>
    <row r="54" spans="1:163" s="30" customFormat="1">
      <c r="A54" s="14" t="s">
        <v>54</v>
      </c>
      <c r="B54" s="15">
        <f t="shared" ref="B54" si="586">(B53/B5)*100</f>
        <v>16.502302257194192</v>
      </c>
      <c r="C54" s="15">
        <f t="shared" ref="C54" si="587">(C53/C5)*100</f>
        <v>16.565206136065669</v>
      </c>
      <c r="D54" s="15">
        <f t="shared" ref="D54" si="588">(D53/D5)*100</f>
        <v>16.623693342357733</v>
      </c>
      <c r="E54" s="15">
        <f t="shared" ref="E54" si="589">(E53/E5)*100</f>
        <v>15.949731149180943</v>
      </c>
      <c r="F54" s="15">
        <f t="shared" ref="F54" si="590">(F53/F5)*100</f>
        <v>15.315082905905086</v>
      </c>
      <c r="G54" s="15">
        <f t="shared" ref="G54" si="591">(G53/G5)*100</f>
        <v>14.522357922800966</v>
      </c>
      <c r="H54" s="15" t="e">
        <f t="shared" ref="H54" si="592">(H53/H5)*100</f>
        <v>#DIV/0!</v>
      </c>
      <c r="I54" s="15">
        <f t="shared" ref="I54" si="593">(I53/I5)*100</f>
        <v>14.08072529886164</v>
      </c>
      <c r="J54" s="15" t="e">
        <f t="shared" ref="J54" si="594">(J53/J5)*100</f>
        <v>#DIV/0!</v>
      </c>
      <c r="K54" s="15" t="e">
        <f t="shared" ref="K54" si="595">(K53/K5)*100</f>
        <v>#DIV/0!</v>
      </c>
      <c r="L54" s="15">
        <f t="shared" ref="L54" si="596">(L53/L5)*100</f>
        <v>13.565419229069523</v>
      </c>
      <c r="M54" s="15">
        <f t="shared" ref="M54" si="597">(M53/M5)*100</f>
        <v>13.675334686236571</v>
      </c>
      <c r="N54" s="15">
        <f t="shared" ref="N54" si="598">(N53/N5)*100</f>
        <v>13.304076509354781</v>
      </c>
      <c r="O54" s="15">
        <f t="shared" ref="O54" si="599">(O53/O5)*100</f>
        <v>13.245375711786817</v>
      </c>
      <c r="P54" s="15">
        <f t="shared" ref="P54" si="600">(P53/P5)*100</f>
        <v>13.228819968361019</v>
      </c>
      <c r="Q54" s="15">
        <f t="shared" ref="Q54" si="601">(Q53/Q5)*100</f>
        <v>13.32275254698086</v>
      </c>
      <c r="R54" s="15">
        <f t="shared" ref="R54:S54" si="602">(R53/R5)*100</f>
        <v>13.345549738219894</v>
      </c>
      <c r="S54" s="15">
        <f t="shared" si="602"/>
        <v>13.060560284745499</v>
      </c>
      <c r="T54" s="15">
        <f t="shared" ref="T54:U54" si="603">(T53/T5)*100</f>
        <v>13.243405038942255</v>
      </c>
      <c r="U54" s="15">
        <f t="shared" si="603"/>
        <v>12.576577771514314</v>
      </c>
      <c r="V54" s="15">
        <f t="shared" ref="V54:X54" si="604">(V53/V5)*100</f>
        <v>12.516111911441353</v>
      </c>
      <c r="W54" s="15">
        <f t="shared" si="604"/>
        <v>12.519040768400789</v>
      </c>
      <c r="X54" s="15">
        <f t="shared" si="604"/>
        <v>12.053136772134799</v>
      </c>
      <c r="Y54" s="15">
        <f t="shared" ref="Y54:Z54" si="605">(Y53/Y5)*100</f>
        <v>11.577746119225669</v>
      </c>
      <c r="Z54" s="15">
        <f t="shared" si="605"/>
        <v>11.200184513043371</v>
      </c>
      <c r="AA54" s="15">
        <f t="shared" ref="AA54:AB54" si="606">(AA53/AA5)*100</f>
        <v>10.695461200585651</v>
      </c>
      <c r="AB54" s="15">
        <f t="shared" si="606"/>
        <v>10.09018482746008</v>
      </c>
      <c r="AC54" s="77">
        <f t="shared" ref="AC54" si="607">(AC53/AC5)*100</f>
        <v>26.570299085572813</v>
      </c>
      <c r="AD54" s="15">
        <f t="shared" ref="AD54" si="608">(AD53/AD5)*100</f>
        <v>27.956134186485187</v>
      </c>
      <c r="AE54" s="15">
        <f t="shared" ref="AE54" si="609">(AE53/AE5)*100</f>
        <v>29.151596569184662</v>
      </c>
      <c r="AF54" s="15">
        <f t="shared" ref="AF54" si="610">(AF53/AF5)*100</f>
        <v>28.818370760886097</v>
      </c>
      <c r="AG54" s="15">
        <f t="shared" ref="AG54" si="611">(AG53/AG5)*100</f>
        <v>28.497512437810947</v>
      </c>
      <c r="AH54" s="15">
        <f t="shared" ref="AH54" si="612">(AH53/AH5)*100</f>
        <v>28.920321226742455</v>
      </c>
      <c r="AI54" s="15" t="e">
        <f t="shared" ref="AI54" si="613">(AI53/AI5)*100</f>
        <v>#DIV/0!</v>
      </c>
      <c r="AJ54" s="15">
        <f t="shared" ref="AJ54" si="614">(AJ53/AJ5)*100</f>
        <v>25.385391154012389</v>
      </c>
      <c r="AK54" s="15" t="e">
        <f t="shared" ref="AK54" si="615">(AK53/AK5)*100</f>
        <v>#DIV/0!</v>
      </c>
      <c r="AL54" s="15" t="e">
        <f t="shared" ref="AL54" si="616">(AL53/AL5)*100</f>
        <v>#DIV/0!</v>
      </c>
      <c r="AM54" s="15">
        <f t="shared" ref="AM54" si="617">(AM53/AM5)*100</f>
        <v>20.948324236086314</v>
      </c>
      <c r="AN54" s="15">
        <f t="shared" ref="AN54" si="618">(AN53/AN5)*100</f>
        <v>21.787896143566247</v>
      </c>
      <c r="AO54" s="15">
        <f t="shared" ref="AO54" si="619">(AO53/AO5)*100</f>
        <v>22.743792300494004</v>
      </c>
      <c r="AP54" s="15">
        <f t="shared" ref="AP54" si="620">(AP53/AP5)*100</f>
        <v>22.149154060712178</v>
      </c>
      <c r="AQ54" s="15">
        <f t="shared" ref="AQ54" si="621">(AQ53/AQ5)*100</f>
        <v>21.986425958886695</v>
      </c>
      <c r="AR54" s="15">
        <f t="shared" ref="AR54:AS54" si="622">(AR53/AR5)*100</f>
        <v>21.601500340986586</v>
      </c>
      <c r="AS54" s="15">
        <f t="shared" si="622"/>
        <v>18.813345659299099</v>
      </c>
      <c r="AT54" s="15">
        <f t="shared" ref="AT54:AU54" si="623">(AT53/AT5)*100</f>
        <v>17.731919782441139</v>
      </c>
      <c r="AU54" s="15">
        <f t="shared" si="623"/>
        <v>19.226915423587688</v>
      </c>
      <c r="AV54" s="15">
        <f t="shared" ref="AV54:AW54" si="624">(AV53/AV5)*100</f>
        <v>17.080550322543814</v>
      </c>
      <c r="AW54" s="15">
        <f t="shared" si="624"/>
        <v>17.099557219153695</v>
      </c>
      <c r="AX54" s="15">
        <f t="shared" ref="AX54:BC54" si="625">(AX53/AX5)*100</f>
        <v>17.776906850483556</v>
      </c>
      <c r="AY54" s="15">
        <f t="shared" si="625"/>
        <v>17.776345094361741</v>
      </c>
      <c r="AZ54" s="15">
        <f t="shared" si="625"/>
        <v>17.568163871986624</v>
      </c>
      <c r="BA54" s="15">
        <f t="shared" si="625"/>
        <v>16.759999530400684</v>
      </c>
      <c r="BB54" s="15">
        <f t="shared" si="625"/>
        <v>15.919339546284947</v>
      </c>
      <c r="BC54" s="15">
        <f t="shared" si="625"/>
        <v>15.511849176284029</v>
      </c>
      <c r="BD54" s="77">
        <f t="shared" ref="BD54" si="626">(BD53/BD5)*100</f>
        <v>21.715810575786946</v>
      </c>
      <c r="BE54" s="15">
        <f t="shared" ref="BE54" si="627">(BE53/BE5)*100</f>
        <v>21.223375931842387</v>
      </c>
      <c r="BF54" s="15">
        <f t="shared" ref="BF54" si="628">(BF53/BF5)*100</f>
        <v>20.72827262170135</v>
      </c>
      <c r="BG54" s="15">
        <f t="shared" ref="BG54" si="629">(BG53/BG5)*100</f>
        <v>19.950292985860109</v>
      </c>
      <c r="BH54" s="15">
        <f t="shared" ref="BH54" si="630">(BH53/BH5)*100</f>
        <v>19.214255045083728</v>
      </c>
      <c r="BI54" s="15">
        <f t="shared" ref="BI54" si="631">(BI53/BI5)*100</f>
        <v>18.834958323999953</v>
      </c>
      <c r="BJ54" s="15" t="e">
        <f t="shared" ref="BJ54" si="632">(BJ53/BJ5)*100</f>
        <v>#DIV/0!</v>
      </c>
      <c r="BK54" s="15">
        <f t="shared" ref="BK54" si="633">(BK53/BK5)*100</f>
        <v>19.697862932940311</v>
      </c>
      <c r="BL54" s="15" t="e">
        <f t="shared" ref="BL54" si="634">(BL53/BL5)*100</f>
        <v>#DIV/0!</v>
      </c>
      <c r="BM54" s="15" t="e">
        <f t="shared" ref="BM54" si="635">(BM53/BM5)*100</f>
        <v>#DIV/0!</v>
      </c>
      <c r="BN54" s="15">
        <f t="shared" ref="BN54" si="636">(BN53/BN5)*100</f>
        <v>18.909172669647258</v>
      </c>
      <c r="BO54" s="15">
        <f t="shared" ref="BO54" si="637">(BO53/BO5)*100</f>
        <v>18.48660123957649</v>
      </c>
      <c r="BP54" s="15">
        <f t="shared" ref="BP54" si="638">(BP53/BP5)*100</f>
        <v>18.628191716068038</v>
      </c>
      <c r="BQ54" s="15">
        <f t="shared" ref="BQ54" si="639">(BQ53/BQ5)*100</f>
        <v>18.871024771729861</v>
      </c>
      <c r="BR54" s="15">
        <f t="shared" ref="BR54" si="640">(BR53/BR5)*100</f>
        <v>18.596023356596731</v>
      </c>
      <c r="BS54" s="15">
        <f t="shared" ref="BS54" si="641">(BS53/BS5)*100</f>
        <v>18.115642143910694</v>
      </c>
      <c r="BT54" s="15">
        <f t="shared" ref="BT54:BU54" si="642">(BT53/BT5)*100</f>
        <v>17.464596728249369</v>
      </c>
      <c r="BU54" s="15">
        <f t="shared" si="642"/>
        <v>17.016577754832788</v>
      </c>
      <c r="BV54" s="15">
        <f t="shared" ref="BV54:BW54" si="643">(BV53/BV5)*100</f>
        <v>17.037721008173452</v>
      </c>
      <c r="BW54" s="15">
        <f t="shared" si="643"/>
        <v>15.846400943506026</v>
      </c>
      <c r="BX54" s="15">
        <f t="shared" ref="BX54:CD54" si="644">(BX53/BX5)*100</f>
        <v>15.596049430454187</v>
      </c>
      <c r="BY54" s="15">
        <f t="shared" si="644"/>
        <v>15.752502631128081</v>
      </c>
      <c r="BZ54" s="15">
        <f t="shared" si="644"/>
        <v>15.542526717618729</v>
      </c>
      <c r="CA54" s="15">
        <f t="shared" si="644"/>
        <v>15.901289941537486</v>
      </c>
      <c r="CB54" s="15">
        <f t="shared" si="644"/>
        <v>15.366367731536968</v>
      </c>
      <c r="CC54" s="15">
        <f t="shared" si="644"/>
        <v>16.011502956291988</v>
      </c>
      <c r="CD54" s="15">
        <f t="shared" si="644"/>
        <v>15.317322965316137</v>
      </c>
      <c r="CE54" s="77">
        <f t="shared" ref="CE54" si="645">(CE53/CE5)*100</f>
        <v>31.712726032070965</v>
      </c>
      <c r="CF54" s="15">
        <f t="shared" ref="CF54" si="646">(CF53/CF5)*100</f>
        <v>31.199196317744281</v>
      </c>
      <c r="CG54" s="15">
        <f t="shared" ref="CG54" si="647">(CG53/CG5)*100</f>
        <v>30.665511026189048</v>
      </c>
      <c r="CH54" s="15">
        <f t="shared" ref="CH54" si="648">(CH53/CH5)*100</f>
        <v>29.499280038653076</v>
      </c>
      <c r="CI54" s="15">
        <f t="shared" ref="CI54" si="649">(CI53/CI5)*100</f>
        <v>28.397886668899059</v>
      </c>
      <c r="CJ54" s="15">
        <f t="shared" ref="CJ54" si="650">(CJ53/CJ5)*100</f>
        <v>28.657539456170372</v>
      </c>
      <c r="CK54" s="15" t="e">
        <f t="shared" ref="CK54" si="651">(CK53/CK5)*100</f>
        <v>#DIV/0!</v>
      </c>
      <c r="CL54" s="15">
        <f t="shared" ref="CL54" si="652">(CL53/CL5)*100</f>
        <v>27.256217477628368</v>
      </c>
      <c r="CM54" s="15" t="e">
        <f t="shared" ref="CM54" si="653">(CM53/CM5)*100</f>
        <v>#DIV/0!</v>
      </c>
      <c r="CN54" s="15" t="e">
        <f t="shared" ref="CN54" si="654">(CN53/CN5)*100</f>
        <v>#DIV/0!</v>
      </c>
      <c r="CO54" s="15">
        <f t="shared" ref="CO54" si="655">(CO53/CO5)*100</f>
        <v>27.854486054545657</v>
      </c>
      <c r="CP54" s="15">
        <f t="shared" ref="CP54" si="656">(CP53/CP5)*100</f>
        <v>27.550309307087794</v>
      </c>
      <c r="CQ54" s="15">
        <f t="shared" ref="CQ54" si="657">(CQ53/CQ5)*100</f>
        <v>27.476492573484268</v>
      </c>
      <c r="CR54" s="15">
        <f t="shared" ref="CR54" si="658">(CR53/CR5)*100</f>
        <v>26.722284338178376</v>
      </c>
      <c r="CS54" s="15">
        <f t="shared" ref="CS54" si="659">(CS53/CS5)*100</f>
        <v>23.893500668817374</v>
      </c>
      <c r="CT54" s="15">
        <f t="shared" ref="CT54" si="660">(CT53/CT5)*100</f>
        <v>22.326510611029441</v>
      </c>
      <c r="CU54" s="15">
        <f t="shared" ref="CU54:CV54" si="661">(CU53/CU5)*100</f>
        <v>21.453550654708678</v>
      </c>
      <c r="CV54" s="15">
        <f t="shared" si="661"/>
        <v>20.735426925895002</v>
      </c>
      <c r="CW54" s="15">
        <f t="shared" ref="CW54:CX54" si="662">(CW53/CW5)*100</f>
        <v>22.974296324306508</v>
      </c>
      <c r="CX54" s="15">
        <f t="shared" si="662"/>
        <v>19.718274175977299</v>
      </c>
      <c r="CY54" s="15">
        <f t="shared" ref="CY54:DE54" si="663">(CY53/CY5)*100</f>
        <v>19.937804480544077</v>
      </c>
      <c r="CZ54" s="15">
        <f t="shared" si="663"/>
        <v>20.15530923177398</v>
      </c>
      <c r="DA54" s="15">
        <f t="shared" si="663"/>
        <v>20.188783810358082</v>
      </c>
      <c r="DB54" s="15">
        <f t="shared" si="663"/>
        <v>20.043117288197791</v>
      </c>
      <c r="DC54" s="15">
        <f t="shared" si="663"/>
        <v>19.893561689638521</v>
      </c>
      <c r="DD54" s="15">
        <f t="shared" si="663"/>
        <v>20.170724296403204</v>
      </c>
      <c r="DE54" s="15">
        <f t="shared" si="663"/>
        <v>19.72849049811478</v>
      </c>
      <c r="DF54" s="77">
        <f t="shared" ref="DF54" si="664">(DF53/DF5)*100</f>
        <v>23.944742900997699</v>
      </c>
      <c r="DG54" s="15">
        <f t="shared" ref="DG54" si="665">(DG53/DG5)*100</f>
        <v>23.568309419837803</v>
      </c>
      <c r="DH54" s="15">
        <f t="shared" ref="DH54" si="666">(DH53/DH5)*100</f>
        <v>23.209936678032147</v>
      </c>
      <c r="DI54" s="15">
        <f t="shared" ref="DI54" si="667">(DI53/DI5)*100</f>
        <v>23.382565884737911</v>
      </c>
      <c r="DJ54" s="15">
        <f t="shared" ref="DJ54" si="668">(DJ53/DJ5)*100</f>
        <v>23.53915829006959</v>
      </c>
      <c r="DK54" s="15">
        <f t="shared" ref="DK54" si="669">(DK53/DK5)*100</f>
        <v>23.410217719336064</v>
      </c>
      <c r="DL54" s="15" t="e">
        <f t="shared" ref="DL54" si="670">(DL53/DL5)*100</f>
        <v>#DIV/0!</v>
      </c>
      <c r="DM54" s="15">
        <f t="shared" ref="DM54" si="671">(DM53/DM5)*100</f>
        <v>27.78993435448578</v>
      </c>
      <c r="DN54" s="15" t="e">
        <f t="shared" ref="DN54" si="672">(DN53/DN5)*100</f>
        <v>#DIV/0!</v>
      </c>
      <c r="DO54" s="15" t="e">
        <f t="shared" ref="DO54" si="673">(DO53/DO5)*100</f>
        <v>#DIV/0!</v>
      </c>
      <c r="DP54" s="15">
        <f t="shared" ref="DP54" si="674">(DP53/DP5)*100</f>
        <v>24.44861148316814</v>
      </c>
      <c r="DQ54" s="15">
        <f t="shared" ref="DQ54" si="675">(DQ53/DQ5)*100</f>
        <v>22.478941034897716</v>
      </c>
      <c r="DR54" s="15">
        <f t="shared" ref="DR54" si="676">(DR53/DR5)*100</f>
        <v>21.685841040679751</v>
      </c>
      <c r="DS54" s="15">
        <f t="shared" ref="DS54" si="677">(DS53/DS5)*100</f>
        <v>22.058721934369601</v>
      </c>
      <c r="DT54" s="15">
        <f t="shared" ref="DT54" si="678">(DT53/DT5)*100</f>
        <v>26.772137316642347</v>
      </c>
      <c r="DU54" s="15">
        <f t="shared" ref="DU54" si="679">(DU53/DU5)*100</f>
        <v>27.303936527311567</v>
      </c>
      <c r="DV54" s="15">
        <f t="shared" ref="DV54:DW54" si="680">(DV53/DV5)*100</f>
        <v>26.701125823125398</v>
      </c>
      <c r="DW54" s="15">
        <f t="shared" si="680"/>
        <v>23.304786485218205</v>
      </c>
      <c r="DX54" s="15">
        <f t="shared" ref="DX54:DY54" si="681">(DX53/DX5)*100</f>
        <v>23.269555430500844</v>
      </c>
      <c r="DY54" s="15">
        <f t="shared" si="681"/>
        <v>19.35703848027277</v>
      </c>
      <c r="DZ54" s="15">
        <f t="shared" ref="DZ54:EF54" si="682">(DZ53/DZ5)*100</f>
        <v>16.208130776216677</v>
      </c>
      <c r="EA54" s="15">
        <f t="shared" si="682"/>
        <v>17.430301645338208</v>
      </c>
      <c r="EB54" s="15">
        <f t="shared" si="682"/>
        <v>17.498398649042102</v>
      </c>
      <c r="EC54" s="15">
        <f t="shared" si="682"/>
        <v>16.801738313366222</v>
      </c>
      <c r="ED54" s="15">
        <f t="shared" si="682"/>
        <v>17.385014166013622</v>
      </c>
      <c r="EE54" s="15">
        <f t="shared" si="682"/>
        <v>17.179841648862638</v>
      </c>
      <c r="EF54" s="15">
        <f t="shared" si="682"/>
        <v>16.639406139909411</v>
      </c>
      <c r="EG54" s="77">
        <f t="shared" ref="EG54" si="683">(EG53/EG5)*100</f>
        <v>21.699690221520836</v>
      </c>
      <c r="EH54" s="15">
        <f t="shared" ref="EH54" si="684">(EH53/EH5)*100</f>
        <v>22.119131564297643</v>
      </c>
      <c r="EI54" s="15">
        <f t="shared" ref="EI54" si="685">(EI53/EI5)*100</f>
        <v>22.486461031316225</v>
      </c>
      <c r="EJ54" s="15">
        <f t="shared" ref="EJ54" si="686">(EJ53/EJ5)*100</f>
        <v>22.461379652199685</v>
      </c>
      <c r="EK54" s="15">
        <f t="shared" ref="EK54" si="687">(EK53/EK5)*100</f>
        <v>22.436381446033916</v>
      </c>
      <c r="EL54" s="15">
        <f t="shared" ref="EL54" si="688">(EL53/EL5)*100</f>
        <v>19.954145885625497</v>
      </c>
      <c r="EM54" s="15" t="e">
        <f t="shared" ref="EM54" si="689">(EM53/EM5)*100</f>
        <v>#DIV/0!</v>
      </c>
      <c r="EN54" s="15">
        <f t="shared" ref="EN54" si="690">(EN53/EN5)*100</f>
        <v>18.417954115674171</v>
      </c>
      <c r="EO54" s="15" t="e">
        <f t="shared" ref="EO54" si="691">(EO53/EO5)*100</f>
        <v>#DIV/0!</v>
      </c>
      <c r="EP54" s="15" t="e">
        <f t="shared" ref="EP54" si="692">(EP53/EP5)*100</f>
        <v>#DIV/0!</v>
      </c>
      <c r="EQ54" s="15">
        <f t="shared" ref="EQ54" si="693">(EQ53/EQ5)*100</f>
        <v>17.478351383075321</v>
      </c>
      <c r="ER54" s="15">
        <f t="shared" ref="ER54" si="694">(ER53/ER5)*100</f>
        <v>17.510968533283013</v>
      </c>
      <c r="ES54" s="15">
        <f t="shared" ref="ES54" si="695">(ES53/ES5)*100</f>
        <v>17.474351830607361</v>
      </c>
      <c r="ET54" s="15">
        <f t="shared" ref="ET54" si="696">(ET53/ET5)*100</f>
        <v>17.245034094278093</v>
      </c>
      <c r="EU54" s="15">
        <f t="shared" ref="EU54" si="697">(EU53/EU5)*100</f>
        <v>17.068676256222666</v>
      </c>
      <c r="EV54" s="15">
        <f t="shared" ref="EV54:EW54" si="698">(EV53/EV5)*100</f>
        <v>17.079760743440982</v>
      </c>
      <c r="EW54" s="15">
        <f t="shared" si="698"/>
        <v>16.930547398630445</v>
      </c>
      <c r="EX54" s="15">
        <f t="shared" ref="EX54:EY54" si="699">(EX53/EX5)*100</f>
        <v>16.540932114660855</v>
      </c>
      <c r="EY54" s="15">
        <f t="shared" si="699"/>
        <v>15.545762145453027</v>
      </c>
      <c r="EZ54" s="15">
        <f t="shared" ref="EZ54:FA54" si="700">(EZ53/EZ5)*100</f>
        <v>14.800961422010229</v>
      </c>
      <c r="FA54" s="15">
        <f t="shared" si="700"/>
        <v>14.57176740735841</v>
      </c>
      <c r="FB54" s="15">
        <f t="shared" ref="FB54:FG54" si="701">(FB53/FB5)*100</f>
        <v>15.136363416134923</v>
      </c>
      <c r="FC54" s="15">
        <f t="shared" si="701"/>
        <v>15.670860334178139</v>
      </c>
      <c r="FD54" s="15">
        <f t="shared" si="701"/>
        <v>16.084059834916349</v>
      </c>
      <c r="FE54" s="15">
        <f t="shared" si="701"/>
        <v>15.928886767688821</v>
      </c>
      <c r="FF54" s="15">
        <f t="shared" si="701"/>
        <v>15.972885826529643</v>
      </c>
      <c r="FG54" s="15">
        <f t="shared" si="701"/>
        <v>15.808126185484674</v>
      </c>
    </row>
    <row r="55" spans="1:163">
      <c r="A55" s="12" t="s">
        <v>68</v>
      </c>
      <c r="B55" s="71">
        <v>1573</v>
      </c>
      <c r="C55" s="28">
        <f t="shared" ref="C55:C64" si="702">((D55-B55)/2)+B55</f>
        <v>1567.5</v>
      </c>
      <c r="D55" s="71">
        <v>1562</v>
      </c>
      <c r="E55" s="28">
        <f t="shared" ref="E55:E64" si="703">((F55-D55)/2)+D55</f>
        <v>1514</v>
      </c>
      <c r="F55" s="71">
        <v>1466</v>
      </c>
      <c r="G55" s="71">
        <v>1468</v>
      </c>
      <c r="H55" s="71"/>
      <c r="I55" s="71">
        <v>1549</v>
      </c>
      <c r="J55" s="71"/>
      <c r="K55" s="71"/>
      <c r="L55" s="71">
        <v>1751</v>
      </c>
      <c r="M55" s="71">
        <v>1807</v>
      </c>
      <c r="N55" s="71">
        <v>1883</v>
      </c>
      <c r="O55" s="71">
        <v>1821</v>
      </c>
      <c r="P55" s="71">
        <v>1939</v>
      </c>
      <c r="Q55" s="71">
        <v>1910</v>
      </c>
      <c r="R55" s="71">
        <v>2095</v>
      </c>
      <c r="S55" s="71">
        <v>2119</v>
      </c>
      <c r="T55" s="71">
        <v>2320</v>
      </c>
      <c r="U55" s="71">
        <v>2549</v>
      </c>
      <c r="V55" s="71">
        <v>2534</v>
      </c>
      <c r="W55" s="71">
        <v>2660</v>
      </c>
      <c r="X55" s="71">
        <v>2635</v>
      </c>
      <c r="Y55" s="71">
        <v>2779</v>
      </c>
      <c r="Z55" s="71">
        <v>2439</v>
      </c>
      <c r="AA55" s="71">
        <v>2366</v>
      </c>
      <c r="AB55" s="71">
        <v>2217</v>
      </c>
      <c r="AC55" s="118">
        <v>185</v>
      </c>
      <c r="AD55" s="28">
        <f t="shared" ref="AD55:AD64" si="704">((AE55-AC55)/2)+AC55</f>
        <v>187</v>
      </c>
      <c r="AE55" s="71">
        <v>189</v>
      </c>
      <c r="AF55" s="28">
        <f t="shared" ref="AF55:AF64" si="705">((AG55-AE55)/2)+AE55</f>
        <v>216.5</v>
      </c>
      <c r="AG55" s="71">
        <v>244</v>
      </c>
      <c r="AH55" s="71">
        <v>247</v>
      </c>
      <c r="AI55" s="71"/>
      <c r="AJ55" s="71">
        <v>242</v>
      </c>
      <c r="AK55" s="71"/>
      <c r="AL55" s="71"/>
      <c r="AM55" s="71">
        <v>447</v>
      </c>
      <c r="AN55" s="71">
        <v>402</v>
      </c>
      <c r="AO55" s="71">
        <v>480</v>
      </c>
      <c r="AP55" s="71">
        <v>465</v>
      </c>
      <c r="AQ55" s="71">
        <v>507</v>
      </c>
      <c r="AR55" s="71">
        <v>508</v>
      </c>
      <c r="AS55" s="71">
        <v>589</v>
      </c>
      <c r="AT55" s="71">
        <v>596</v>
      </c>
      <c r="AU55" s="71">
        <v>714</v>
      </c>
      <c r="AV55" s="71">
        <v>507</v>
      </c>
      <c r="AW55" s="71">
        <v>524</v>
      </c>
      <c r="AX55" s="71">
        <v>590</v>
      </c>
      <c r="AY55" s="71">
        <v>560</v>
      </c>
      <c r="AZ55" s="71">
        <v>573</v>
      </c>
      <c r="BA55" s="71">
        <v>560</v>
      </c>
      <c r="BB55" s="71">
        <v>532</v>
      </c>
      <c r="BC55" s="71">
        <v>686</v>
      </c>
      <c r="BD55" s="118">
        <v>623</v>
      </c>
      <c r="BE55" s="28">
        <f t="shared" ref="BE55:BE64" si="706">((BF55-BD55)/2)+BD55</f>
        <v>548.5</v>
      </c>
      <c r="BF55" s="71">
        <v>474</v>
      </c>
      <c r="BG55" s="28">
        <f t="shared" ref="BG55:BG64" si="707">((BH55-BF55)/2)+BF55</f>
        <v>423</v>
      </c>
      <c r="BH55" s="71">
        <v>372</v>
      </c>
      <c r="BI55" s="71">
        <v>379</v>
      </c>
      <c r="BJ55" s="71"/>
      <c r="BK55" s="71">
        <v>444</v>
      </c>
      <c r="BL55" s="71"/>
      <c r="BM55" s="71"/>
      <c r="BN55" s="71">
        <v>507</v>
      </c>
      <c r="BO55" s="71">
        <v>487</v>
      </c>
      <c r="BP55" s="71">
        <v>467</v>
      </c>
      <c r="BQ55" s="71">
        <v>395</v>
      </c>
      <c r="BR55" s="71">
        <v>318</v>
      </c>
      <c r="BS55" s="71">
        <v>339</v>
      </c>
      <c r="BT55" s="71">
        <v>372</v>
      </c>
      <c r="BU55" s="71">
        <v>324</v>
      </c>
      <c r="BV55" s="71">
        <v>355</v>
      </c>
      <c r="BW55" s="71">
        <v>412</v>
      </c>
      <c r="BX55" s="71">
        <v>445</v>
      </c>
      <c r="BY55" s="71">
        <v>485</v>
      </c>
      <c r="BZ55" s="71">
        <v>488</v>
      </c>
      <c r="CA55" s="71">
        <v>513</v>
      </c>
      <c r="CB55" s="71">
        <v>499</v>
      </c>
      <c r="CC55" s="71">
        <v>499</v>
      </c>
      <c r="CD55" s="71">
        <v>558</v>
      </c>
      <c r="CE55" s="118">
        <v>1510</v>
      </c>
      <c r="CF55" s="28">
        <f t="shared" ref="CF55:CF64" si="708">((CG55-CE55)/2)+CE55</f>
        <v>1428</v>
      </c>
      <c r="CG55" s="71">
        <v>1346</v>
      </c>
      <c r="CH55" s="28">
        <f t="shared" ref="CH55:CH64" si="709">((CI55-CG55)/2)+CG55</f>
        <v>1341</v>
      </c>
      <c r="CI55" s="71">
        <v>1336</v>
      </c>
      <c r="CJ55" s="71">
        <v>1221</v>
      </c>
      <c r="CK55" s="71"/>
      <c r="CL55" s="71">
        <v>1133</v>
      </c>
      <c r="CM55" s="71"/>
      <c r="CN55" s="71"/>
      <c r="CO55" s="71">
        <v>1107</v>
      </c>
      <c r="CP55" s="71">
        <v>1135</v>
      </c>
      <c r="CQ55" s="71">
        <v>1151</v>
      </c>
      <c r="CR55" s="71">
        <v>1112</v>
      </c>
      <c r="CS55" s="71">
        <v>1074</v>
      </c>
      <c r="CT55" s="71">
        <v>1023</v>
      </c>
      <c r="CU55" s="71">
        <v>1089</v>
      </c>
      <c r="CV55" s="71">
        <v>1088</v>
      </c>
      <c r="CW55" s="71">
        <v>991</v>
      </c>
      <c r="CX55" s="71">
        <v>994</v>
      </c>
      <c r="CY55" s="71">
        <v>1051</v>
      </c>
      <c r="CZ55" s="71">
        <v>1057</v>
      </c>
      <c r="DA55" s="71">
        <v>1057</v>
      </c>
      <c r="DB55" s="71">
        <v>1056</v>
      </c>
      <c r="DC55" s="71">
        <v>974</v>
      </c>
      <c r="DD55" s="71">
        <v>914</v>
      </c>
      <c r="DE55" s="71">
        <v>978</v>
      </c>
      <c r="DF55" s="118">
        <v>24</v>
      </c>
      <c r="DG55" s="28">
        <f t="shared" ref="DG55:DG64" si="710">((DH55-DF55)/2)+DF55</f>
        <v>20</v>
      </c>
      <c r="DH55" s="71">
        <v>16</v>
      </c>
      <c r="DI55" s="28">
        <f t="shared" ref="DI55:DI64" si="711">((DJ55-DH55)/2)+DH55</f>
        <v>23.5</v>
      </c>
      <c r="DJ55" s="71">
        <v>31</v>
      </c>
      <c r="DK55" s="71">
        <v>22</v>
      </c>
      <c r="DL55" s="71"/>
      <c r="DM55" s="71">
        <v>30</v>
      </c>
      <c r="DN55" s="71"/>
      <c r="DO55" s="71"/>
      <c r="DP55" s="71">
        <v>13</v>
      </c>
      <c r="DQ55" s="71">
        <v>5</v>
      </c>
      <c r="DR55" s="71">
        <v>23</v>
      </c>
      <c r="DS55" s="71">
        <v>13</v>
      </c>
      <c r="DT55" s="71">
        <v>25</v>
      </c>
      <c r="DU55" s="71">
        <v>19</v>
      </c>
      <c r="DV55" s="71">
        <v>21</v>
      </c>
      <c r="DW55" s="71">
        <v>20</v>
      </c>
      <c r="DX55" s="71">
        <v>16</v>
      </c>
      <c r="DY55" s="71">
        <v>214</v>
      </c>
      <c r="DZ55" s="71">
        <v>218</v>
      </c>
      <c r="EA55" s="71">
        <v>228</v>
      </c>
      <c r="EB55" s="71">
        <v>188</v>
      </c>
      <c r="EC55" s="71">
        <v>211</v>
      </c>
      <c r="ED55" s="71">
        <v>194</v>
      </c>
      <c r="EE55" s="71">
        <v>198</v>
      </c>
      <c r="EF55" s="71">
        <v>185</v>
      </c>
      <c r="EG55" s="118">
        <v>903</v>
      </c>
      <c r="EH55" s="28">
        <f t="shared" ref="EH55:EH64" si="712">((EI55-EG55)/2)+EG55</f>
        <v>920.5</v>
      </c>
      <c r="EI55" s="71">
        <v>938</v>
      </c>
      <c r="EJ55" s="28">
        <f t="shared" ref="EJ55:EJ64" si="713">((EK55-EI55)/2)+EI55</f>
        <v>983.5</v>
      </c>
      <c r="EK55" s="71">
        <v>1029</v>
      </c>
      <c r="EL55" s="71">
        <v>840</v>
      </c>
      <c r="EM55" s="71"/>
      <c r="EN55" s="71">
        <v>729</v>
      </c>
      <c r="EO55" s="71"/>
      <c r="EP55" s="71"/>
      <c r="EQ55" s="71">
        <v>674</v>
      </c>
      <c r="ER55" s="117">
        <v>758</v>
      </c>
      <c r="ES55" s="71">
        <v>876</v>
      </c>
      <c r="ET55" s="71">
        <v>992</v>
      </c>
      <c r="EU55" s="71">
        <v>1056</v>
      </c>
      <c r="EV55" s="71">
        <v>1109</v>
      </c>
      <c r="EW55" s="71">
        <v>1212</v>
      </c>
      <c r="EX55" s="71">
        <v>1208</v>
      </c>
      <c r="EY55" s="71">
        <v>1438</v>
      </c>
      <c r="EZ55" s="51">
        <v>1625</v>
      </c>
      <c r="FA55" s="51">
        <v>1718</v>
      </c>
      <c r="FB55" s="51">
        <v>1759</v>
      </c>
      <c r="FC55" s="51">
        <v>1775</v>
      </c>
      <c r="FD55" s="71">
        <v>1790</v>
      </c>
      <c r="FE55" s="71">
        <v>1880</v>
      </c>
      <c r="FF55" s="71">
        <v>1514</v>
      </c>
      <c r="FG55" s="71">
        <v>1696</v>
      </c>
    </row>
    <row r="56" spans="1:163">
      <c r="A56" s="12" t="s">
        <v>69</v>
      </c>
      <c r="B56" s="71">
        <v>230</v>
      </c>
      <c r="C56" s="28">
        <f t="shared" si="702"/>
        <v>212.5</v>
      </c>
      <c r="D56" s="71">
        <v>195</v>
      </c>
      <c r="E56" s="28">
        <f t="shared" si="703"/>
        <v>190</v>
      </c>
      <c r="F56" s="71">
        <v>185</v>
      </c>
      <c r="G56" s="71">
        <v>216</v>
      </c>
      <c r="H56" s="71"/>
      <c r="I56" s="71">
        <v>201</v>
      </c>
      <c r="J56" s="71"/>
      <c r="K56" s="71"/>
      <c r="L56" s="71">
        <v>233</v>
      </c>
      <c r="M56" s="71">
        <v>245</v>
      </c>
      <c r="N56" s="71">
        <v>275</v>
      </c>
      <c r="O56" s="71">
        <v>313</v>
      </c>
      <c r="P56" s="71">
        <v>333</v>
      </c>
      <c r="Q56" s="71">
        <v>355</v>
      </c>
      <c r="R56" s="71">
        <v>359</v>
      </c>
      <c r="S56" s="71">
        <v>367</v>
      </c>
      <c r="T56" s="71">
        <v>415</v>
      </c>
      <c r="U56" s="71">
        <v>574</v>
      </c>
      <c r="V56" s="71">
        <v>579</v>
      </c>
      <c r="W56" s="71">
        <v>466</v>
      </c>
      <c r="X56" s="71">
        <v>481</v>
      </c>
      <c r="Y56" s="71">
        <v>505</v>
      </c>
      <c r="Z56" s="71">
        <v>452</v>
      </c>
      <c r="AA56" s="71">
        <v>473</v>
      </c>
      <c r="AB56" s="71">
        <v>503</v>
      </c>
      <c r="AC56" s="118">
        <v>220</v>
      </c>
      <c r="AD56" s="28">
        <f t="shared" si="704"/>
        <v>214.5</v>
      </c>
      <c r="AE56" s="71">
        <v>209</v>
      </c>
      <c r="AF56" s="28">
        <f t="shared" si="705"/>
        <v>211.5</v>
      </c>
      <c r="AG56" s="71">
        <v>214</v>
      </c>
      <c r="AH56" s="71">
        <v>187</v>
      </c>
      <c r="AI56" s="71"/>
      <c r="AJ56" s="71">
        <v>149</v>
      </c>
      <c r="AK56" s="71"/>
      <c r="AL56" s="71"/>
      <c r="AM56" s="71">
        <v>201</v>
      </c>
      <c r="AN56" s="71">
        <v>204</v>
      </c>
      <c r="AO56" s="71">
        <v>241</v>
      </c>
      <c r="AP56" s="71">
        <v>220</v>
      </c>
      <c r="AQ56" s="71">
        <v>281</v>
      </c>
      <c r="AR56" s="71">
        <v>289</v>
      </c>
      <c r="AS56" s="71">
        <v>240</v>
      </c>
      <c r="AT56" s="71">
        <v>276</v>
      </c>
      <c r="AU56" s="71">
        <v>310</v>
      </c>
      <c r="AV56" s="71">
        <v>299</v>
      </c>
      <c r="AW56" s="71">
        <v>326</v>
      </c>
      <c r="AX56" s="71">
        <v>281</v>
      </c>
      <c r="AY56" s="71">
        <v>349</v>
      </c>
      <c r="AZ56" s="71">
        <v>308</v>
      </c>
      <c r="BA56" s="71">
        <v>272</v>
      </c>
      <c r="BB56" s="71">
        <v>252</v>
      </c>
      <c r="BC56" s="71">
        <v>228</v>
      </c>
      <c r="BD56" s="118">
        <v>411</v>
      </c>
      <c r="BE56" s="28">
        <f t="shared" si="706"/>
        <v>396</v>
      </c>
      <c r="BF56" s="71">
        <v>381</v>
      </c>
      <c r="BG56" s="28">
        <f t="shared" si="707"/>
        <v>373.5</v>
      </c>
      <c r="BH56" s="71">
        <v>366</v>
      </c>
      <c r="BI56" s="71">
        <v>365</v>
      </c>
      <c r="BJ56" s="71"/>
      <c r="BK56" s="71">
        <v>413</v>
      </c>
      <c r="BL56" s="71"/>
      <c r="BM56" s="71"/>
      <c r="BN56" s="71">
        <v>411</v>
      </c>
      <c r="BO56" s="71">
        <v>467</v>
      </c>
      <c r="BP56" s="71">
        <v>406</v>
      </c>
      <c r="BQ56" s="71">
        <v>421</v>
      </c>
      <c r="BR56" s="71">
        <v>421</v>
      </c>
      <c r="BS56" s="71">
        <v>396</v>
      </c>
      <c r="BT56" s="71">
        <v>481</v>
      </c>
      <c r="BU56" s="71">
        <v>454</v>
      </c>
      <c r="BV56" s="71">
        <v>573</v>
      </c>
      <c r="BW56" s="71">
        <v>617</v>
      </c>
      <c r="BX56" s="71">
        <v>517</v>
      </c>
      <c r="BY56" s="71">
        <v>595</v>
      </c>
      <c r="BZ56" s="71">
        <v>628</v>
      </c>
      <c r="CA56" s="71">
        <v>617</v>
      </c>
      <c r="CB56" s="71">
        <v>597</v>
      </c>
      <c r="CC56" s="71">
        <v>564</v>
      </c>
      <c r="CD56" s="71">
        <v>500</v>
      </c>
      <c r="CE56" s="118">
        <v>866</v>
      </c>
      <c r="CF56" s="28">
        <f t="shared" si="708"/>
        <v>843</v>
      </c>
      <c r="CG56" s="71">
        <v>820</v>
      </c>
      <c r="CH56" s="28">
        <f t="shared" si="709"/>
        <v>804</v>
      </c>
      <c r="CI56" s="71">
        <v>788</v>
      </c>
      <c r="CJ56" s="71">
        <v>810</v>
      </c>
      <c r="CK56" s="71"/>
      <c r="CL56" s="71">
        <v>711</v>
      </c>
      <c r="CM56" s="71"/>
      <c r="CN56" s="71"/>
      <c r="CO56" s="71">
        <v>484</v>
      </c>
      <c r="CP56" s="71">
        <v>435</v>
      </c>
      <c r="CQ56" s="71">
        <v>451</v>
      </c>
      <c r="CR56" s="71">
        <v>397</v>
      </c>
      <c r="CS56" s="71">
        <v>385</v>
      </c>
      <c r="CT56" s="71">
        <v>543</v>
      </c>
      <c r="CU56" s="71">
        <v>419</v>
      </c>
      <c r="CV56" s="71">
        <v>458</v>
      </c>
      <c r="CW56" s="71">
        <v>549</v>
      </c>
      <c r="CX56" s="71">
        <v>506</v>
      </c>
      <c r="CY56" s="71">
        <v>473</v>
      </c>
      <c r="CZ56" s="71">
        <v>528</v>
      </c>
      <c r="DA56" s="71">
        <v>487</v>
      </c>
      <c r="DB56" s="71">
        <v>437</v>
      </c>
      <c r="DC56" s="71">
        <v>419</v>
      </c>
      <c r="DD56" s="71">
        <v>351</v>
      </c>
      <c r="DE56" s="71">
        <v>346</v>
      </c>
      <c r="DF56" s="118">
        <v>33</v>
      </c>
      <c r="DG56" s="28">
        <f t="shared" si="710"/>
        <v>24</v>
      </c>
      <c r="DH56" s="71">
        <v>15</v>
      </c>
      <c r="DI56" s="28">
        <f t="shared" si="711"/>
        <v>19</v>
      </c>
      <c r="DJ56" s="71">
        <v>23</v>
      </c>
      <c r="DK56" s="71">
        <v>27</v>
      </c>
      <c r="DL56" s="71"/>
      <c r="DM56" s="71">
        <v>27</v>
      </c>
      <c r="DN56" s="71"/>
      <c r="DO56" s="71"/>
      <c r="DP56" s="71">
        <v>57</v>
      </c>
      <c r="DQ56" s="71">
        <v>51</v>
      </c>
      <c r="DR56" s="71">
        <v>74</v>
      </c>
      <c r="DS56" s="71">
        <v>92</v>
      </c>
      <c r="DT56" s="71">
        <v>94</v>
      </c>
      <c r="DU56" s="71">
        <v>74</v>
      </c>
      <c r="DV56" s="71">
        <v>78</v>
      </c>
      <c r="DW56" s="71">
        <v>71</v>
      </c>
      <c r="DX56" s="71">
        <v>83</v>
      </c>
      <c r="DY56" s="71">
        <v>56</v>
      </c>
      <c r="DZ56" s="71">
        <v>87</v>
      </c>
      <c r="EA56" s="71">
        <v>161</v>
      </c>
      <c r="EB56" s="71">
        <v>135</v>
      </c>
      <c r="EC56" s="71">
        <v>141</v>
      </c>
      <c r="ED56" s="71">
        <v>137</v>
      </c>
      <c r="EE56" s="71">
        <v>136</v>
      </c>
      <c r="EF56" s="71">
        <v>132</v>
      </c>
      <c r="EG56" s="118">
        <v>586</v>
      </c>
      <c r="EH56" s="28">
        <f t="shared" si="712"/>
        <v>667.5</v>
      </c>
      <c r="EI56" s="71">
        <v>749</v>
      </c>
      <c r="EJ56" s="28">
        <f t="shared" si="713"/>
        <v>724.5</v>
      </c>
      <c r="EK56" s="71">
        <v>700</v>
      </c>
      <c r="EL56" s="71">
        <v>623</v>
      </c>
      <c r="EM56" s="71"/>
      <c r="EN56" s="71">
        <v>583</v>
      </c>
      <c r="EO56" s="71"/>
      <c r="EP56" s="71"/>
      <c r="EQ56" s="71">
        <v>610</v>
      </c>
      <c r="ER56" s="117">
        <v>674</v>
      </c>
      <c r="ES56" s="71">
        <v>778</v>
      </c>
      <c r="ET56" s="71">
        <v>806</v>
      </c>
      <c r="EU56" s="71">
        <v>834</v>
      </c>
      <c r="EV56" s="71">
        <v>822</v>
      </c>
      <c r="EW56" s="71">
        <v>895</v>
      </c>
      <c r="EX56" s="71">
        <v>922</v>
      </c>
      <c r="EY56" s="71">
        <v>1185</v>
      </c>
      <c r="EZ56" s="51">
        <v>1100</v>
      </c>
      <c r="FA56" s="51">
        <v>991</v>
      </c>
      <c r="FB56" s="51">
        <v>970</v>
      </c>
      <c r="FC56" s="51">
        <v>974</v>
      </c>
      <c r="FD56" s="71">
        <v>937</v>
      </c>
      <c r="FE56" s="71">
        <v>832</v>
      </c>
      <c r="FF56" s="71">
        <v>780</v>
      </c>
      <c r="FG56" s="71">
        <v>710</v>
      </c>
    </row>
    <row r="57" spans="1:163">
      <c r="A57" s="12" t="s">
        <v>70</v>
      </c>
      <c r="B57" s="71">
        <v>2153</v>
      </c>
      <c r="C57" s="28">
        <f t="shared" si="702"/>
        <v>2419.5</v>
      </c>
      <c r="D57" s="71">
        <v>2686</v>
      </c>
      <c r="E57" s="28">
        <f t="shared" si="703"/>
        <v>2610</v>
      </c>
      <c r="F57" s="71">
        <v>2534</v>
      </c>
      <c r="G57" s="71">
        <v>2500</v>
      </c>
      <c r="H57" s="71"/>
      <c r="I57" s="71">
        <v>2633</v>
      </c>
      <c r="J57" s="71"/>
      <c r="K57" s="71"/>
      <c r="L57" s="71">
        <v>2962</v>
      </c>
      <c r="M57" s="71">
        <v>3183</v>
      </c>
      <c r="N57" s="71">
        <v>3302</v>
      </c>
      <c r="O57" s="71">
        <v>3201</v>
      </c>
      <c r="P57" s="71">
        <v>2994</v>
      </c>
      <c r="Q57" s="71">
        <v>3019</v>
      </c>
      <c r="R57" s="71">
        <v>3051</v>
      </c>
      <c r="S57" s="71">
        <v>3369</v>
      </c>
      <c r="T57" s="71">
        <v>3611</v>
      </c>
      <c r="U57" s="71">
        <v>3914</v>
      </c>
      <c r="V57" s="71">
        <v>4065</v>
      </c>
      <c r="W57" s="71">
        <v>4222</v>
      </c>
      <c r="X57" s="71">
        <v>4368</v>
      </c>
      <c r="Y57" s="71">
        <v>4147</v>
      </c>
      <c r="Z57" s="71">
        <v>3774</v>
      </c>
      <c r="AA57" s="71">
        <v>3646</v>
      </c>
      <c r="AB57" s="71">
        <v>3532</v>
      </c>
      <c r="AC57" s="118">
        <v>675</v>
      </c>
      <c r="AD57" s="28">
        <f t="shared" si="704"/>
        <v>792.5</v>
      </c>
      <c r="AE57" s="71">
        <v>910</v>
      </c>
      <c r="AF57" s="28">
        <f t="shared" si="705"/>
        <v>899.5</v>
      </c>
      <c r="AG57" s="71">
        <v>889</v>
      </c>
      <c r="AH57" s="71">
        <v>888</v>
      </c>
      <c r="AI57" s="71"/>
      <c r="AJ57" s="71">
        <v>830</v>
      </c>
      <c r="AK57" s="71"/>
      <c r="AL57" s="71"/>
      <c r="AM57" s="71">
        <v>974</v>
      </c>
      <c r="AN57" s="71">
        <v>1036</v>
      </c>
      <c r="AO57" s="71">
        <v>1126</v>
      </c>
      <c r="AP57" s="71">
        <v>1136</v>
      </c>
      <c r="AQ57" s="71">
        <v>1069</v>
      </c>
      <c r="AR57" s="71">
        <v>1111</v>
      </c>
      <c r="AS57" s="71">
        <v>1260</v>
      </c>
      <c r="AT57" s="71">
        <v>1329</v>
      </c>
      <c r="AU57" s="71">
        <v>1388</v>
      </c>
      <c r="AV57" s="71">
        <v>1558</v>
      </c>
      <c r="AW57" s="71">
        <v>1553</v>
      </c>
      <c r="AX57" s="71">
        <v>1654</v>
      </c>
      <c r="AY57" s="71">
        <v>1662</v>
      </c>
      <c r="AZ57" s="71">
        <v>1698</v>
      </c>
      <c r="BA57" s="71">
        <v>1678</v>
      </c>
      <c r="BB57" s="71">
        <v>1519</v>
      </c>
      <c r="BC57" s="71">
        <v>1459</v>
      </c>
      <c r="BD57" s="118">
        <v>1201</v>
      </c>
      <c r="BE57" s="28">
        <f t="shared" si="706"/>
        <v>1332.5</v>
      </c>
      <c r="BF57" s="71">
        <v>1464</v>
      </c>
      <c r="BG57" s="28">
        <f t="shared" si="707"/>
        <v>1438.5</v>
      </c>
      <c r="BH57" s="71">
        <v>1413</v>
      </c>
      <c r="BI57" s="71">
        <v>1525</v>
      </c>
      <c r="BJ57" s="71"/>
      <c r="BK57" s="71">
        <v>1695</v>
      </c>
      <c r="BL57" s="71"/>
      <c r="BM57" s="71"/>
      <c r="BN57" s="71">
        <v>1826</v>
      </c>
      <c r="BO57" s="71">
        <v>1929</v>
      </c>
      <c r="BP57" s="71">
        <v>1572</v>
      </c>
      <c r="BQ57" s="71">
        <v>1357</v>
      </c>
      <c r="BR57" s="71">
        <v>1355</v>
      </c>
      <c r="BS57" s="71">
        <v>1296</v>
      </c>
      <c r="BT57" s="71">
        <v>1419</v>
      </c>
      <c r="BU57" s="71">
        <v>1496</v>
      </c>
      <c r="BV57" s="71">
        <v>1621</v>
      </c>
      <c r="BW57" s="71">
        <v>1739</v>
      </c>
      <c r="BX57" s="71">
        <v>1766</v>
      </c>
      <c r="BY57" s="71">
        <v>1815</v>
      </c>
      <c r="BZ57" s="71">
        <v>1775</v>
      </c>
      <c r="CA57" s="71">
        <v>1517</v>
      </c>
      <c r="CB57" s="71">
        <v>1674</v>
      </c>
      <c r="CC57" s="71">
        <v>1627</v>
      </c>
      <c r="CD57" s="71">
        <v>1726</v>
      </c>
      <c r="CE57" s="118">
        <v>3301</v>
      </c>
      <c r="CF57" s="28">
        <f t="shared" si="708"/>
        <v>3429</v>
      </c>
      <c r="CG57" s="71">
        <v>3557</v>
      </c>
      <c r="CH57" s="28">
        <f t="shared" si="709"/>
        <v>3365.5</v>
      </c>
      <c r="CI57" s="71">
        <v>3174</v>
      </c>
      <c r="CJ57" s="71">
        <v>3206</v>
      </c>
      <c r="CK57" s="71"/>
      <c r="CL57" s="71">
        <v>2474</v>
      </c>
      <c r="CM57" s="71"/>
      <c r="CN57" s="71"/>
      <c r="CO57" s="71">
        <v>1952</v>
      </c>
      <c r="CP57" s="71">
        <v>2281</v>
      </c>
      <c r="CQ57" s="71">
        <v>2111</v>
      </c>
      <c r="CR57" s="71">
        <v>2008</v>
      </c>
      <c r="CS57" s="71">
        <v>1944</v>
      </c>
      <c r="CT57" s="71">
        <v>1935</v>
      </c>
      <c r="CU57" s="71">
        <v>2113</v>
      </c>
      <c r="CV57" s="71">
        <v>2252</v>
      </c>
      <c r="CW57" s="71">
        <v>2108</v>
      </c>
      <c r="CX57" s="71">
        <v>2205</v>
      </c>
      <c r="CY57" s="71">
        <v>2140</v>
      </c>
      <c r="CZ57" s="71">
        <v>2272</v>
      </c>
      <c r="DA57" s="71">
        <v>2213</v>
      </c>
      <c r="DB57" s="71">
        <v>2218</v>
      </c>
      <c r="DC57" s="71">
        <v>2081</v>
      </c>
      <c r="DD57" s="71">
        <v>1940</v>
      </c>
      <c r="DE57" s="71">
        <v>1867</v>
      </c>
      <c r="DF57" s="118">
        <v>323</v>
      </c>
      <c r="DG57" s="28">
        <f t="shared" si="710"/>
        <v>331</v>
      </c>
      <c r="DH57" s="71">
        <v>339</v>
      </c>
      <c r="DI57" s="28">
        <f t="shared" si="711"/>
        <v>321</v>
      </c>
      <c r="DJ57" s="71">
        <v>303</v>
      </c>
      <c r="DK57" s="71">
        <v>318</v>
      </c>
      <c r="DL57" s="71"/>
      <c r="DM57" s="71">
        <v>293</v>
      </c>
      <c r="DN57" s="71"/>
      <c r="DO57" s="71"/>
      <c r="DP57" s="71">
        <v>344</v>
      </c>
      <c r="DQ57" s="71">
        <v>345</v>
      </c>
      <c r="DR57" s="71">
        <v>390</v>
      </c>
      <c r="DS57" s="71">
        <v>365</v>
      </c>
      <c r="DT57" s="71">
        <v>423</v>
      </c>
      <c r="DU57" s="71">
        <v>399</v>
      </c>
      <c r="DV57" s="71">
        <v>403</v>
      </c>
      <c r="DW57" s="71">
        <v>442</v>
      </c>
      <c r="DX57" s="71">
        <v>465</v>
      </c>
      <c r="DY57" s="71">
        <v>555</v>
      </c>
      <c r="DZ57" s="71">
        <v>503</v>
      </c>
      <c r="EA57" s="71">
        <v>466</v>
      </c>
      <c r="EB57" s="71">
        <v>591</v>
      </c>
      <c r="EC57" s="71">
        <v>539</v>
      </c>
      <c r="ED57" s="71">
        <v>487</v>
      </c>
      <c r="EE57" s="71">
        <v>410</v>
      </c>
      <c r="EF57" s="71">
        <v>393</v>
      </c>
      <c r="EG57" s="118">
        <v>1797</v>
      </c>
      <c r="EH57" s="28">
        <f t="shared" si="712"/>
        <v>2436.5</v>
      </c>
      <c r="EI57" s="71">
        <v>3076</v>
      </c>
      <c r="EJ57" s="28">
        <f t="shared" si="713"/>
        <v>3038</v>
      </c>
      <c r="EK57" s="71">
        <v>3000</v>
      </c>
      <c r="EL57" s="71">
        <v>2830</v>
      </c>
      <c r="EM57" s="71"/>
      <c r="EN57" s="71">
        <v>2203</v>
      </c>
      <c r="EO57" s="71"/>
      <c r="EP57" s="71"/>
      <c r="EQ57" s="71">
        <v>1871</v>
      </c>
      <c r="ER57" s="117">
        <v>2057</v>
      </c>
      <c r="ES57" s="71">
        <v>2494</v>
      </c>
      <c r="ET57" s="71">
        <v>2528</v>
      </c>
      <c r="EU57" s="71">
        <v>2460</v>
      </c>
      <c r="EV57" s="71">
        <v>2662</v>
      </c>
      <c r="EW57" s="71">
        <v>2619</v>
      </c>
      <c r="EX57" s="71">
        <v>2850</v>
      </c>
      <c r="EY57" s="71">
        <v>2878</v>
      </c>
      <c r="EZ57" s="51">
        <v>2924</v>
      </c>
      <c r="FA57" s="51">
        <v>2964</v>
      </c>
      <c r="FB57" s="51">
        <v>3041</v>
      </c>
      <c r="FC57" s="51">
        <v>2962</v>
      </c>
      <c r="FD57" s="71">
        <v>2951</v>
      </c>
      <c r="FE57" s="71">
        <v>3116</v>
      </c>
      <c r="FF57" s="71">
        <v>2994</v>
      </c>
      <c r="FG57" s="71">
        <v>2829</v>
      </c>
    </row>
    <row r="58" spans="1:163">
      <c r="A58" s="12" t="s">
        <v>71</v>
      </c>
      <c r="B58" s="71">
        <v>456</v>
      </c>
      <c r="C58" s="28">
        <f t="shared" si="702"/>
        <v>523</v>
      </c>
      <c r="D58" s="71">
        <v>590</v>
      </c>
      <c r="E58" s="28">
        <f t="shared" si="703"/>
        <v>501</v>
      </c>
      <c r="F58" s="71">
        <v>412</v>
      </c>
      <c r="G58" s="71">
        <v>419</v>
      </c>
      <c r="H58" s="71"/>
      <c r="I58" s="71">
        <v>385</v>
      </c>
      <c r="J58" s="71"/>
      <c r="K58" s="71"/>
      <c r="L58" s="71">
        <v>402</v>
      </c>
      <c r="M58" s="71">
        <v>435</v>
      </c>
      <c r="N58" s="71">
        <v>506</v>
      </c>
      <c r="O58" s="71">
        <v>487</v>
      </c>
      <c r="P58" s="71">
        <v>532</v>
      </c>
      <c r="Q58" s="71">
        <v>513</v>
      </c>
      <c r="R58" s="71">
        <v>421</v>
      </c>
      <c r="S58" s="71">
        <v>459</v>
      </c>
      <c r="T58" s="71">
        <v>462</v>
      </c>
      <c r="U58" s="71">
        <v>485</v>
      </c>
      <c r="V58" s="71">
        <v>420</v>
      </c>
      <c r="W58" s="71">
        <v>506</v>
      </c>
      <c r="X58" s="71">
        <v>680</v>
      </c>
      <c r="Y58" s="71">
        <v>834</v>
      </c>
      <c r="Z58" s="71">
        <v>1167</v>
      </c>
      <c r="AA58" s="71">
        <v>1273</v>
      </c>
      <c r="AB58" s="71">
        <v>1429</v>
      </c>
      <c r="AC58" s="118">
        <v>170</v>
      </c>
      <c r="AD58" s="28">
        <f t="shared" si="704"/>
        <v>225</v>
      </c>
      <c r="AE58" s="71">
        <v>280</v>
      </c>
      <c r="AF58" s="28">
        <f t="shared" si="705"/>
        <v>272</v>
      </c>
      <c r="AG58" s="71">
        <v>264</v>
      </c>
      <c r="AH58" s="71">
        <v>273</v>
      </c>
      <c r="AI58" s="71"/>
      <c r="AJ58" s="71">
        <v>306</v>
      </c>
      <c r="AK58" s="71"/>
      <c r="AL58" s="71"/>
      <c r="AM58" s="71">
        <v>326</v>
      </c>
      <c r="AN58" s="71">
        <v>431</v>
      </c>
      <c r="AO58" s="71">
        <v>462</v>
      </c>
      <c r="AP58" s="71">
        <v>439</v>
      </c>
      <c r="AQ58" s="71">
        <v>461</v>
      </c>
      <c r="AR58" s="71">
        <v>406</v>
      </c>
      <c r="AS58" s="71">
        <v>391</v>
      </c>
      <c r="AT58" s="71">
        <v>386</v>
      </c>
      <c r="AU58" s="71">
        <v>410</v>
      </c>
      <c r="AV58" s="71">
        <v>418</v>
      </c>
      <c r="AW58" s="71">
        <v>350</v>
      </c>
      <c r="AX58" s="71">
        <v>289</v>
      </c>
      <c r="AY58" s="71">
        <v>243</v>
      </c>
      <c r="AZ58" s="71">
        <v>151</v>
      </c>
      <c r="BA58" s="71">
        <v>237</v>
      </c>
      <c r="BB58" s="71">
        <v>278</v>
      </c>
      <c r="BC58" s="71">
        <v>351</v>
      </c>
      <c r="BD58" s="118">
        <v>674</v>
      </c>
      <c r="BE58" s="28">
        <f t="shared" si="706"/>
        <v>593.5</v>
      </c>
      <c r="BF58" s="71">
        <v>513</v>
      </c>
      <c r="BG58" s="28">
        <f t="shared" si="707"/>
        <v>525</v>
      </c>
      <c r="BH58" s="71">
        <v>537</v>
      </c>
      <c r="BI58" s="71">
        <v>481</v>
      </c>
      <c r="BJ58" s="71"/>
      <c r="BK58" s="71">
        <v>580</v>
      </c>
      <c r="BL58" s="71"/>
      <c r="BM58" s="71"/>
      <c r="BN58" s="71">
        <v>540</v>
      </c>
      <c r="BO58" s="71">
        <v>541</v>
      </c>
      <c r="BP58" s="71">
        <v>454</v>
      </c>
      <c r="BQ58" s="71">
        <v>442</v>
      </c>
      <c r="BR58" s="71">
        <v>435</v>
      </c>
      <c r="BS58" s="71">
        <v>421</v>
      </c>
      <c r="BT58" s="71">
        <v>415</v>
      </c>
      <c r="BU58" s="71">
        <v>403</v>
      </c>
      <c r="BV58" s="71">
        <v>400</v>
      </c>
      <c r="BW58" s="71">
        <v>473</v>
      </c>
      <c r="BX58" s="71">
        <v>454</v>
      </c>
      <c r="BY58" s="71">
        <v>469</v>
      </c>
      <c r="BZ58" s="71">
        <v>475</v>
      </c>
      <c r="CA58" s="71">
        <v>529</v>
      </c>
      <c r="CB58" s="71">
        <v>557</v>
      </c>
      <c r="CC58" s="71">
        <v>672</v>
      </c>
      <c r="CD58" s="71">
        <v>673</v>
      </c>
      <c r="CE58" s="118">
        <v>1136</v>
      </c>
      <c r="CF58" s="28">
        <f t="shared" si="708"/>
        <v>1138.5</v>
      </c>
      <c r="CG58" s="71">
        <v>1141</v>
      </c>
      <c r="CH58" s="28">
        <f t="shared" si="709"/>
        <v>1072</v>
      </c>
      <c r="CI58" s="71">
        <v>1003</v>
      </c>
      <c r="CJ58" s="71">
        <v>875</v>
      </c>
      <c r="CK58" s="71"/>
      <c r="CL58" s="71">
        <v>955</v>
      </c>
      <c r="CM58" s="71"/>
      <c r="CN58" s="71"/>
      <c r="CO58" s="71">
        <v>795</v>
      </c>
      <c r="CP58" s="71">
        <v>789</v>
      </c>
      <c r="CQ58" s="71">
        <v>813</v>
      </c>
      <c r="CR58" s="71">
        <v>659</v>
      </c>
      <c r="CS58" s="71">
        <v>719</v>
      </c>
      <c r="CT58" s="71">
        <v>668</v>
      </c>
      <c r="CU58" s="71">
        <v>658</v>
      </c>
      <c r="CV58" s="71">
        <v>615</v>
      </c>
      <c r="CW58" s="71">
        <v>622</v>
      </c>
      <c r="CX58" s="71">
        <v>566</v>
      </c>
      <c r="CY58" s="71">
        <v>564</v>
      </c>
      <c r="CZ58" s="71">
        <v>605</v>
      </c>
      <c r="DA58" s="71">
        <v>621</v>
      </c>
      <c r="DB58" s="71">
        <v>606</v>
      </c>
      <c r="DC58" s="71">
        <v>772</v>
      </c>
      <c r="DD58" s="71">
        <v>990</v>
      </c>
      <c r="DE58" s="71">
        <v>1101</v>
      </c>
      <c r="DF58" s="118">
        <v>46</v>
      </c>
      <c r="DG58" s="28">
        <f t="shared" si="710"/>
        <v>63.5</v>
      </c>
      <c r="DH58" s="71">
        <v>81</v>
      </c>
      <c r="DI58" s="28">
        <f t="shared" si="711"/>
        <v>67.5</v>
      </c>
      <c r="DJ58" s="71">
        <v>54</v>
      </c>
      <c r="DK58" s="71">
        <v>57</v>
      </c>
      <c r="DL58" s="71"/>
      <c r="DM58" s="71">
        <v>46</v>
      </c>
      <c r="DN58" s="71"/>
      <c r="DO58" s="71"/>
      <c r="DP58" s="71">
        <v>50</v>
      </c>
      <c r="DQ58" s="71">
        <v>52</v>
      </c>
      <c r="DR58" s="71">
        <v>68</v>
      </c>
      <c r="DS58" s="71">
        <v>110</v>
      </c>
      <c r="DT58" s="71">
        <v>150</v>
      </c>
      <c r="DU58" s="71">
        <v>129</v>
      </c>
      <c r="DV58" s="71">
        <v>122</v>
      </c>
      <c r="DW58" s="71">
        <v>109</v>
      </c>
      <c r="DX58" s="71">
        <v>122</v>
      </c>
      <c r="DY58" s="71">
        <v>146</v>
      </c>
      <c r="DZ58" s="71">
        <v>132</v>
      </c>
      <c r="EA58" s="71">
        <v>135</v>
      </c>
      <c r="EB58" s="71">
        <v>136</v>
      </c>
      <c r="EC58" s="71">
        <v>112</v>
      </c>
      <c r="ED58" s="71">
        <v>137</v>
      </c>
      <c r="EE58" s="71">
        <v>134</v>
      </c>
      <c r="EF58" s="71">
        <v>125</v>
      </c>
      <c r="EG58" s="118">
        <v>731</v>
      </c>
      <c r="EH58" s="28">
        <f t="shared" si="712"/>
        <v>734.5</v>
      </c>
      <c r="EI58" s="71">
        <v>738</v>
      </c>
      <c r="EJ58" s="28">
        <f t="shared" si="713"/>
        <v>771</v>
      </c>
      <c r="EK58" s="71">
        <v>804</v>
      </c>
      <c r="EL58" s="71">
        <v>648</v>
      </c>
      <c r="EM58" s="71"/>
      <c r="EN58" s="71">
        <v>598</v>
      </c>
      <c r="EO58" s="71"/>
      <c r="EP58" s="71"/>
      <c r="EQ58" s="71">
        <v>557</v>
      </c>
      <c r="ER58" s="117">
        <v>643</v>
      </c>
      <c r="ES58" s="71">
        <v>821</v>
      </c>
      <c r="ET58" s="71">
        <v>722</v>
      </c>
      <c r="EU58" s="71">
        <v>787</v>
      </c>
      <c r="EV58" s="71">
        <v>757</v>
      </c>
      <c r="EW58" s="71">
        <v>722</v>
      </c>
      <c r="EX58" s="71">
        <v>787</v>
      </c>
      <c r="EY58" s="71">
        <v>873</v>
      </c>
      <c r="EZ58" s="51">
        <v>855</v>
      </c>
      <c r="FA58" s="51">
        <v>753</v>
      </c>
      <c r="FB58" s="51">
        <v>805</v>
      </c>
      <c r="FC58" s="51">
        <v>714</v>
      </c>
      <c r="FD58" s="71">
        <v>702</v>
      </c>
      <c r="FE58" s="71">
        <v>741</v>
      </c>
      <c r="FF58" s="71">
        <v>740</v>
      </c>
      <c r="FG58" s="71">
        <v>780</v>
      </c>
    </row>
    <row r="59" spans="1:163">
      <c r="A59" s="12" t="s">
        <v>72</v>
      </c>
      <c r="B59" s="71">
        <v>4091</v>
      </c>
      <c r="C59" s="28">
        <f t="shared" si="702"/>
        <v>4316.5</v>
      </c>
      <c r="D59" s="71">
        <v>4542</v>
      </c>
      <c r="E59" s="28">
        <f t="shared" si="703"/>
        <v>4613.5</v>
      </c>
      <c r="F59" s="71">
        <v>4685</v>
      </c>
      <c r="G59" s="71">
        <v>4772</v>
      </c>
      <c r="H59" s="71"/>
      <c r="I59" s="71">
        <v>4240</v>
      </c>
      <c r="J59" s="71"/>
      <c r="K59" s="71"/>
      <c r="L59" s="71">
        <v>4869</v>
      </c>
      <c r="M59" s="71">
        <v>5407</v>
      </c>
      <c r="N59" s="71">
        <v>5685</v>
      </c>
      <c r="O59" s="71">
        <v>5715</v>
      </c>
      <c r="P59" s="71">
        <v>5980</v>
      </c>
      <c r="Q59" s="71">
        <v>6891</v>
      </c>
      <c r="R59" s="71">
        <v>7543</v>
      </c>
      <c r="S59" s="71">
        <v>8637</v>
      </c>
      <c r="T59" s="71">
        <v>9526</v>
      </c>
      <c r="U59" s="71">
        <v>9517</v>
      </c>
      <c r="V59" s="71">
        <v>9767</v>
      </c>
      <c r="W59" s="71">
        <v>10014</v>
      </c>
      <c r="X59" s="71">
        <v>10305</v>
      </c>
      <c r="Y59" s="71">
        <v>10258</v>
      </c>
      <c r="Z59" s="71">
        <v>9885</v>
      </c>
      <c r="AA59" s="71">
        <v>9557</v>
      </c>
      <c r="AB59" s="71">
        <v>9145</v>
      </c>
      <c r="AC59" s="118">
        <v>895</v>
      </c>
      <c r="AD59" s="28">
        <f t="shared" si="704"/>
        <v>963</v>
      </c>
      <c r="AE59" s="71">
        <v>1031</v>
      </c>
      <c r="AF59" s="28">
        <f t="shared" si="705"/>
        <v>1085</v>
      </c>
      <c r="AG59" s="71">
        <v>1139</v>
      </c>
      <c r="AH59" s="71">
        <v>1111</v>
      </c>
      <c r="AI59" s="71"/>
      <c r="AJ59" s="71">
        <v>985</v>
      </c>
      <c r="AK59" s="71"/>
      <c r="AL59" s="71"/>
      <c r="AM59" s="71">
        <v>1138</v>
      </c>
      <c r="AN59" s="71">
        <v>1216</v>
      </c>
      <c r="AO59" s="71">
        <v>1389</v>
      </c>
      <c r="AP59" s="71">
        <v>1572</v>
      </c>
      <c r="AQ59" s="71">
        <v>1635</v>
      </c>
      <c r="AR59" s="71">
        <v>1787</v>
      </c>
      <c r="AS59" s="71">
        <v>1671</v>
      </c>
      <c r="AT59" s="71">
        <v>1821</v>
      </c>
      <c r="AU59" s="71">
        <v>2102</v>
      </c>
      <c r="AV59" s="71">
        <v>2236</v>
      </c>
      <c r="AW59" s="71">
        <v>2282</v>
      </c>
      <c r="AX59" s="71">
        <v>2392</v>
      </c>
      <c r="AY59" s="71">
        <v>2161</v>
      </c>
      <c r="AZ59" s="71">
        <v>2380</v>
      </c>
      <c r="BA59" s="71">
        <v>2204</v>
      </c>
      <c r="BB59" s="71">
        <v>2139</v>
      </c>
      <c r="BC59" s="71">
        <v>2207</v>
      </c>
      <c r="BD59" s="118">
        <v>945</v>
      </c>
      <c r="BE59" s="28">
        <f t="shared" si="706"/>
        <v>972</v>
      </c>
      <c r="BF59" s="71">
        <v>999</v>
      </c>
      <c r="BG59" s="28">
        <f t="shared" si="707"/>
        <v>1012.5</v>
      </c>
      <c r="BH59" s="71">
        <v>1026</v>
      </c>
      <c r="BI59" s="71">
        <v>1072</v>
      </c>
      <c r="BJ59" s="71"/>
      <c r="BK59" s="71">
        <v>1191</v>
      </c>
      <c r="BL59" s="71"/>
      <c r="BM59" s="71"/>
      <c r="BN59" s="71">
        <v>1505</v>
      </c>
      <c r="BO59" s="71">
        <v>1507</v>
      </c>
      <c r="BP59" s="71">
        <v>1338</v>
      </c>
      <c r="BQ59" s="71">
        <v>1276</v>
      </c>
      <c r="BR59" s="71">
        <v>1193</v>
      </c>
      <c r="BS59" s="71">
        <v>1234</v>
      </c>
      <c r="BT59" s="71">
        <v>1238</v>
      </c>
      <c r="BU59" s="71">
        <v>1453</v>
      </c>
      <c r="BV59" s="71">
        <v>1512</v>
      </c>
      <c r="BW59" s="71">
        <v>1679</v>
      </c>
      <c r="BX59" s="71">
        <v>1549</v>
      </c>
      <c r="BY59" s="71">
        <v>1689</v>
      </c>
      <c r="BZ59" s="71">
        <v>1875</v>
      </c>
      <c r="CA59" s="71">
        <v>1917</v>
      </c>
      <c r="CB59" s="71">
        <v>1935</v>
      </c>
      <c r="CC59" s="71">
        <v>2062</v>
      </c>
      <c r="CD59" s="71">
        <v>1902</v>
      </c>
      <c r="CE59" s="118">
        <v>3225</v>
      </c>
      <c r="CF59" s="28">
        <f t="shared" si="708"/>
        <v>3057</v>
      </c>
      <c r="CG59" s="71">
        <v>2889</v>
      </c>
      <c r="CH59" s="28">
        <f t="shared" si="709"/>
        <v>2882</v>
      </c>
      <c r="CI59" s="71">
        <v>2875</v>
      </c>
      <c r="CJ59" s="71">
        <v>3041</v>
      </c>
      <c r="CK59" s="71"/>
      <c r="CL59" s="71">
        <v>2983</v>
      </c>
      <c r="CM59" s="71"/>
      <c r="CN59" s="71"/>
      <c r="CO59" s="71">
        <v>2698</v>
      </c>
      <c r="CP59" s="71">
        <v>2834</v>
      </c>
      <c r="CQ59" s="71">
        <v>2675</v>
      </c>
      <c r="CR59" s="71">
        <v>2589</v>
      </c>
      <c r="CS59" s="71">
        <v>2499</v>
      </c>
      <c r="CT59" s="71">
        <v>2582</v>
      </c>
      <c r="CU59" s="71">
        <v>2654</v>
      </c>
      <c r="CV59" s="71">
        <v>2607</v>
      </c>
      <c r="CW59" s="71">
        <v>2604</v>
      </c>
      <c r="CX59" s="71">
        <v>2556</v>
      </c>
      <c r="CY59" s="71">
        <v>2512</v>
      </c>
      <c r="CZ59" s="71">
        <v>2563</v>
      </c>
      <c r="DA59" s="71">
        <v>2687</v>
      </c>
      <c r="DB59" s="71">
        <v>2853</v>
      </c>
      <c r="DC59" s="71">
        <v>2857</v>
      </c>
      <c r="DD59" s="71">
        <v>2889</v>
      </c>
      <c r="DE59" s="71">
        <v>3024</v>
      </c>
      <c r="DF59" s="118">
        <v>232</v>
      </c>
      <c r="DG59" s="28">
        <f t="shared" si="710"/>
        <v>248</v>
      </c>
      <c r="DH59" s="71">
        <v>264</v>
      </c>
      <c r="DI59" s="28">
        <f t="shared" si="711"/>
        <v>261</v>
      </c>
      <c r="DJ59" s="71">
        <v>258</v>
      </c>
      <c r="DK59" s="71">
        <v>292</v>
      </c>
      <c r="DL59" s="71"/>
      <c r="DM59" s="71">
        <v>393</v>
      </c>
      <c r="DN59" s="71"/>
      <c r="DO59" s="71"/>
      <c r="DP59" s="71">
        <v>598</v>
      </c>
      <c r="DQ59" s="71">
        <v>671</v>
      </c>
      <c r="DR59" s="71">
        <v>619</v>
      </c>
      <c r="DS59" s="71">
        <v>720</v>
      </c>
      <c r="DT59" s="71">
        <v>821</v>
      </c>
      <c r="DU59" s="71">
        <v>921</v>
      </c>
      <c r="DV59" s="71">
        <v>896</v>
      </c>
      <c r="DW59" s="71">
        <v>930</v>
      </c>
      <c r="DX59" s="71">
        <v>1029</v>
      </c>
      <c r="DY59" s="71">
        <v>912</v>
      </c>
      <c r="DZ59" s="71">
        <v>698</v>
      </c>
      <c r="EA59" s="71">
        <v>712</v>
      </c>
      <c r="EB59" s="71">
        <v>652</v>
      </c>
      <c r="EC59" s="71">
        <v>648</v>
      </c>
      <c r="ED59" s="71">
        <v>666</v>
      </c>
      <c r="EE59" s="71">
        <v>609</v>
      </c>
      <c r="EF59" s="71">
        <v>535</v>
      </c>
      <c r="EG59" s="118">
        <v>2287</v>
      </c>
      <c r="EH59" s="28">
        <f t="shared" si="712"/>
        <v>2374.5</v>
      </c>
      <c r="EI59" s="71">
        <v>2462</v>
      </c>
      <c r="EJ59" s="28">
        <f t="shared" si="713"/>
        <v>2352</v>
      </c>
      <c r="EK59" s="71">
        <v>2242</v>
      </c>
      <c r="EL59" s="71">
        <v>2165</v>
      </c>
      <c r="EM59" s="71"/>
      <c r="EN59" s="71">
        <v>1700</v>
      </c>
      <c r="EO59" s="71"/>
      <c r="EP59" s="71"/>
      <c r="EQ59" s="71">
        <v>1575</v>
      </c>
      <c r="ER59" s="117">
        <v>1889</v>
      </c>
      <c r="ES59" s="71">
        <v>2275</v>
      </c>
      <c r="ET59" s="71">
        <v>2583</v>
      </c>
      <c r="EU59" s="71">
        <v>2835</v>
      </c>
      <c r="EV59" s="71">
        <v>2820</v>
      </c>
      <c r="EW59" s="71">
        <v>2764</v>
      </c>
      <c r="EX59" s="71">
        <v>3024</v>
      </c>
      <c r="EY59" s="71">
        <v>3361</v>
      </c>
      <c r="EZ59" s="51">
        <v>3657</v>
      </c>
      <c r="FA59" s="51">
        <v>3551</v>
      </c>
      <c r="FB59" s="51">
        <v>3827</v>
      </c>
      <c r="FC59" s="51">
        <v>4074</v>
      </c>
      <c r="FD59" s="71">
        <v>4348</v>
      </c>
      <c r="FE59" s="71">
        <v>4343</v>
      </c>
      <c r="FF59" s="71">
        <v>4557</v>
      </c>
      <c r="FG59" s="71">
        <v>4506</v>
      </c>
    </row>
    <row r="60" spans="1:163">
      <c r="A60" s="12" t="s">
        <v>73</v>
      </c>
      <c r="B60" s="71">
        <v>15731</v>
      </c>
      <c r="C60" s="28">
        <f t="shared" si="702"/>
        <v>16135</v>
      </c>
      <c r="D60" s="71">
        <v>16539</v>
      </c>
      <c r="E60" s="28">
        <f t="shared" si="703"/>
        <v>16390</v>
      </c>
      <c r="F60" s="71">
        <v>16241</v>
      </c>
      <c r="G60" s="71">
        <v>15802</v>
      </c>
      <c r="H60" s="71"/>
      <c r="I60" s="71">
        <v>15635</v>
      </c>
      <c r="J60" s="71"/>
      <c r="K60" s="71"/>
      <c r="L60" s="71">
        <v>17798</v>
      </c>
      <c r="M60" s="71">
        <v>18881</v>
      </c>
      <c r="N60" s="71">
        <v>19024</v>
      </c>
      <c r="O60" s="71">
        <v>19261</v>
      </c>
      <c r="P60" s="71">
        <v>19546</v>
      </c>
      <c r="Q60" s="71">
        <v>19165</v>
      </c>
      <c r="R60" s="71">
        <v>19609</v>
      </c>
      <c r="S60" s="71">
        <v>20214</v>
      </c>
      <c r="T60" s="71">
        <v>21841</v>
      </c>
      <c r="U60" s="71">
        <v>22921</v>
      </c>
      <c r="V60" s="71">
        <v>22833</v>
      </c>
      <c r="W60" s="71">
        <v>23374</v>
      </c>
      <c r="X60" s="71">
        <v>23024</v>
      </c>
      <c r="Y60" s="71">
        <v>22773</v>
      </c>
      <c r="Z60" s="71">
        <v>23077</v>
      </c>
      <c r="AA60" s="71">
        <v>22442</v>
      </c>
      <c r="AB60" s="71">
        <v>21871</v>
      </c>
      <c r="AC60" s="118">
        <v>3503</v>
      </c>
      <c r="AD60" s="28">
        <f t="shared" si="704"/>
        <v>4025.5</v>
      </c>
      <c r="AE60" s="71">
        <v>4548</v>
      </c>
      <c r="AF60" s="28">
        <f t="shared" si="705"/>
        <v>4550.5</v>
      </c>
      <c r="AG60" s="71">
        <v>4553</v>
      </c>
      <c r="AH60" s="71">
        <v>4793</v>
      </c>
      <c r="AI60" s="71"/>
      <c r="AJ60" s="71">
        <v>3304</v>
      </c>
      <c r="AK60" s="71"/>
      <c r="AL60" s="71"/>
      <c r="AM60" s="71">
        <v>3394</v>
      </c>
      <c r="AN60" s="71">
        <v>3862</v>
      </c>
      <c r="AO60" s="71">
        <v>4466</v>
      </c>
      <c r="AP60" s="71">
        <v>4476</v>
      </c>
      <c r="AQ60" s="71">
        <v>4734</v>
      </c>
      <c r="AR60" s="71">
        <v>4714</v>
      </c>
      <c r="AS60" s="71">
        <v>4684</v>
      </c>
      <c r="AT60" s="71">
        <v>5281</v>
      </c>
      <c r="AU60" s="71">
        <v>6012</v>
      </c>
      <c r="AV60" s="71">
        <v>6743</v>
      </c>
      <c r="AW60" s="71">
        <v>6862</v>
      </c>
      <c r="AX60" s="71">
        <v>7126</v>
      </c>
      <c r="AY60" s="71">
        <v>7288</v>
      </c>
      <c r="AZ60" s="71">
        <v>7281</v>
      </c>
      <c r="BA60" s="71">
        <v>6665</v>
      </c>
      <c r="BB60" s="71">
        <v>6624</v>
      </c>
      <c r="BC60" s="71">
        <v>6802</v>
      </c>
      <c r="BD60" s="118">
        <v>6909</v>
      </c>
      <c r="BE60" s="28">
        <f t="shared" si="706"/>
        <v>6798.5</v>
      </c>
      <c r="BF60" s="71">
        <v>6688</v>
      </c>
      <c r="BG60" s="28">
        <f t="shared" si="707"/>
        <v>6538.5</v>
      </c>
      <c r="BH60" s="71">
        <v>6389</v>
      </c>
      <c r="BI60" s="71">
        <v>6688</v>
      </c>
      <c r="BJ60" s="71"/>
      <c r="BK60" s="71">
        <v>7610</v>
      </c>
      <c r="BL60" s="71"/>
      <c r="BM60" s="71"/>
      <c r="BN60" s="71">
        <v>9078</v>
      </c>
      <c r="BO60" s="71">
        <v>7831</v>
      </c>
      <c r="BP60" s="71">
        <v>7201</v>
      </c>
      <c r="BQ60" s="71">
        <v>6792</v>
      </c>
      <c r="BR60" s="71">
        <v>6384</v>
      </c>
      <c r="BS60" s="71">
        <v>6330</v>
      </c>
      <c r="BT60" s="71">
        <v>6029</v>
      </c>
      <c r="BU60" s="71">
        <v>6358</v>
      </c>
      <c r="BV60" s="71">
        <v>7427</v>
      </c>
      <c r="BW60" s="71">
        <v>7724</v>
      </c>
      <c r="BX60" s="71">
        <v>7574</v>
      </c>
      <c r="BY60" s="71">
        <v>7561</v>
      </c>
      <c r="BZ60" s="71">
        <v>7759</v>
      </c>
      <c r="CA60" s="71">
        <v>7657</v>
      </c>
      <c r="CB60" s="71">
        <v>7492</v>
      </c>
      <c r="CC60" s="71">
        <v>8058</v>
      </c>
      <c r="CD60" s="71">
        <v>7953</v>
      </c>
      <c r="CE60" s="118">
        <v>16385</v>
      </c>
      <c r="CF60" s="28">
        <f t="shared" si="708"/>
        <v>15620.5</v>
      </c>
      <c r="CG60" s="71">
        <v>14856</v>
      </c>
      <c r="CH60" s="28">
        <f t="shared" si="709"/>
        <v>14451</v>
      </c>
      <c r="CI60" s="71">
        <v>14046</v>
      </c>
      <c r="CJ60" s="71">
        <v>13583</v>
      </c>
      <c r="CK60" s="71"/>
      <c r="CL60" s="71">
        <v>12964</v>
      </c>
      <c r="CM60" s="71"/>
      <c r="CN60" s="71"/>
      <c r="CO60" s="71">
        <v>12554</v>
      </c>
      <c r="CP60" s="71">
        <v>12687</v>
      </c>
      <c r="CQ60" s="71">
        <v>12807</v>
      </c>
      <c r="CR60" s="71">
        <v>12478</v>
      </c>
      <c r="CS60" s="71">
        <v>12169</v>
      </c>
      <c r="CT60" s="71">
        <v>11481</v>
      </c>
      <c r="CU60" s="71">
        <v>11832</v>
      </c>
      <c r="CV60" s="71">
        <v>12337</v>
      </c>
      <c r="CW60" s="71">
        <v>12128</v>
      </c>
      <c r="CX60" s="71">
        <v>12024</v>
      </c>
      <c r="CY60" s="71">
        <v>11744</v>
      </c>
      <c r="CZ60" s="71">
        <v>11461</v>
      </c>
      <c r="DA60" s="71">
        <v>11527</v>
      </c>
      <c r="DB60" s="71">
        <v>11025</v>
      </c>
      <c r="DC60" s="71">
        <v>10708</v>
      </c>
      <c r="DD60" s="71">
        <v>10684</v>
      </c>
      <c r="DE60" s="71">
        <v>10042</v>
      </c>
      <c r="DF60" s="118">
        <v>544</v>
      </c>
      <c r="DG60" s="28">
        <f t="shared" si="710"/>
        <v>534.5</v>
      </c>
      <c r="DH60" s="71">
        <v>525</v>
      </c>
      <c r="DI60" s="28">
        <f t="shared" si="711"/>
        <v>646</v>
      </c>
      <c r="DJ60" s="71">
        <v>767</v>
      </c>
      <c r="DK60" s="71">
        <v>722</v>
      </c>
      <c r="DL60" s="71"/>
      <c r="DM60" s="71">
        <v>710</v>
      </c>
      <c r="DN60" s="71"/>
      <c r="DO60" s="71"/>
      <c r="DP60" s="71">
        <v>759</v>
      </c>
      <c r="DQ60" s="71">
        <v>760</v>
      </c>
      <c r="DR60" s="71">
        <v>766</v>
      </c>
      <c r="DS60" s="71">
        <v>876</v>
      </c>
      <c r="DT60" s="71">
        <v>896</v>
      </c>
      <c r="DU60" s="71">
        <v>992</v>
      </c>
      <c r="DV60" s="71">
        <v>1154</v>
      </c>
      <c r="DW60" s="71">
        <v>1269</v>
      </c>
      <c r="DX60" s="71">
        <v>1277</v>
      </c>
      <c r="DY60" s="71">
        <v>1106</v>
      </c>
      <c r="DZ60" s="71">
        <v>479</v>
      </c>
      <c r="EA60" s="71">
        <v>493</v>
      </c>
      <c r="EB60" s="71">
        <v>456</v>
      </c>
      <c r="EC60" s="71">
        <v>491</v>
      </c>
      <c r="ED60" s="71">
        <v>558</v>
      </c>
      <c r="EE60" s="71">
        <v>563</v>
      </c>
      <c r="EF60" s="71">
        <v>564</v>
      </c>
      <c r="EG60" s="118">
        <v>7663</v>
      </c>
      <c r="EH60" s="28">
        <f t="shared" si="712"/>
        <v>8284.5</v>
      </c>
      <c r="EI60" s="71">
        <v>8906</v>
      </c>
      <c r="EJ60" s="28">
        <f t="shared" si="713"/>
        <v>9042.5</v>
      </c>
      <c r="EK60" s="71">
        <v>9179</v>
      </c>
      <c r="EL60" s="71">
        <v>6584</v>
      </c>
      <c r="EM60" s="71"/>
      <c r="EN60" s="71">
        <v>5711</v>
      </c>
      <c r="EO60" s="71"/>
      <c r="EP60" s="71"/>
      <c r="EQ60" s="71">
        <v>6396</v>
      </c>
      <c r="ER60" s="117">
        <v>7491</v>
      </c>
      <c r="ES60" s="71">
        <v>8385</v>
      </c>
      <c r="ET60" s="71">
        <v>9143</v>
      </c>
      <c r="EU60" s="71">
        <v>10047</v>
      </c>
      <c r="EV60" s="71">
        <v>11251</v>
      </c>
      <c r="EW60" s="71">
        <v>12006</v>
      </c>
      <c r="EX60" s="71">
        <v>12391</v>
      </c>
      <c r="EY60" s="71">
        <v>11306</v>
      </c>
      <c r="EZ60" s="51">
        <v>12361</v>
      </c>
      <c r="FA60" s="51">
        <v>11946</v>
      </c>
      <c r="FB60" s="51">
        <v>11992</v>
      </c>
      <c r="FC60" s="51">
        <v>11679</v>
      </c>
      <c r="FD60" s="71">
        <v>11342</v>
      </c>
      <c r="FE60" s="71">
        <v>10827</v>
      </c>
      <c r="FF60" s="71">
        <v>10656</v>
      </c>
      <c r="FG60" s="71">
        <v>10814</v>
      </c>
    </row>
    <row r="61" spans="1:163">
      <c r="A61" s="12" t="s">
        <v>74</v>
      </c>
      <c r="B61" s="71">
        <v>3736</v>
      </c>
      <c r="C61" s="28">
        <f t="shared" si="702"/>
        <v>3952</v>
      </c>
      <c r="D61" s="71">
        <v>4168</v>
      </c>
      <c r="E61" s="28">
        <f t="shared" si="703"/>
        <v>4098.5</v>
      </c>
      <c r="F61" s="71">
        <v>4029</v>
      </c>
      <c r="G61" s="71">
        <v>3825</v>
      </c>
      <c r="H61" s="71"/>
      <c r="I61" s="71">
        <v>3744</v>
      </c>
      <c r="J61" s="71"/>
      <c r="K61" s="71"/>
      <c r="L61" s="71">
        <v>4097</v>
      </c>
      <c r="M61" s="71">
        <v>3997</v>
      </c>
      <c r="N61" s="71">
        <v>3868</v>
      </c>
      <c r="O61" s="71">
        <v>4066</v>
      </c>
      <c r="P61" s="71">
        <v>4121</v>
      </c>
      <c r="Q61" s="71">
        <v>4189</v>
      </c>
      <c r="R61" s="71">
        <v>4386</v>
      </c>
      <c r="S61" s="71">
        <v>4264</v>
      </c>
      <c r="T61" s="71">
        <v>4404</v>
      </c>
      <c r="U61" s="71">
        <v>4499</v>
      </c>
      <c r="V61" s="71">
        <v>4668</v>
      </c>
      <c r="W61" s="71">
        <v>4804</v>
      </c>
      <c r="X61" s="71">
        <v>4585</v>
      </c>
      <c r="Y61" s="71">
        <v>4454</v>
      </c>
      <c r="Z61" s="71">
        <v>4106</v>
      </c>
      <c r="AA61" s="71">
        <v>4075</v>
      </c>
      <c r="AB61" s="71">
        <v>3941</v>
      </c>
      <c r="AC61" s="118">
        <v>682</v>
      </c>
      <c r="AD61" s="28">
        <f t="shared" si="704"/>
        <v>804.5</v>
      </c>
      <c r="AE61" s="71">
        <v>927</v>
      </c>
      <c r="AF61" s="28">
        <f t="shared" si="705"/>
        <v>946.5</v>
      </c>
      <c r="AG61" s="71">
        <v>966</v>
      </c>
      <c r="AH61" s="71">
        <v>954</v>
      </c>
      <c r="AI61" s="71"/>
      <c r="AJ61" s="71">
        <v>976</v>
      </c>
      <c r="AK61" s="71"/>
      <c r="AL61" s="71"/>
      <c r="AM61" s="71">
        <v>1443</v>
      </c>
      <c r="AN61" s="71">
        <v>1730</v>
      </c>
      <c r="AO61" s="71">
        <v>2000</v>
      </c>
      <c r="AP61" s="71">
        <v>2250</v>
      </c>
      <c r="AQ61" s="71">
        <v>2237</v>
      </c>
      <c r="AR61" s="71">
        <v>2268</v>
      </c>
      <c r="AS61" s="71">
        <v>2085</v>
      </c>
      <c r="AT61" s="71">
        <v>2289</v>
      </c>
      <c r="AU61" s="71">
        <v>2451</v>
      </c>
      <c r="AV61" s="71">
        <v>2933</v>
      </c>
      <c r="AW61" s="71">
        <v>2837</v>
      </c>
      <c r="AX61" s="71">
        <v>2850</v>
      </c>
      <c r="AY61" s="71">
        <v>2686</v>
      </c>
      <c r="AZ61" s="71">
        <v>2510</v>
      </c>
      <c r="BA61" s="71">
        <v>2442</v>
      </c>
      <c r="BB61" s="71">
        <v>2198</v>
      </c>
      <c r="BC61" s="71">
        <v>2170</v>
      </c>
      <c r="BD61" s="118">
        <v>4618</v>
      </c>
      <c r="BE61" s="28">
        <f t="shared" si="706"/>
        <v>4406</v>
      </c>
      <c r="BF61" s="71">
        <v>4194</v>
      </c>
      <c r="BG61" s="28">
        <f t="shared" si="707"/>
        <v>4200</v>
      </c>
      <c r="BH61" s="71">
        <v>4206</v>
      </c>
      <c r="BI61" s="71">
        <v>4559</v>
      </c>
      <c r="BJ61" s="71"/>
      <c r="BK61" s="71">
        <v>5809</v>
      </c>
      <c r="BL61" s="71"/>
      <c r="BM61" s="71"/>
      <c r="BN61" s="71">
        <v>6944</v>
      </c>
      <c r="BO61" s="71">
        <v>6719</v>
      </c>
      <c r="BP61" s="71">
        <v>6768</v>
      </c>
      <c r="BQ61" s="71">
        <v>6360</v>
      </c>
      <c r="BR61" s="71">
        <v>6081</v>
      </c>
      <c r="BS61" s="71">
        <v>6053</v>
      </c>
      <c r="BT61" s="71">
        <v>6157</v>
      </c>
      <c r="BU61" s="71">
        <v>6297</v>
      </c>
      <c r="BV61" s="71">
        <v>7028</v>
      </c>
      <c r="BW61" s="71">
        <v>6897</v>
      </c>
      <c r="BX61" s="71">
        <v>6274</v>
      </c>
      <c r="BY61" s="71">
        <v>6018</v>
      </c>
      <c r="BZ61" s="71">
        <v>5614</v>
      </c>
      <c r="CA61" s="71">
        <v>5185</v>
      </c>
      <c r="CB61" s="71">
        <v>5185</v>
      </c>
      <c r="CC61" s="71">
        <v>5722</v>
      </c>
      <c r="CD61" s="71">
        <v>5458</v>
      </c>
      <c r="CE61" s="118">
        <v>5306</v>
      </c>
      <c r="CF61" s="28">
        <f t="shared" si="708"/>
        <v>5147</v>
      </c>
      <c r="CG61" s="71">
        <v>4988</v>
      </c>
      <c r="CH61" s="28">
        <f t="shared" si="709"/>
        <v>5490</v>
      </c>
      <c r="CI61" s="71">
        <v>5992</v>
      </c>
      <c r="CJ61" s="71">
        <v>6141</v>
      </c>
      <c r="CK61" s="71"/>
      <c r="CL61" s="71">
        <v>6494</v>
      </c>
      <c r="CM61" s="71"/>
      <c r="CN61" s="71"/>
      <c r="CO61" s="71">
        <v>4550</v>
      </c>
      <c r="CP61" s="71">
        <v>4465</v>
      </c>
      <c r="CQ61" s="71">
        <v>4464</v>
      </c>
      <c r="CR61" s="71">
        <v>4491</v>
      </c>
      <c r="CS61" s="71">
        <v>4429</v>
      </c>
      <c r="CT61" s="71">
        <v>4484</v>
      </c>
      <c r="CU61" s="71">
        <v>4379</v>
      </c>
      <c r="CV61" s="71">
        <v>4160</v>
      </c>
      <c r="CW61" s="71">
        <v>4123</v>
      </c>
      <c r="CX61" s="71">
        <v>4098</v>
      </c>
      <c r="CY61" s="71">
        <v>3733</v>
      </c>
      <c r="CZ61" s="71">
        <v>3703</v>
      </c>
      <c r="DA61" s="71">
        <v>3600</v>
      </c>
      <c r="DB61" s="71">
        <v>3294</v>
      </c>
      <c r="DC61" s="71">
        <v>3251</v>
      </c>
      <c r="DD61" s="71">
        <v>3138</v>
      </c>
      <c r="DE61" s="71">
        <v>3131</v>
      </c>
      <c r="DF61" s="118">
        <v>541</v>
      </c>
      <c r="DG61" s="28">
        <f t="shared" si="710"/>
        <v>529</v>
      </c>
      <c r="DH61" s="71">
        <v>517</v>
      </c>
      <c r="DI61" s="28">
        <f t="shared" si="711"/>
        <v>539.5</v>
      </c>
      <c r="DJ61" s="71">
        <v>562</v>
      </c>
      <c r="DK61" s="71">
        <v>592</v>
      </c>
      <c r="DL61" s="71"/>
      <c r="DM61" s="71">
        <v>647</v>
      </c>
      <c r="DN61" s="71"/>
      <c r="DO61" s="71"/>
      <c r="DP61" s="71">
        <v>789</v>
      </c>
      <c r="DQ61" s="71">
        <v>788</v>
      </c>
      <c r="DR61" s="71">
        <v>828</v>
      </c>
      <c r="DS61" s="71">
        <v>926</v>
      </c>
      <c r="DT61" s="71">
        <v>969</v>
      </c>
      <c r="DU61" s="71">
        <v>956</v>
      </c>
      <c r="DV61" s="71">
        <v>1011</v>
      </c>
      <c r="DW61" s="71">
        <v>1046</v>
      </c>
      <c r="DX61" s="71">
        <v>1047</v>
      </c>
      <c r="DY61" s="71">
        <v>910</v>
      </c>
      <c r="DZ61" s="71">
        <v>826</v>
      </c>
      <c r="EA61" s="71">
        <v>769</v>
      </c>
      <c r="EB61" s="71">
        <v>755</v>
      </c>
      <c r="EC61" s="71">
        <v>619</v>
      </c>
      <c r="ED61" s="71">
        <v>609</v>
      </c>
      <c r="EE61" s="71">
        <v>575</v>
      </c>
      <c r="EF61" s="71">
        <v>627</v>
      </c>
      <c r="EG61" s="118">
        <v>3939</v>
      </c>
      <c r="EH61" s="28">
        <f t="shared" si="712"/>
        <v>4153.5</v>
      </c>
      <c r="EI61" s="71">
        <v>4368</v>
      </c>
      <c r="EJ61" s="28">
        <f t="shared" si="713"/>
        <v>4381.5</v>
      </c>
      <c r="EK61" s="71">
        <v>4395</v>
      </c>
      <c r="EL61" s="71">
        <v>4083</v>
      </c>
      <c r="EM61" s="71"/>
      <c r="EN61" s="71">
        <v>3447</v>
      </c>
      <c r="EO61" s="71"/>
      <c r="EP61" s="71"/>
      <c r="EQ61" s="71">
        <v>3657</v>
      </c>
      <c r="ER61" s="117">
        <v>4520</v>
      </c>
      <c r="ES61" s="71">
        <v>5164</v>
      </c>
      <c r="ET61" s="71">
        <v>5824</v>
      </c>
      <c r="EU61" s="71">
        <v>6077</v>
      </c>
      <c r="EV61" s="71">
        <v>6394</v>
      </c>
      <c r="EW61" s="71">
        <v>6907</v>
      </c>
      <c r="EX61" s="71">
        <v>7283</v>
      </c>
      <c r="EY61" s="71">
        <v>7928</v>
      </c>
      <c r="EZ61" s="51">
        <v>8295</v>
      </c>
      <c r="FA61" s="51">
        <v>7938</v>
      </c>
      <c r="FB61" s="51">
        <v>7800</v>
      </c>
      <c r="FC61" s="51">
        <v>7786</v>
      </c>
      <c r="FD61" s="71">
        <v>7430</v>
      </c>
      <c r="FE61" s="71">
        <v>6703</v>
      </c>
      <c r="FF61" s="71">
        <v>6441</v>
      </c>
      <c r="FG61" s="71">
        <v>6300</v>
      </c>
    </row>
    <row r="62" spans="1:163">
      <c r="A62" s="12" t="s">
        <v>75</v>
      </c>
      <c r="B62" s="71">
        <v>436</v>
      </c>
      <c r="C62" s="28">
        <f t="shared" si="702"/>
        <v>440.5</v>
      </c>
      <c r="D62" s="71">
        <v>445</v>
      </c>
      <c r="E62" s="28">
        <f t="shared" si="703"/>
        <v>446.5</v>
      </c>
      <c r="F62" s="71">
        <v>448</v>
      </c>
      <c r="G62" s="71">
        <v>361</v>
      </c>
      <c r="H62" s="71"/>
      <c r="I62" s="71">
        <v>348</v>
      </c>
      <c r="J62" s="71"/>
      <c r="K62" s="71"/>
      <c r="L62" s="71">
        <v>373</v>
      </c>
      <c r="M62" s="71">
        <v>427</v>
      </c>
      <c r="N62" s="71">
        <v>417</v>
      </c>
      <c r="O62" s="71">
        <v>329</v>
      </c>
      <c r="P62" s="71">
        <v>392</v>
      </c>
      <c r="Q62" s="71">
        <v>431</v>
      </c>
      <c r="R62" s="71">
        <v>418</v>
      </c>
      <c r="S62" s="71">
        <v>522</v>
      </c>
      <c r="T62" s="71">
        <v>621</v>
      </c>
      <c r="U62" s="71">
        <v>695</v>
      </c>
      <c r="V62" s="71">
        <v>967</v>
      </c>
      <c r="W62" s="71">
        <v>924</v>
      </c>
      <c r="X62" s="71">
        <v>899</v>
      </c>
      <c r="Y62" s="71">
        <v>899</v>
      </c>
      <c r="Z62" s="71">
        <v>923</v>
      </c>
      <c r="AA62" s="71">
        <v>1131</v>
      </c>
      <c r="AB62" s="71">
        <v>1224</v>
      </c>
      <c r="AC62" s="118">
        <v>252</v>
      </c>
      <c r="AD62" s="28">
        <f t="shared" si="704"/>
        <v>271</v>
      </c>
      <c r="AE62" s="71">
        <v>290</v>
      </c>
      <c r="AF62" s="28">
        <f t="shared" si="705"/>
        <v>277.5</v>
      </c>
      <c r="AG62" s="71">
        <v>265</v>
      </c>
      <c r="AH62" s="71">
        <v>233</v>
      </c>
      <c r="AI62" s="71"/>
      <c r="AJ62" s="71">
        <v>168</v>
      </c>
      <c r="AK62" s="71"/>
      <c r="AL62" s="71"/>
      <c r="AM62" s="71">
        <v>212</v>
      </c>
      <c r="AN62" s="71">
        <v>188</v>
      </c>
      <c r="AO62" s="71">
        <v>239</v>
      </c>
      <c r="AP62" s="71">
        <v>276</v>
      </c>
      <c r="AQ62" s="71">
        <v>261</v>
      </c>
      <c r="AR62" s="71">
        <v>264</v>
      </c>
      <c r="AS62" s="71">
        <v>217</v>
      </c>
      <c r="AT62" s="71">
        <v>165</v>
      </c>
      <c r="AU62" s="71">
        <v>148</v>
      </c>
      <c r="AV62" s="71">
        <v>179</v>
      </c>
      <c r="AW62" s="71">
        <v>165</v>
      </c>
      <c r="AX62" s="71">
        <v>153</v>
      </c>
      <c r="AY62" s="71">
        <v>134</v>
      </c>
      <c r="AZ62" s="71">
        <v>152</v>
      </c>
      <c r="BA62" s="71">
        <v>146</v>
      </c>
      <c r="BB62" s="71">
        <v>158</v>
      </c>
      <c r="BC62" s="71">
        <v>123</v>
      </c>
      <c r="BD62" s="118">
        <v>734</v>
      </c>
      <c r="BE62" s="28">
        <f t="shared" si="706"/>
        <v>672.5</v>
      </c>
      <c r="BF62" s="71">
        <v>611</v>
      </c>
      <c r="BG62" s="28">
        <f t="shared" si="707"/>
        <v>650.5</v>
      </c>
      <c r="BH62" s="71">
        <v>690</v>
      </c>
      <c r="BI62" s="71">
        <v>711</v>
      </c>
      <c r="BJ62" s="71"/>
      <c r="BK62" s="71">
        <v>684</v>
      </c>
      <c r="BL62" s="71"/>
      <c r="BM62" s="71"/>
      <c r="BN62" s="71">
        <v>759</v>
      </c>
      <c r="BO62" s="71">
        <v>789</v>
      </c>
      <c r="BP62" s="71">
        <v>785</v>
      </c>
      <c r="BQ62" s="71">
        <v>860</v>
      </c>
      <c r="BR62" s="71">
        <v>880</v>
      </c>
      <c r="BS62" s="71">
        <v>831</v>
      </c>
      <c r="BT62" s="71">
        <v>868</v>
      </c>
      <c r="BU62" s="71">
        <v>818</v>
      </c>
      <c r="BV62" s="71">
        <v>812</v>
      </c>
      <c r="BW62" s="71">
        <v>723</v>
      </c>
      <c r="BX62" s="71">
        <v>604</v>
      </c>
      <c r="BY62" s="71">
        <v>503</v>
      </c>
      <c r="BZ62" s="71">
        <v>547</v>
      </c>
      <c r="CA62" s="71">
        <v>480</v>
      </c>
      <c r="CB62" s="71">
        <v>481</v>
      </c>
      <c r="CC62" s="71">
        <v>464</v>
      </c>
      <c r="CD62" s="71">
        <v>424</v>
      </c>
      <c r="CE62" s="118">
        <v>1311</v>
      </c>
      <c r="CF62" s="28">
        <f t="shared" si="708"/>
        <v>1218.5</v>
      </c>
      <c r="CG62" s="71">
        <v>1126</v>
      </c>
      <c r="CH62" s="28">
        <f t="shared" si="709"/>
        <v>1038.5</v>
      </c>
      <c r="CI62" s="71">
        <v>951</v>
      </c>
      <c r="CJ62" s="71">
        <v>886</v>
      </c>
      <c r="CK62" s="71"/>
      <c r="CL62" s="71">
        <v>915</v>
      </c>
      <c r="CM62" s="71"/>
      <c r="CN62" s="71"/>
      <c r="CO62" s="71">
        <v>875</v>
      </c>
      <c r="CP62" s="71">
        <v>872</v>
      </c>
      <c r="CQ62" s="71">
        <v>854</v>
      </c>
      <c r="CR62" s="71">
        <v>920</v>
      </c>
      <c r="CS62" s="71">
        <v>891</v>
      </c>
      <c r="CT62" s="71">
        <v>797</v>
      </c>
      <c r="CU62" s="71">
        <v>904</v>
      </c>
      <c r="CV62" s="71">
        <v>611</v>
      </c>
      <c r="CW62" s="71">
        <v>412</v>
      </c>
      <c r="CX62" s="71">
        <v>231</v>
      </c>
      <c r="CY62" s="71">
        <v>227</v>
      </c>
      <c r="CZ62" s="71">
        <v>185</v>
      </c>
      <c r="DA62" s="71">
        <v>214</v>
      </c>
      <c r="DB62" s="71">
        <v>190</v>
      </c>
      <c r="DC62" s="71">
        <v>184</v>
      </c>
      <c r="DD62" s="71">
        <v>210</v>
      </c>
      <c r="DE62" s="71">
        <v>183</v>
      </c>
      <c r="DF62" s="118">
        <v>101</v>
      </c>
      <c r="DG62" s="28">
        <f t="shared" si="710"/>
        <v>99</v>
      </c>
      <c r="DH62" s="71">
        <v>97</v>
      </c>
      <c r="DI62" s="28">
        <f t="shared" si="711"/>
        <v>90</v>
      </c>
      <c r="DJ62" s="71">
        <v>83</v>
      </c>
      <c r="DK62" s="71">
        <v>91</v>
      </c>
      <c r="DL62" s="71"/>
      <c r="DM62" s="71">
        <v>96</v>
      </c>
      <c r="DN62" s="71"/>
      <c r="DO62" s="71"/>
      <c r="DP62" s="71">
        <v>82</v>
      </c>
      <c r="DQ62" s="71">
        <v>86</v>
      </c>
      <c r="DR62" s="71">
        <v>75</v>
      </c>
      <c r="DS62" s="71">
        <v>63</v>
      </c>
      <c r="DT62" s="71">
        <v>63</v>
      </c>
      <c r="DU62" s="71">
        <v>49</v>
      </c>
      <c r="DV62" s="71">
        <v>55</v>
      </c>
      <c r="DW62" s="71">
        <v>41</v>
      </c>
      <c r="DX62" s="71">
        <v>51</v>
      </c>
      <c r="DY62" s="71">
        <v>39</v>
      </c>
      <c r="DZ62" s="71">
        <v>50</v>
      </c>
      <c r="EA62" s="71">
        <v>50</v>
      </c>
      <c r="EB62" s="71">
        <v>43</v>
      </c>
      <c r="EC62" s="71">
        <v>56</v>
      </c>
      <c r="ED62" s="71">
        <v>50</v>
      </c>
      <c r="EE62" s="71">
        <v>59</v>
      </c>
      <c r="EF62" s="71">
        <v>48</v>
      </c>
      <c r="EG62" s="118">
        <v>369</v>
      </c>
      <c r="EH62" s="28">
        <f t="shared" si="712"/>
        <v>414</v>
      </c>
      <c r="EI62" s="71">
        <v>459</v>
      </c>
      <c r="EJ62" s="28">
        <f t="shared" si="713"/>
        <v>444</v>
      </c>
      <c r="EK62" s="71">
        <v>429</v>
      </c>
      <c r="EL62" s="71">
        <v>371</v>
      </c>
      <c r="EM62" s="71"/>
      <c r="EN62" s="71">
        <v>369</v>
      </c>
      <c r="EO62" s="71"/>
      <c r="EP62" s="71"/>
      <c r="EQ62" s="71">
        <v>301</v>
      </c>
      <c r="ER62" s="117">
        <v>358</v>
      </c>
      <c r="ES62" s="71">
        <v>337</v>
      </c>
      <c r="ET62" s="71">
        <v>449</v>
      </c>
      <c r="EU62" s="71">
        <v>512</v>
      </c>
      <c r="EV62" s="71">
        <v>556</v>
      </c>
      <c r="EW62" s="71">
        <v>605</v>
      </c>
      <c r="EX62" s="71">
        <v>466</v>
      </c>
      <c r="EY62" s="71">
        <v>544</v>
      </c>
      <c r="EZ62" s="51">
        <v>656</v>
      </c>
      <c r="FA62" s="51">
        <v>683</v>
      </c>
      <c r="FB62" s="51">
        <v>732</v>
      </c>
      <c r="FC62" s="51">
        <v>699</v>
      </c>
      <c r="FD62" s="71">
        <v>685</v>
      </c>
      <c r="FE62" s="71">
        <v>695</v>
      </c>
      <c r="FF62" s="71">
        <v>664</v>
      </c>
      <c r="FG62" s="71">
        <v>672</v>
      </c>
    </row>
    <row r="63" spans="1:163">
      <c r="A63" s="17" t="s">
        <v>76</v>
      </c>
      <c r="B63" s="71">
        <v>158</v>
      </c>
      <c r="C63" s="28">
        <f t="shared" si="702"/>
        <v>189</v>
      </c>
      <c r="D63" s="71">
        <v>220</v>
      </c>
      <c r="E63" s="28">
        <f t="shared" si="703"/>
        <v>248.5</v>
      </c>
      <c r="F63" s="71">
        <v>277</v>
      </c>
      <c r="G63" s="71">
        <v>269</v>
      </c>
      <c r="H63" s="71"/>
      <c r="I63" s="71">
        <v>370</v>
      </c>
      <c r="J63" s="71"/>
      <c r="K63" s="71"/>
      <c r="L63" s="71">
        <v>360</v>
      </c>
      <c r="M63" s="71">
        <v>390</v>
      </c>
      <c r="N63" s="71">
        <v>388</v>
      </c>
      <c r="O63" s="71">
        <v>396</v>
      </c>
      <c r="P63" s="71">
        <v>372</v>
      </c>
      <c r="Q63" s="71">
        <v>378</v>
      </c>
      <c r="R63" s="71">
        <v>353</v>
      </c>
      <c r="S63" s="71">
        <v>339</v>
      </c>
      <c r="T63" s="71">
        <v>381</v>
      </c>
      <c r="U63" s="71">
        <v>359</v>
      </c>
      <c r="V63" s="71">
        <v>388</v>
      </c>
      <c r="W63" s="71">
        <v>369</v>
      </c>
      <c r="X63" s="71">
        <v>313</v>
      </c>
      <c r="Y63" s="71">
        <v>324</v>
      </c>
      <c r="Z63" s="71">
        <v>310</v>
      </c>
      <c r="AA63" s="71">
        <v>328</v>
      </c>
      <c r="AB63" s="71">
        <v>276</v>
      </c>
      <c r="AC63" s="118">
        <v>72</v>
      </c>
      <c r="AD63" s="28">
        <f t="shared" si="704"/>
        <v>75.5</v>
      </c>
      <c r="AE63" s="71">
        <v>79</v>
      </c>
      <c r="AF63" s="28">
        <f t="shared" si="705"/>
        <v>68.5</v>
      </c>
      <c r="AG63" s="71">
        <v>58</v>
      </c>
      <c r="AH63" s="71">
        <v>65</v>
      </c>
      <c r="AI63" s="71"/>
      <c r="AJ63" s="71">
        <v>88</v>
      </c>
      <c r="AK63" s="71"/>
      <c r="AL63" s="71"/>
      <c r="AM63" s="71">
        <v>78</v>
      </c>
      <c r="AN63" s="71">
        <v>61</v>
      </c>
      <c r="AO63" s="71">
        <v>48</v>
      </c>
      <c r="AP63" s="71">
        <v>45</v>
      </c>
      <c r="AQ63" s="71">
        <v>56</v>
      </c>
      <c r="AR63" s="71">
        <v>56</v>
      </c>
      <c r="AS63" s="71">
        <v>56</v>
      </c>
      <c r="AT63" s="71">
        <v>50</v>
      </c>
      <c r="AU63" s="71">
        <v>89</v>
      </c>
      <c r="AV63" s="71">
        <v>87</v>
      </c>
      <c r="AW63" s="71">
        <v>85</v>
      </c>
      <c r="AX63" s="71">
        <v>87</v>
      </c>
      <c r="AY63" s="71">
        <v>82</v>
      </c>
      <c r="AZ63" s="71">
        <v>76</v>
      </c>
      <c r="BA63" s="71">
        <v>72</v>
      </c>
      <c r="BB63" s="71">
        <v>68</v>
      </c>
      <c r="BC63" s="71">
        <v>60</v>
      </c>
      <c r="BD63" s="118">
        <v>242</v>
      </c>
      <c r="BE63" s="28">
        <f t="shared" si="706"/>
        <v>223.5</v>
      </c>
      <c r="BF63" s="71">
        <v>205</v>
      </c>
      <c r="BG63" s="28">
        <f t="shared" si="707"/>
        <v>210.5</v>
      </c>
      <c r="BH63" s="71">
        <v>216</v>
      </c>
      <c r="BI63" s="71">
        <v>196</v>
      </c>
      <c r="BJ63" s="71"/>
      <c r="BK63" s="71">
        <v>285</v>
      </c>
      <c r="BL63" s="71"/>
      <c r="BM63" s="71"/>
      <c r="BN63" s="71">
        <v>296</v>
      </c>
      <c r="BO63" s="71">
        <v>281</v>
      </c>
      <c r="BP63" s="71">
        <v>240</v>
      </c>
      <c r="BQ63" s="71">
        <v>243</v>
      </c>
      <c r="BR63" s="71">
        <v>226</v>
      </c>
      <c r="BS63" s="71">
        <v>172</v>
      </c>
      <c r="BT63" s="71">
        <v>188</v>
      </c>
      <c r="BU63" s="71">
        <v>196</v>
      </c>
      <c r="BV63" s="71">
        <v>200</v>
      </c>
      <c r="BW63" s="71">
        <v>159</v>
      </c>
      <c r="BX63" s="71">
        <v>177</v>
      </c>
      <c r="BY63" s="71">
        <v>173</v>
      </c>
      <c r="BZ63" s="71">
        <v>138</v>
      </c>
      <c r="CA63" s="71">
        <v>162</v>
      </c>
      <c r="CB63" s="71">
        <v>171</v>
      </c>
      <c r="CC63" s="71">
        <v>209</v>
      </c>
      <c r="CD63" s="71">
        <v>189</v>
      </c>
      <c r="CE63" s="118">
        <v>422</v>
      </c>
      <c r="CF63" s="28">
        <f t="shared" si="708"/>
        <v>417</v>
      </c>
      <c r="CG63" s="71">
        <v>412</v>
      </c>
      <c r="CH63" s="28">
        <f t="shared" si="709"/>
        <v>388.5</v>
      </c>
      <c r="CI63" s="71">
        <v>365</v>
      </c>
      <c r="CJ63" s="71">
        <v>379</v>
      </c>
      <c r="CK63" s="71"/>
      <c r="CL63" s="71">
        <v>337</v>
      </c>
      <c r="CM63" s="71"/>
      <c r="CN63" s="71"/>
      <c r="CO63" s="71">
        <v>222</v>
      </c>
      <c r="CP63" s="71">
        <v>199</v>
      </c>
      <c r="CQ63" s="71">
        <v>184</v>
      </c>
      <c r="CR63" s="71">
        <v>202</v>
      </c>
      <c r="CS63" s="71">
        <v>183</v>
      </c>
      <c r="CT63" s="71">
        <v>179</v>
      </c>
      <c r="CU63" s="71">
        <v>184</v>
      </c>
      <c r="CV63" s="71">
        <v>210</v>
      </c>
      <c r="CW63" s="71">
        <v>158</v>
      </c>
      <c r="CX63" s="71">
        <v>169</v>
      </c>
      <c r="CY63" s="71">
        <v>188</v>
      </c>
      <c r="CZ63" s="71">
        <v>155</v>
      </c>
      <c r="DA63" s="71">
        <v>180</v>
      </c>
      <c r="DB63" s="71">
        <v>169</v>
      </c>
      <c r="DC63" s="71">
        <v>173</v>
      </c>
      <c r="DD63" s="71">
        <v>127</v>
      </c>
      <c r="DE63" s="71">
        <v>153</v>
      </c>
      <c r="DF63" s="118">
        <v>28</v>
      </c>
      <c r="DG63" s="28">
        <f t="shared" si="710"/>
        <v>40</v>
      </c>
      <c r="DH63" s="71">
        <v>52</v>
      </c>
      <c r="DI63" s="28">
        <f t="shared" si="711"/>
        <v>51</v>
      </c>
      <c r="DJ63" s="71">
        <v>50</v>
      </c>
      <c r="DK63" s="71">
        <v>51</v>
      </c>
      <c r="DL63" s="71"/>
      <c r="DM63" s="71">
        <v>44</v>
      </c>
      <c r="DN63" s="71"/>
      <c r="DO63" s="71"/>
      <c r="DP63" s="71">
        <v>46</v>
      </c>
      <c r="DQ63" s="71">
        <v>44</v>
      </c>
      <c r="DR63" s="71">
        <v>41</v>
      </c>
      <c r="DS63" s="71">
        <v>28</v>
      </c>
      <c r="DT63" s="71">
        <v>45</v>
      </c>
      <c r="DU63" s="71">
        <v>40</v>
      </c>
      <c r="DV63" s="71">
        <v>31</v>
      </c>
      <c r="DW63" s="71">
        <v>45</v>
      </c>
      <c r="DX63" s="71">
        <v>45</v>
      </c>
      <c r="DY63" s="71">
        <v>36</v>
      </c>
      <c r="DZ63" s="71">
        <v>41</v>
      </c>
      <c r="EA63" s="71">
        <v>37</v>
      </c>
      <c r="EB63" s="71">
        <v>49</v>
      </c>
      <c r="EC63" s="71">
        <v>44</v>
      </c>
      <c r="ED63" s="71">
        <v>46</v>
      </c>
      <c r="EE63" s="71">
        <v>50</v>
      </c>
      <c r="EF63" s="71">
        <v>36</v>
      </c>
      <c r="EG63" s="118">
        <v>288</v>
      </c>
      <c r="EH63" s="28">
        <f t="shared" si="712"/>
        <v>278.5</v>
      </c>
      <c r="EI63" s="71">
        <v>269</v>
      </c>
      <c r="EJ63" s="28">
        <f t="shared" si="713"/>
        <v>240</v>
      </c>
      <c r="EK63" s="71">
        <v>211</v>
      </c>
      <c r="EL63" s="71">
        <v>220</v>
      </c>
      <c r="EM63" s="71"/>
      <c r="EN63" s="71">
        <v>146</v>
      </c>
      <c r="EO63" s="71"/>
      <c r="EP63" s="71"/>
      <c r="EQ63" s="71">
        <v>143</v>
      </c>
      <c r="ER63" s="117">
        <v>169</v>
      </c>
      <c r="ES63" s="71">
        <v>195</v>
      </c>
      <c r="ET63" s="71">
        <v>220</v>
      </c>
      <c r="EU63" s="71">
        <v>216</v>
      </c>
      <c r="EV63" s="71">
        <v>242</v>
      </c>
      <c r="EW63" s="71">
        <v>233</v>
      </c>
      <c r="EX63" s="71">
        <v>296</v>
      </c>
      <c r="EY63" s="71">
        <v>259</v>
      </c>
      <c r="EZ63" s="51">
        <v>302</v>
      </c>
      <c r="FA63" s="51">
        <v>297</v>
      </c>
      <c r="FB63" s="51">
        <v>315</v>
      </c>
      <c r="FC63" s="51">
        <v>315</v>
      </c>
      <c r="FD63" s="71">
        <v>330</v>
      </c>
      <c r="FE63" s="71">
        <v>233</v>
      </c>
      <c r="FF63" s="71">
        <v>237</v>
      </c>
      <c r="FG63" s="71">
        <v>196</v>
      </c>
    </row>
    <row r="64" spans="1:163">
      <c r="A64" s="19" t="s">
        <v>77</v>
      </c>
      <c r="B64" s="18">
        <v>18</v>
      </c>
      <c r="C64" s="18">
        <f t="shared" si="702"/>
        <v>14.5</v>
      </c>
      <c r="D64" s="18">
        <v>11</v>
      </c>
      <c r="E64" s="18">
        <f t="shared" si="703"/>
        <v>11.5</v>
      </c>
      <c r="F64" s="18">
        <v>12</v>
      </c>
      <c r="G64" s="18">
        <v>15</v>
      </c>
      <c r="H64" s="18"/>
      <c r="I64" s="18">
        <v>9</v>
      </c>
      <c r="J64" s="18"/>
      <c r="K64" s="18"/>
      <c r="L64" s="18">
        <v>14</v>
      </c>
      <c r="M64" s="18">
        <v>21</v>
      </c>
      <c r="N64" s="18">
        <v>15</v>
      </c>
      <c r="O64" s="18">
        <v>48</v>
      </c>
      <c r="P64" s="18">
        <v>51</v>
      </c>
      <c r="Q64" s="18">
        <v>54</v>
      </c>
      <c r="R64" s="18">
        <v>53</v>
      </c>
      <c r="S64" s="18">
        <v>20</v>
      </c>
      <c r="T64" s="18">
        <v>72</v>
      </c>
      <c r="U64" s="18">
        <v>64</v>
      </c>
      <c r="V64" s="18">
        <v>89</v>
      </c>
      <c r="W64" s="18">
        <v>102</v>
      </c>
      <c r="X64" s="18">
        <v>112</v>
      </c>
      <c r="Y64" s="18">
        <v>97</v>
      </c>
      <c r="Z64" s="18">
        <v>92</v>
      </c>
      <c r="AA64" s="18">
        <v>80</v>
      </c>
      <c r="AB64" s="18">
        <v>77</v>
      </c>
      <c r="AC64" s="78">
        <v>25</v>
      </c>
      <c r="AD64" s="18">
        <f t="shared" si="704"/>
        <v>26</v>
      </c>
      <c r="AE64" s="18">
        <v>27</v>
      </c>
      <c r="AF64" s="18">
        <f t="shared" si="705"/>
        <v>32</v>
      </c>
      <c r="AG64" s="18">
        <v>37</v>
      </c>
      <c r="AH64" s="18">
        <v>39</v>
      </c>
      <c r="AI64" s="18"/>
      <c r="AJ64" s="18">
        <v>24</v>
      </c>
      <c r="AK64" s="18"/>
      <c r="AL64" s="18"/>
      <c r="AM64" s="18">
        <v>43</v>
      </c>
      <c r="AN64" s="18">
        <v>39</v>
      </c>
      <c r="AO64" s="18">
        <v>58</v>
      </c>
      <c r="AP64" s="18">
        <v>53</v>
      </c>
      <c r="AQ64" s="18">
        <v>61</v>
      </c>
      <c r="AR64" s="18">
        <v>92</v>
      </c>
      <c r="AS64" s="18">
        <v>65</v>
      </c>
      <c r="AT64" s="18">
        <v>10</v>
      </c>
      <c r="AU64" s="18">
        <v>6</v>
      </c>
      <c r="AV64" s="18">
        <v>19</v>
      </c>
      <c r="AW64" s="18">
        <v>33</v>
      </c>
      <c r="AX64" s="18">
        <v>28</v>
      </c>
      <c r="AY64" s="18">
        <v>30</v>
      </c>
      <c r="AZ64" s="18">
        <v>13</v>
      </c>
      <c r="BA64" s="18">
        <v>21</v>
      </c>
      <c r="BB64" s="18">
        <v>3</v>
      </c>
      <c r="BC64" s="18">
        <v>2</v>
      </c>
      <c r="BD64" s="78">
        <v>152</v>
      </c>
      <c r="BE64" s="18">
        <f t="shared" si="706"/>
        <v>111</v>
      </c>
      <c r="BF64" s="18">
        <v>70</v>
      </c>
      <c r="BG64" s="18">
        <f t="shared" si="707"/>
        <v>92.5</v>
      </c>
      <c r="BH64" s="18">
        <v>115</v>
      </c>
      <c r="BI64" s="18">
        <v>74</v>
      </c>
      <c r="BJ64" s="18"/>
      <c r="BK64" s="18">
        <v>88</v>
      </c>
      <c r="BL64" s="18"/>
      <c r="BM64" s="18"/>
      <c r="BN64" s="18">
        <v>190</v>
      </c>
      <c r="BO64" s="18">
        <v>225</v>
      </c>
      <c r="BP64" s="18">
        <v>40</v>
      </c>
      <c r="BQ64" s="18">
        <v>214</v>
      </c>
      <c r="BR64" s="18">
        <v>160</v>
      </c>
      <c r="BS64" s="18">
        <v>138</v>
      </c>
      <c r="BT64" s="18">
        <v>107</v>
      </c>
      <c r="BU64" s="18">
        <v>22</v>
      </c>
      <c r="BV64" s="18">
        <v>27</v>
      </c>
      <c r="BW64" s="18">
        <v>27</v>
      </c>
      <c r="BX64" s="18">
        <v>35</v>
      </c>
      <c r="BY64" s="18">
        <v>39</v>
      </c>
      <c r="BZ64" s="18">
        <v>45</v>
      </c>
      <c r="CA64" s="18">
        <v>29</v>
      </c>
      <c r="CB64" s="18">
        <v>35</v>
      </c>
      <c r="CC64" s="18">
        <v>34</v>
      </c>
      <c r="CD64" s="18">
        <v>53</v>
      </c>
      <c r="CE64" s="78">
        <v>134</v>
      </c>
      <c r="CF64" s="18">
        <f t="shared" si="708"/>
        <v>93.5</v>
      </c>
      <c r="CG64" s="18">
        <v>53</v>
      </c>
      <c r="CH64" s="18">
        <f t="shared" si="709"/>
        <v>80.5</v>
      </c>
      <c r="CI64" s="18">
        <v>108</v>
      </c>
      <c r="CJ64" s="18">
        <v>109</v>
      </c>
      <c r="CK64" s="18"/>
      <c r="CL64" s="18">
        <v>100</v>
      </c>
      <c r="CM64" s="18"/>
      <c r="CN64" s="18"/>
      <c r="CO64" s="18">
        <v>190</v>
      </c>
      <c r="CP64" s="18">
        <v>335</v>
      </c>
      <c r="CQ64" s="18">
        <v>118</v>
      </c>
      <c r="CR64" s="18">
        <v>541</v>
      </c>
      <c r="CS64" s="18">
        <v>553</v>
      </c>
      <c r="CT64" s="18">
        <v>499</v>
      </c>
      <c r="CU64" s="18">
        <v>609</v>
      </c>
      <c r="CV64" s="18">
        <v>88</v>
      </c>
      <c r="CW64" s="18">
        <v>99</v>
      </c>
      <c r="CX64" s="18">
        <v>115</v>
      </c>
      <c r="CY64" s="18">
        <v>154</v>
      </c>
      <c r="CZ64" s="18">
        <v>197</v>
      </c>
      <c r="DA64" s="18">
        <v>170</v>
      </c>
      <c r="DB64" s="18">
        <v>153</v>
      </c>
      <c r="DC64" s="18">
        <v>255</v>
      </c>
      <c r="DD64" s="18">
        <v>272</v>
      </c>
      <c r="DE64" s="18">
        <v>341</v>
      </c>
      <c r="DF64" s="78">
        <v>0</v>
      </c>
      <c r="DG64" s="18">
        <f t="shared" si="710"/>
        <v>0.5</v>
      </c>
      <c r="DH64" s="18">
        <v>1</v>
      </c>
      <c r="DI64" s="18">
        <f t="shared" si="711"/>
        <v>0.5</v>
      </c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>
        <v>4</v>
      </c>
      <c r="DV64" s="18">
        <v>10</v>
      </c>
      <c r="DW64" s="18">
        <v>24</v>
      </c>
      <c r="DX64" s="18">
        <v>28</v>
      </c>
      <c r="DY64" s="18">
        <v>37</v>
      </c>
      <c r="DZ64" s="18">
        <v>42</v>
      </c>
      <c r="EA64" s="18">
        <v>26</v>
      </c>
      <c r="EB64" s="18">
        <v>40</v>
      </c>
      <c r="EC64" s="18">
        <v>36</v>
      </c>
      <c r="ED64" s="18">
        <v>44</v>
      </c>
      <c r="EE64" s="18">
        <v>34</v>
      </c>
      <c r="EF64" s="18">
        <v>34</v>
      </c>
      <c r="EG64" s="78">
        <v>94</v>
      </c>
      <c r="EH64" s="18">
        <f t="shared" si="712"/>
        <v>65</v>
      </c>
      <c r="EI64" s="18">
        <v>36</v>
      </c>
      <c r="EJ64" s="18">
        <f t="shared" si="713"/>
        <v>56</v>
      </c>
      <c r="EK64" s="18">
        <v>76</v>
      </c>
      <c r="EL64" s="18">
        <v>205</v>
      </c>
      <c r="EM64" s="18"/>
      <c r="EN64" s="18">
        <v>186</v>
      </c>
      <c r="EO64" s="18"/>
      <c r="EP64" s="18"/>
      <c r="EQ64" s="18">
        <v>220</v>
      </c>
      <c r="ER64" s="18">
        <v>189</v>
      </c>
      <c r="ES64" s="18">
        <v>207</v>
      </c>
      <c r="ET64" s="18">
        <v>236</v>
      </c>
      <c r="EU64" s="18">
        <v>244</v>
      </c>
      <c r="EV64" s="18">
        <v>244</v>
      </c>
      <c r="EW64" s="18">
        <v>278</v>
      </c>
      <c r="EX64" s="18">
        <v>170</v>
      </c>
      <c r="EY64" s="18">
        <v>220</v>
      </c>
      <c r="EZ64" s="18">
        <v>180</v>
      </c>
      <c r="FA64" s="18">
        <v>288</v>
      </c>
      <c r="FB64" s="18">
        <v>354</v>
      </c>
      <c r="FC64" s="18">
        <v>309</v>
      </c>
      <c r="FD64" s="18">
        <v>227</v>
      </c>
      <c r="FE64" s="18">
        <v>252</v>
      </c>
      <c r="FF64" s="18">
        <v>210</v>
      </c>
      <c r="FG64" s="18">
        <v>227</v>
      </c>
    </row>
    <row r="65" spans="2:163">
      <c r="B65" s="71"/>
      <c r="C65" s="71"/>
      <c r="D65" s="71"/>
      <c r="E65" s="71"/>
      <c r="F65" s="71"/>
      <c r="G65" s="71"/>
      <c r="H65" s="71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71"/>
      <c r="AD65" s="71"/>
      <c r="AE65" s="71"/>
      <c r="AF65" s="71"/>
      <c r="AG65" s="71"/>
      <c r="AH65" s="71"/>
      <c r="AI65" s="71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71"/>
      <c r="BE65" s="71"/>
      <c r="BF65" s="71"/>
      <c r="BG65" s="71"/>
      <c r="BH65" s="71"/>
      <c r="BI65" s="71"/>
      <c r="BJ65" s="71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71"/>
      <c r="CF65" s="71"/>
      <c r="CG65" s="71"/>
      <c r="CH65" s="71"/>
      <c r="CI65" s="71"/>
      <c r="CJ65" s="71"/>
      <c r="CK65" s="71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71"/>
      <c r="DG65" s="71"/>
      <c r="DH65" s="71"/>
      <c r="DI65" s="71"/>
      <c r="DJ65" s="71"/>
      <c r="DK65" s="71"/>
      <c r="DL65" s="71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71"/>
      <c r="EH65" s="71"/>
      <c r="EI65" s="71"/>
      <c r="EJ65" s="71"/>
      <c r="EK65" s="71"/>
      <c r="EL65" s="71"/>
      <c r="EM65" s="71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/>
      <c r="EZ65" s="51"/>
      <c r="FA65" s="51"/>
      <c r="FB65" s="51"/>
      <c r="FC65" s="51"/>
      <c r="FD65" s="117"/>
      <c r="FE65" s="117"/>
      <c r="FF65" s="117"/>
      <c r="FG65" s="117"/>
    </row>
    <row r="66" spans="2:163">
      <c r="B66" s="122" t="s">
        <v>113</v>
      </c>
      <c r="C66" s="122"/>
      <c r="D66" s="122" t="s">
        <v>113</v>
      </c>
      <c r="E66" s="122"/>
      <c r="F66" s="122" t="s">
        <v>113</v>
      </c>
      <c r="G66" s="122"/>
      <c r="H66" s="122"/>
      <c r="I66" s="122" t="s">
        <v>113</v>
      </c>
      <c r="J66" s="122"/>
      <c r="K66" s="122"/>
      <c r="L66" s="122" t="s">
        <v>113</v>
      </c>
      <c r="M66" s="122"/>
      <c r="N66" s="122"/>
      <c r="O66" s="122"/>
      <c r="P66" s="122"/>
      <c r="Q66" s="122"/>
      <c r="R66" s="122" t="s">
        <v>113</v>
      </c>
      <c r="S66" s="9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 t="s">
        <v>113</v>
      </c>
      <c r="AF66" s="71"/>
      <c r="AG66" s="122" t="s">
        <v>113</v>
      </c>
      <c r="AH66" s="122"/>
      <c r="AI66" s="122"/>
      <c r="AJ66" s="122" t="s">
        <v>113</v>
      </c>
      <c r="AK66" s="122"/>
      <c r="AL66" s="122"/>
      <c r="AM66" s="122" t="s">
        <v>113</v>
      </c>
      <c r="AN66" s="122"/>
      <c r="AO66" s="122"/>
      <c r="AP66" s="122"/>
      <c r="AQ66" s="122"/>
      <c r="AR66" s="122"/>
      <c r="AS66" s="122" t="s">
        <v>113</v>
      </c>
      <c r="AT66" s="9"/>
      <c r="AU66" s="9"/>
      <c r="AV66" s="9"/>
      <c r="AW66" s="9"/>
      <c r="AX66" s="9"/>
      <c r="AY66" s="9"/>
      <c r="AZ66" s="122"/>
      <c r="BA66" s="122"/>
      <c r="BB66" s="122"/>
      <c r="BC66" s="122"/>
      <c r="BD66" s="71"/>
      <c r="BE66" s="71"/>
      <c r="BF66" s="122" t="s">
        <v>113</v>
      </c>
      <c r="BG66" s="71"/>
      <c r="BH66" s="122" t="s">
        <v>113</v>
      </c>
      <c r="BI66" s="122"/>
      <c r="BJ66" s="122"/>
      <c r="BK66" s="122" t="s">
        <v>113</v>
      </c>
      <c r="BL66" s="122"/>
      <c r="BM66" s="122"/>
      <c r="BN66" s="122" t="s">
        <v>113</v>
      </c>
      <c r="BO66" s="122"/>
      <c r="BP66" s="122"/>
      <c r="BQ66" s="122"/>
      <c r="BR66" s="122"/>
      <c r="BS66" s="122"/>
      <c r="BT66" s="122" t="s">
        <v>113</v>
      </c>
      <c r="BU66" s="9"/>
      <c r="BV66" s="9"/>
      <c r="BW66" s="9"/>
      <c r="BX66" s="9"/>
      <c r="BY66" s="9"/>
      <c r="BZ66" s="9"/>
      <c r="CA66" s="122"/>
      <c r="CB66" s="122"/>
      <c r="CC66" s="122"/>
      <c r="CD66" s="122"/>
      <c r="CE66" s="71"/>
      <c r="CF66" s="71"/>
      <c r="CG66" s="122" t="s">
        <v>113</v>
      </c>
      <c r="CH66" s="71"/>
      <c r="CI66" s="122" t="s">
        <v>113</v>
      </c>
      <c r="CJ66" s="122"/>
      <c r="CK66" s="122"/>
      <c r="CL66" s="122" t="s">
        <v>113</v>
      </c>
      <c r="CM66" s="122"/>
      <c r="CN66" s="122"/>
      <c r="CO66" s="122" t="s">
        <v>113</v>
      </c>
      <c r="CP66" s="122"/>
      <c r="CQ66" s="122"/>
      <c r="CR66" s="122"/>
      <c r="CS66" s="122"/>
      <c r="CT66" s="122"/>
      <c r="CU66" s="122" t="s">
        <v>113</v>
      </c>
      <c r="CV66" s="9"/>
      <c r="CW66" s="9"/>
      <c r="CX66" s="9"/>
      <c r="CY66" s="9"/>
      <c r="CZ66" s="9"/>
      <c r="DA66" s="9"/>
      <c r="DB66" s="122"/>
      <c r="DC66" s="122"/>
      <c r="DD66" s="122"/>
      <c r="DE66" s="122"/>
      <c r="DF66" s="71"/>
      <c r="DG66" s="71"/>
      <c r="DH66" s="122" t="s">
        <v>113</v>
      </c>
      <c r="DI66" s="71"/>
      <c r="DJ66" s="122" t="s">
        <v>113</v>
      </c>
      <c r="DK66" s="122"/>
      <c r="DL66" s="122"/>
      <c r="DM66" s="122" t="s">
        <v>113</v>
      </c>
      <c r="DN66" s="122"/>
      <c r="DO66" s="122"/>
      <c r="DP66" s="122" t="s">
        <v>113</v>
      </c>
      <c r="DQ66" s="122"/>
      <c r="DR66" s="122"/>
      <c r="DS66" s="122"/>
      <c r="DT66" s="122"/>
      <c r="DU66" s="122"/>
      <c r="DV66" s="122" t="s">
        <v>113</v>
      </c>
      <c r="DW66" s="9"/>
      <c r="DX66" s="9"/>
      <c r="DY66" s="9"/>
      <c r="DZ66" s="9"/>
      <c r="EA66" s="9"/>
      <c r="EB66" s="9"/>
      <c r="EC66" s="122"/>
      <c r="ED66" s="122"/>
      <c r="EE66" s="122"/>
      <c r="EF66" s="122"/>
      <c r="EG66" s="71"/>
      <c r="EH66" s="71"/>
      <c r="EI66" s="122" t="s">
        <v>113</v>
      </c>
      <c r="EJ66" s="71"/>
      <c r="EK66" s="122" t="s">
        <v>113</v>
      </c>
      <c r="EL66" s="122"/>
      <c r="EM66" s="122"/>
      <c r="EN66" s="122" t="s">
        <v>113</v>
      </c>
      <c r="EO66" s="122"/>
      <c r="EP66" s="122"/>
      <c r="EQ66" s="122" t="s">
        <v>113</v>
      </c>
      <c r="ER66" s="117"/>
      <c r="ES66" s="122"/>
      <c r="ET66" s="122"/>
      <c r="EU66" s="122"/>
      <c r="EV66" s="122"/>
      <c r="EW66" s="9" t="s">
        <v>113</v>
      </c>
      <c r="EX66" s="9"/>
      <c r="EY66" s="9"/>
      <c r="EZ66" s="51"/>
      <c r="FA66" s="51"/>
      <c r="FB66" s="51"/>
      <c r="FC66" s="51"/>
      <c r="FD66" s="122"/>
      <c r="FE66" s="122"/>
      <c r="FF66" s="122"/>
      <c r="FG66" s="122"/>
    </row>
    <row r="67" spans="2:163">
      <c r="B67" s="122" t="s">
        <v>114</v>
      </c>
      <c r="C67" s="122"/>
      <c r="D67" s="122" t="s">
        <v>114</v>
      </c>
      <c r="E67" s="122"/>
      <c r="F67" s="122" t="s">
        <v>115</v>
      </c>
      <c r="G67" s="122"/>
      <c r="H67" s="122"/>
      <c r="I67" s="122" t="s">
        <v>114</v>
      </c>
      <c r="J67" s="122"/>
      <c r="K67" s="122"/>
      <c r="L67" s="122" t="s">
        <v>115</v>
      </c>
      <c r="M67" s="122"/>
      <c r="N67" s="122"/>
      <c r="O67" s="122"/>
      <c r="P67" s="122"/>
      <c r="Q67" s="122"/>
      <c r="R67" s="122" t="s">
        <v>115</v>
      </c>
      <c r="S67" s="51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 t="s">
        <v>114</v>
      </c>
      <c r="AF67" s="71"/>
      <c r="AG67" s="122" t="s">
        <v>115</v>
      </c>
      <c r="AH67" s="122"/>
      <c r="AI67" s="122"/>
      <c r="AJ67" s="122" t="s">
        <v>114</v>
      </c>
      <c r="AK67" s="122"/>
      <c r="AL67" s="122"/>
      <c r="AM67" s="122" t="s">
        <v>115</v>
      </c>
      <c r="AN67" s="122"/>
      <c r="AO67" s="122"/>
      <c r="AP67" s="122"/>
      <c r="AQ67" s="122"/>
      <c r="AR67" s="122"/>
      <c r="AS67" s="122" t="s">
        <v>115</v>
      </c>
      <c r="AT67" s="51"/>
      <c r="AU67" s="51"/>
      <c r="AV67" s="51"/>
      <c r="AW67" s="51"/>
      <c r="AX67" s="51"/>
      <c r="AY67" s="51"/>
      <c r="AZ67" s="122"/>
      <c r="BA67" s="122"/>
      <c r="BB67" s="122"/>
      <c r="BC67" s="122"/>
      <c r="BD67" s="71"/>
      <c r="BE67" s="71"/>
      <c r="BF67" s="122" t="s">
        <v>114</v>
      </c>
      <c r="BG67" s="71"/>
      <c r="BH67" s="122" t="s">
        <v>115</v>
      </c>
      <c r="BI67" s="122"/>
      <c r="BJ67" s="122"/>
      <c r="BK67" s="122" t="s">
        <v>114</v>
      </c>
      <c r="BL67" s="122"/>
      <c r="BM67" s="122"/>
      <c r="BN67" s="122" t="s">
        <v>115</v>
      </c>
      <c r="BO67" s="122"/>
      <c r="BP67" s="122"/>
      <c r="BQ67" s="122"/>
      <c r="BR67" s="122"/>
      <c r="BS67" s="122"/>
      <c r="BT67" s="122" t="s">
        <v>115</v>
      </c>
      <c r="BU67" s="51"/>
      <c r="BV67" s="51"/>
      <c r="BW67" s="51"/>
      <c r="BX67" s="51"/>
      <c r="BY67" s="51"/>
      <c r="BZ67" s="51"/>
      <c r="CA67" s="122"/>
      <c r="CB67" s="122"/>
      <c r="CC67" s="122"/>
      <c r="CD67" s="122"/>
      <c r="CE67" s="71"/>
      <c r="CF67" s="71"/>
      <c r="CG67" s="122" t="s">
        <v>114</v>
      </c>
      <c r="CH67" s="71"/>
      <c r="CI67" s="122" t="s">
        <v>115</v>
      </c>
      <c r="CJ67" s="122"/>
      <c r="CK67" s="122"/>
      <c r="CL67" s="122" t="s">
        <v>114</v>
      </c>
      <c r="CM67" s="122"/>
      <c r="CN67" s="122"/>
      <c r="CO67" s="122" t="s">
        <v>115</v>
      </c>
      <c r="CP67" s="122"/>
      <c r="CQ67" s="122"/>
      <c r="CR67" s="122"/>
      <c r="CS67" s="122"/>
      <c r="CT67" s="122"/>
      <c r="CU67" s="122" t="s">
        <v>115</v>
      </c>
      <c r="CV67" s="51"/>
      <c r="CW67" s="51"/>
      <c r="CX67" s="51"/>
      <c r="CY67" s="51"/>
      <c r="CZ67" s="51"/>
      <c r="DA67" s="51"/>
      <c r="DB67" s="122"/>
      <c r="DC67" s="122"/>
      <c r="DD67" s="122"/>
      <c r="DE67" s="122"/>
      <c r="DF67" s="71"/>
      <c r="DG67" s="71"/>
      <c r="DH67" s="122" t="s">
        <v>114</v>
      </c>
      <c r="DI67" s="71"/>
      <c r="DJ67" s="122" t="s">
        <v>115</v>
      </c>
      <c r="DK67" s="122"/>
      <c r="DL67" s="122"/>
      <c r="DM67" s="122" t="s">
        <v>114</v>
      </c>
      <c r="DN67" s="122"/>
      <c r="DO67" s="122"/>
      <c r="DP67" s="122" t="s">
        <v>115</v>
      </c>
      <c r="DQ67" s="122"/>
      <c r="DR67" s="122"/>
      <c r="DS67" s="122"/>
      <c r="DT67" s="122"/>
      <c r="DU67" s="122"/>
      <c r="DV67" s="122" t="s">
        <v>115</v>
      </c>
      <c r="DW67" s="51"/>
      <c r="DX67" s="51"/>
      <c r="DY67" s="51"/>
      <c r="DZ67" s="51"/>
      <c r="EA67" s="51"/>
      <c r="EB67" s="51"/>
      <c r="EC67" s="122"/>
      <c r="ED67" s="122"/>
      <c r="EE67" s="122"/>
      <c r="EF67" s="122"/>
      <c r="EG67" s="71"/>
      <c r="EH67" s="71"/>
      <c r="EI67" s="122" t="s">
        <v>114</v>
      </c>
      <c r="EJ67" s="71"/>
      <c r="EK67" s="122" t="s">
        <v>115</v>
      </c>
      <c r="EL67" s="122"/>
      <c r="EM67" s="122"/>
      <c r="EN67" s="122" t="s">
        <v>114</v>
      </c>
      <c r="EO67" s="122"/>
      <c r="EP67" s="122"/>
      <c r="EQ67" s="122" t="s">
        <v>115</v>
      </c>
      <c r="ER67" s="117"/>
      <c r="ES67" s="122"/>
      <c r="ET67" s="122"/>
      <c r="EU67" s="122"/>
      <c r="EV67" s="122"/>
      <c r="EW67" s="51" t="s">
        <v>115</v>
      </c>
      <c r="EX67" s="51"/>
      <c r="EY67" s="51"/>
      <c r="EZ67" s="51"/>
      <c r="FA67" s="51"/>
      <c r="FB67" s="51"/>
      <c r="FC67" s="51"/>
      <c r="FD67" s="122"/>
      <c r="FE67" s="122"/>
      <c r="FF67" s="122"/>
      <c r="FG67" s="122"/>
    </row>
    <row r="68" spans="2:163">
      <c r="B68" s="122" t="s">
        <v>116</v>
      </c>
      <c r="C68" s="122"/>
      <c r="D68" s="122" t="s">
        <v>116</v>
      </c>
      <c r="E68" s="122"/>
      <c r="F68" s="122" t="s">
        <v>117</v>
      </c>
      <c r="G68" s="122"/>
      <c r="H68" s="122"/>
      <c r="I68" s="122" t="s">
        <v>116</v>
      </c>
      <c r="J68" s="122"/>
      <c r="K68" s="122"/>
      <c r="L68" s="122" t="s">
        <v>117</v>
      </c>
      <c r="M68" s="122"/>
      <c r="N68" s="122"/>
      <c r="O68" s="122"/>
      <c r="P68" s="122"/>
      <c r="Q68" s="122"/>
      <c r="R68" s="122" t="s">
        <v>117</v>
      </c>
      <c r="S68" s="51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 t="s">
        <v>116</v>
      </c>
      <c r="AF68" s="71"/>
      <c r="AG68" s="122" t="s">
        <v>117</v>
      </c>
      <c r="AH68" s="122"/>
      <c r="AI68" s="122"/>
      <c r="AJ68" s="122" t="s">
        <v>116</v>
      </c>
      <c r="AK68" s="122"/>
      <c r="AL68" s="122"/>
      <c r="AM68" s="122" t="s">
        <v>117</v>
      </c>
      <c r="AN68" s="122"/>
      <c r="AO68" s="122"/>
      <c r="AP68" s="122"/>
      <c r="AQ68" s="122"/>
      <c r="AR68" s="122"/>
      <c r="AS68" s="122" t="s">
        <v>117</v>
      </c>
      <c r="AT68" s="51"/>
      <c r="AU68" s="51"/>
      <c r="AV68" s="51"/>
      <c r="AW68" s="51"/>
      <c r="AX68" s="51"/>
      <c r="AY68" s="51"/>
      <c r="AZ68" s="122"/>
      <c r="BA68" s="122"/>
      <c r="BB68" s="122"/>
      <c r="BC68" s="122"/>
      <c r="BD68" s="71"/>
      <c r="BE68" s="71"/>
      <c r="BF68" s="122" t="s">
        <v>116</v>
      </c>
      <c r="BG68" s="71"/>
      <c r="BH68" s="122" t="s">
        <v>117</v>
      </c>
      <c r="BI68" s="122"/>
      <c r="BJ68" s="122"/>
      <c r="BK68" s="122" t="s">
        <v>116</v>
      </c>
      <c r="BL68" s="122"/>
      <c r="BM68" s="122"/>
      <c r="BN68" s="122" t="s">
        <v>117</v>
      </c>
      <c r="BO68" s="122"/>
      <c r="BP68" s="122"/>
      <c r="BQ68" s="122"/>
      <c r="BR68" s="122"/>
      <c r="BS68" s="122"/>
      <c r="BT68" s="122" t="s">
        <v>117</v>
      </c>
      <c r="BU68" s="51"/>
      <c r="BV68" s="51"/>
      <c r="BW68" s="51"/>
      <c r="BX68" s="51"/>
      <c r="BY68" s="51"/>
      <c r="BZ68" s="51"/>
      <c r="CA68" s="122"/>
      <c r="CB68" s="122"/>
      <c r="CC68" s="122"/>
      <c r="CD68" s="122"/>
      <c r="CE68" s="71"/>
      <c r="CF68" s="71"/>
      <c r="CG68" s="122" t="s">
        <v>116</v>
      </c>
      <c r="CH68" s="71"/>
      <c r="CI68" s="122" t="s">
        <v>117</v>
      </c>
      <c r="CJ68" s="122"/>
      <c r="CK68" s="122"/>
      <c r="CL68" s="122" t="s">
        <v>116</v>
      </c>
      <c r="CM68" s="122"/>
      <c r="CN68" s="122"/>
      <c r="CO68" s="122" t="s">
        <v>117</v>
      </c>
      <c r="CP68" s="122"/>
      <c r="CQ68" s="122"/>
      <c r="CR68" s="122"/>
      <c r="CS68" s="122"/>
      <c r="CT68" s="122"/>
      <c r="CU68" s="122" t="s">
        <v>117</v>
      </c>
      <c r="CV68" s="51"/>
      <c r="CW68" s="51"/>
      <c r="CX68" s="51"/>
      <c r="CY68" s="51"/>
      <c r="CZ68" s="51"/>
      <c r="DA68" s="51"/>
      <c r="DB68" s="122"/>
      <c r="DC68" s="122"/>
      <c r="DD68" s="122"/>
      <c r="DE68" s="122"/>
      <c r="DF68" s="71"/>
      <c r="DG68" s="71"/>
      <c r="DH68" s="122" t="s">
        <v>116</v>
      </c>
      <c r="DI68" s="71"/>
      <c r="DJ68" s="122" t="s">
        <v>117</v>
      </c>
      <c r="DK68" s="122"/>
      <c r="DL68" s="122"/>
      <c r="DM68" s="122" t="s">
        <v>116</v>
      </c>
      <c r="DN68" s="122"/>
      <c r="DO68" s="122"/>
      <c r="DP68" s="122" t="s">
        <v>117</v>
      </c>
      <c r="DQ68" s="122"/>
      <c r="DR68" s="122"/>
      <c r="DS68" s="122"/>
      <c r="DT68" s="122"/>
      <c r="DU68" s="122"/>
      <c r="DV68" s="122" t="s">
        <v>117</v>
      </c>
      <c r="DW68" s="51"/>
      <c r="DX68" s="51"/>
      <c r="DY68" s="51"/>
      <c r="DZ68" s="51"/>
      <c r="EA68" s="51"/>
      <c r="EB68" s="51"/>
      <c r="EC68" s="122"/>
      <c r="ED68" s="122"/>
      <c r="EE68" s="122"/>
      <c r="EF68" s="122"/>
      <c r="EG68" s="71"/>
      <c r="EH68" s="71"/>
      <c r="EI68" s="122" t="s">
        <v>116</v>
      </c>
      <c r="EJ68" s="71"/>
      <c r="EK68" s="122" t="s">
        <v>117</v>
      </c>
      <c r="EL68" s="122"/>
      <c r="EM68" s="122"/>
      <c r="EN68" s="122" t="s">
        <v>116</v>
      </c>
      <c r="EO68" s="122"/>
      <c r="EP68" s="122"/>
      <c r="EQ68" s="122" t="s">
        <v>117</v>
      </c>
      <c r="ER68" s="117"/>
      <c r="ES68" s="122"/>
      <c r="ET68" s="122"/>
      <c r="EU68" s="122"/>
      <c r="EV68" s="122"/>
      <c r="EW68" s="51" t="s">
        <v>117</v>
      </c>
      <c r="EX68" s="51"/>
      <c r="EY68" s="51"/>
      <c r="EZ68" s="51"/>
      <c r="FA68" s="51"/>
      <c r="FB68" s="51"/>
      <c r="FC68" s="51"/>
      <c r="FD68" s="122"/>
      <c r="FE68" s="122"/>
      <c r="FF68" s="122"/>
      <c r="FG68" s="122"/>
    </row>
    <row r="69" spans="2:163">
      <c r="B69" s="122" t="s">
        <v>118</v>
      </c>
      <c r="C69" s="122"/>
      <c r="D69" s="122" t="s">
        <v>118</v>
      </c>
      <c r="E69" s="122"/>
      <c r="F69" s="122" t="s">
        <v>119</v>
      </c>
      <c r="G69" s="122"/>
      <c r="H69" s="122"/>
      <c r="I69" s="122" t="s">
        <v>118</v>
      </c>
      <c r="J69" s="122"/>
      <c r="K69" s="122"/>
      <c r="L69" s="122" t="s">
        <v>119</v>
      </c>
      <c r="M69" s="122"/>
      <c r="N69" s="122"/>
      <c r="O69" s="122"/>
      <c r="P69" s="122"/>
      <c r="Q69" s="122"/>
      <c r="R69" s="122" t="s">
        <v>119</v>
      </c>
      <c r="S69" s="51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 t="s">
        <v>118</v>
      </c>
      <c r="AF69" s="71"/>
      <c r="AG69" s="122" t="s">
        <v>119</v>
      </c>
      <c r="AH69" s="122"/>
      <c r="AI69" s="122"/>
      <c r="AJ69" s="122" t="s">
        <v>118</v>
      </c>
      <c r="AK69" s="122"/>
      <c r="AL69" s="122"/>
      <c r="AM69" s="122" t="s">
        <v>119</v>
      </c>
      <c r="AN69" s="122"/>
      <c r="AO69" s="122"/>
      <c r="AP69" s="122"/>
      <c r="AQ69" s="122"/>
      <c r="AR69" s="122"/>
      <c r="AS69" s="122" t="s">
        <v>119</v>
      </c>
      <c r="AT69" s="51"/>
      <c r="AU69" s="51"/>
      <c r="AV69" s="51"/>
      <c r="AW69" s="51"/>
      <c r="AX69" s="51"/>
      <c r="AY69" s="51"/>
      <c r="AZ69" s="122"/>
      <c r="BA69" s="122"/>
      <c r="BB69" s="122"/>
      <c r="BC69" s="122"/>
      <c r="BD69" s="71"/>
      <c r="BE69" s="71"/>
      <c r="BF69" s="122" t="s">
        <v>118</v>
      </c>
      <c r="BG69" s="71"/>
      <c r="BH69" s="122" t="s">
        <v>119</v>
      </c>
      <c r="BI69" s="122"/>
      <c r="BJ69" s="122"/>
      <c r="BK69" s="122" t="s">
        <v>118</v>
      </c>
      <c r="BL69" s="122"/>
      <c r="BM69" s="122"/>
      <c r="BN69" s="122" t="s">
        <v>119</v>
      </c>
      <c r="BO69" s="122"/>
      <c r="BP69" s="122"/>
      <c r="BQ69" s="122"/>
      <c r="BR69" s="122"/>
      <c r="BS69" s="122"/>
      <c r="BT69" s="122" t="s">
        <v>119</v>
      </c>
      <c r="BU69" s="51"/>
      <c r="BV69" s="51"/>
      <c r="BW69" s="51"/>
      <c r="BX69" s="51"/>
      <c r="BY69" s="51"/>
      <c r="BZ69" s="51"/>
      <c r="CA69" s="122"/>
      <c r="CB69" s="122"/>
      <c r="CC69" s="122"/>
      <c r="CD69" s="122"/>
      <c r="CE69" s="71"/>
      <c r="CF69" s="71"/>
      <c r="CG69" s="122" t="s">
        <v>118</v>
      </c>
      <c r="CH69" s="71"/>
      <c r="CI69" s="122" t="s">
        <v>119</v>
      </c>
      <c r="CJ69" s="122"/>
      <c r="CK69" s="122"/>
      <c r="CL69" s="122" t="s">
        <v>118</v>
      </c>
      <c r="CM69" s="122"/>
      <c r="CN69" s="122"/>
      <c r="CO69" s="122" t="s">
        <v>119</v>
      </c>
      <c r="CP69" s="122"/>
      <c r="CQ69" s="122"/>
      <c r="CR69" s="122"/>
      <c r="CS69" s="122"/>
      <c r="CT69" s="122"/>
      <c r="CU69" s="122" t="s">
        <v>119</v>
      </c>
      <c r="CV69" s="51"/>
      <c r="CW69" s="51"/>
      <c r="CX69" s="51"/>
      <c r="CY69" s="51"/>
      <c r="CZ69" s="51"/>
      <c r="DA69" s="51"/>
      <c r="DB69" s="122"/>
      <c r="DC69" s="122"/>
      <c r="DD69" s="122"/>
      <c r="DE69" s="122"/>
      <c r="DF69" s="71"/>
      <c r="DG69" s="71"/>
      <c r="DH69" s="122" t="s">
        <v>118</v>
      </c>
      <c r="DI69" s="71"/>
      <c r="DJ69" s="122" t="s">
        <v>119</v>
      </c>
      <c r="DK69" s="122"/>
      <c r="DL69" s="122"/>
      <c r="DM69" s="122" t="s">
        <v>118</v>
      </c>
      <c r="DN69" s="122"/>
      <c r="DO69" s="122"/>
      <c r="DP69" s="122" t="s">
        <v>119</v>
      </c>
      <c r="DQ69" s="122"/>
      <c r="DR69" s="122"/>
      <c r="DS69" s="122"/>
      <c r="DT69" s="122"/>
      <c r="DU69" s="122"/>
      <c r="DV69" s="122" t="s">
        <v>119</v>
      </c>
      <c r="DW69" s="51"/>
      <c r="DX69" s="51"/>
      <c r="DY69" s="51"/>
      <c r="DZ69" s="51"/>
      <c r="EA69" s="51"/>
      <c r="EB69" s="51"/>
      <c r="EC69" s="122"/>
      <c r="ED69" s="122"/>
      <c r="EE69" s="122"/>
      <c r="EF69" s="122"/>
      <c r="EG69" s="71"/>
      <c r="EH69" s="71"/>
      <c r="EI69" s="122" t="s">
        <v>118</v>
      </c>
      <c r="EJ69" s="71"/>
      <c r="EK69" s="122" t="s">
        <v>119</v>
      </c>
      <c r="EL69" s="122"/>
      <c r="EM69" s="122"/>
      <c r="EN69" s="122" t="s">
        <v>118</v>
      </c>
      <c r="EO69" s="122"/>
      <c r="EP69" s="122"/>
      <c r="EQ69" s="122" t="s">
        <v>119</v>
      </c>
      <c r="ER69" s="117"/>
      <c r="ES69" s="122"/>
      <c r="ET69" s="122"/>
      <c r="EU69" s="122"/>
      <c r="EV69" s="122"/>
      <c r="EW69" s="51" t="s">
        <v>119</v>
      </c>
      <c r="EX69" s="51"/>
      <c r="EY69" s="51"/>
      <c r="EZ69" s="51"/>
      <c r="FA69" s="51"/>
      <c r="FB69" s="51"/>
      <c r="FC69" s="51"/>
      <c r="FD69" s="122"/>
      <c r="FE69" s="122"/>
      <c r="FF69" s="122"/>
      <c r="FG69" s="122"/>
    </row>
    <row r="70" spans="2:163">
      <c r="B70" s="122" t="s">
        <v>120</v>
      </c>
      <c r="C70" s="122"/>
      <c r="D70" s="122" t="s">
        <v>120</v>
      </c>
      <c r="E70" s="122"/>
      <c r="F70" s="122" t="s">
        <v>12</v>
      </c>
      <c r="G70" s="122"/>
      <c r="H70" s="122"/>
      <c r="I70" s="122" t="s">
        <v>120</v>
      </c>
      <c r="J70" s="122"/>
      <c r="K70" s="122"/>
      <c r="L70" s="122" t="s">
        <v>12</v>
      </c>
      <c r="M70" s="122"/>
      <c r="N70" s="122"/>
      <c r="O70" s="122"/>
      <c r="P70" s="122"/>
      <c r="Q70" s="122"/>
      <c r="R70" s="122" t="s">
        <v>12</v>
      </c>
      <c r="S70" s="51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 t="s">
        <v>120</v>
      </c>
      <c r="AF70" s="71"/>
      <c r="AG70" s="122" t="s">
        <v>12</v>
      </c>
      <c r="AH70" s="122"/>
      <c r="AI70" s="122"/>
      <c r="AJ70" s="122" t="s">
        <v>120</v>
      </c>
      <c r="AK70" s="122"/>
      <c r="AL70" s="122"/>
      <c r="AM70" s="122" t="s">
        <v>12</v>
      </c>
      <c r="AN70" s="122"/>
      <c r="AO70" s="122"/>
      <c r="AP70" s="122"/>
      <c r="AQ70" s="122"/>
      <c r="AR70" s="122"/>
      <c r="AS70" s="122" t="s">
        <v>12</v>
      </c>
      <c r="AT70" s="51"/>
      <c r="AU70" s="51"/>
      <c r="AV70" s="51"/>
      <c r="AW70" s="51"/>
      <c r="AX70" s="51"/>
      <c r="AY70" s="51"/>
      <c r="AZ70" s="122"/>
      <c r="BA70" s="122"/>
      <c r="BB70" s="122"/>
      <c r="BC70" s="122"/>
      <c r="BD70" s="71"/>
      <c r="BE70" s="71"/>
      <c r="BF70" s="122" t="s">
        <v>120</v>
      </c>
      <c r="BG70" s="71"/>
      <c r="BH70" s="122" t="s">
        <v>12</v>
      </c>
      <c r="BI70" s="122"/>
      <c r="BJ70" s="122"/>
      <c r="BK70" s="122" t="s">
        <v>120</v>
      </c>
      <c r="BL70" s="122"/>
      <c r="BM70" s="122"/>
      <c r="BN70" s="122" t="s">
        <v>12</v>
      </c>
      <c r="BO70" s="122"/>
      <c r="BP70" s="122"/>
      <c r="BQ70" s="122"/>
      <c r="BR70" s="122"/>
      <c r="BS70" s="122"/>
      <c r="BT70" s="122" t="s">
        <v>12</v>
      </c>
      <c r="BU70" s="51"/>
      <c r="BV70" s="51"/>
      <c r="BW70" s="51"/>
      <c r="BX70" s="51"/>
      <c r="BY70" s="51"/>
      <c r="BZ70" s="51"/>
      <c r="CA70" s="122"/>
      <c r="CB70" s="122"/>
      <c r="CC70" s="122"/>
      <c r="CD70" s="122"/>
      <c r="CE70" s="71"/>
      <c r="CF70" s="71"/>
      <c r="CG70" s="122" t="s">
        <v>120</v>
      </c>
      <c r="CH70" s="71"/>
      <c r="CI70" s="122" t="s">
        <v>12</v>
      </c>
      <c r="CJ70" s="122"/>
      <c r="CK70" s="122"/>
      <c r="CL70" s="122" t="s">
        <v>120</v>
      </c>
      <c r="CM70" s="122"/>
      <c r="CN70" s="122"/>
      <c r="CO70" s="122" t="s">
        <v>12</v>
      </c>
      <c r="CP70" s="122"/>
      <c r="CQ70" s="122"/>
      <c r="CR70" s="122"/>
      <c r="CS70" s="122"/>
      <c r="CT70" s="122"/>
      <c r="CU70" s="122" t="s">
        <v>12</v>
      </c>
      <c r="CV70" s="51"/>
      <c r="CW70" s="51"/>
      <c r="CX70" s="51"/>
      <c r="CY70" s="51"/>
      <c r="CZ70" s="51"/>
      <c r="DA70" s="51"/>
      <c r="DB70" s="122"/>
      <c r="DC70" s="122"/>
      <c r="DD70" s="122"/>
      <c r="DE70" s="122"/>
      <c r="DF70" s="71"/>
      <c r="DG70" s="71"/>
      <c r="DH70" s="122" t="s">
        <v>120</v>
      </c>
      <c r="DI70" s="71"/>
      <c r="DJ70" s="122" t="s">
        <v>12</v>
      </c>
      <c r="DK70" s="122"/>
      <c r="DL70" s="122"/>
      <c r="DM70" s="122" t="s">
        <v>120</v>
      </c>
      <c r="DN70" s="122"/>
      <c r="DO70" s="122"/>
      <c r="DP70" s="122" t="s">
        <v>12</v>
      </c>
      <c r="DQ70" s="122"/>
      <c r="DR70" s="122"/>
      <c r="DS70" s="122"/>
      <c r="DT70" s="122"/>
      <c r="DU70" s="122"/>
      <c r="DV70" s="122" t="s">
        <v>12</v>
      </c>
      <c r="DW70" s="51"/>
      <c r="DX70" s="51"/>
      <c r="DY70" s="51"/>
      <c r="DZ70" s="51"/>
      <c r="EA70" s="51"/>
      <c r="EB70" s="51"/>
      <c r="EC70" s="122"/>
      <c r="ED70" s="122"/>
      <c r="EE70" s="122"/>
      <c r="EF70" s="122"/>
      <c r="EG70" s="71"/>
      <c r="EH70" s="71"/>
      <c r="EI70" s="122" t="s">
        <v>120</v>
      </c>
      <c r="EJ70" s="71"/>
      <c r="EK70" s="122" t="s">
        <v>12</v>
      </c>
      <c r="EL70" s="122"/>
      <c r="EM70" s="122"/>
      <c r="EN70" s="122" t="s">
        <v>120</v>
      </c>
      <c r="EO70" s="122"/>
      <c r="EP70" s="122"/>
      <c r="EQ70" s="122" t="s">
        <v>12</v>
      </c>
      <c r="ER70" s="117"/>
      <c r="ES70" s="122"/>
      <c r="ET70" s="122"/>
      <c r="EU70" s="122"/>
      <c r="EV70" s="122"/>
      <c r="EW70" s="51" t="s">
        <v>12</v>
      </c>
      <c r="EX70" s="51"/>
      <c r="EY70" s="51"/>
      <c r="EZ70" s="51"/>
      <c r="FA70" s="51"/>
      <c r="FB70" s="51"/>
      <c r="FC70" s="51"/>
      <c r="FD70" s="122"/>
      <c r="FE70" s="122"/>
      <c r="FF70" s="122"/>
      <c r="FG70" s="122"/>
    </row>
    <row r="71" spans="2:163">
      <c r="B71" s="122" t="s">
        <v>121</v>
      </c>
      <c r="C71" s="122"/>
      <c r="D71" s="122" t="s">
        <v>121</v>
      </c>
      <c r="E71" s="122"/>
      <c r="F71" s="122" t="s">
        <v>122</v>
      </c>
      <c r="G71" s="122"/>
      <c r="H71" s="122"/>
      <c r="I71" s="122" t="s">
        <v>121</v>
      </c>
      <c r="J71" s="122"/>
      <c r="K71" s="122"/>
      <c r="L71" s="122" t="s">
        <v>122</v>
      </c>
      <c r="M71" s="122"/>
      <c r="N71" s="122"/>
      <c r="O71" s="122"/>
      <c r="P71" s="122"/>
      <c r="Q71" s="122"/>
      <c r="R71" s="122" t="s">
        <v>122</v>
      </c>
      <c r="S71" s="51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 t="s">
        <v>121</v>
      </c>
      <c r="AF71" s="71"/>
      <c r="AG71" s="122" t="s">
        <v>122</v>
      </c>
      <c r="AH71" s="122"/>
      <c r="AI71" s="122"/>
      <c r="AJ71" s="122" t="s">
        <v>121</v>
      </c>
      <c r="AK71" s="122"/>
      <c r="AL71" s="122"/>
      <c r="AM71" s="122" t="s">
        <v>122</v>
      </c>
      <c r="AN71" s="122"/>
      <c r="AO71" s="122"/>
      <c r="AP71" s="122"/>
      <c r="AQ71" s="122"/>
      <c r="AR71" s="122"/>
      <c r="AS71" s="122" t="s">
        <v>122</v>
      </c>
      <c r="AT71" s="51"/>
      <c r="AU71" s="51"/>
      <c r="AV71" s="51"/>
      <c r="AW71" s="51"/>
      <c r="AX71" s="51"/>
      <c r="AY71" s="51"/>
      <c r="AZ71" s="122"/>
      <c r="BA71" s="122"/>
      <c r="BB71" s="122"/>
      <c r="BC71" s="122"/>
      <c r="BD71" s="71"/>
      <c r="BE71" s="71"/>
      <c r="BF71" s="122" t="s">
        <v>121</v>
      </c>
      <c r="BG71" s="71"/>
      <c r="BH71" s="122" t="s">
        <v>122</v>
      </c>
      <c r="BI71" s="122"/>
      <c r="BJ71" s="122"/>
      <c r="BK71" s="122" t="s">
        <v>121</v>
      </c>
      <c r="BL71" s="122"/>
      <c r="BM71" s="122"/>
      <c r="BN71" s="122" t="s">
        <v>122</v>
      </c>
      <c r="BO71" s="122"/>
      <c r="BP71" s="122"/>
      <c r="BQ71" s="122"/>
      <c r="BR71" s="122"/>
      <c r="BS71" s="122"/>
      <c r="BT71" s="122" t="s">
        <v>122</v>
      </c>
      <c r="BU71" s="51"/>
      <c r="BV71" s="51"/>
      <c r="BW71" s="51"/>
      <c r="BX71" s="51"/>
      <c r="BY71" s="51"/>
      <c r="BZ71" s="51"/>
      <c r="CA71" s="122"/>
      <c r="CB71" s="122"/>
      <c r="CC71" s="122"/>
      <c r="CD71" s="122"/>
      <c r="CE71" s="71"/>
      <c r="CF71" s="71"/>
      <c r="CG71" s="122" t="s">
        <v>121</v>
      </c>
      <c r="CH71" s="71"/>
      <c r="CI71" s="122" t="s">
        <v>122</v>
      </c>
      <c r="CJ71" s="122"/>
      <c r="CK71" s="122"/>
      <c r="CL71" s="122" t="s">
        <v>121</v>
      </c>
      <c r="CM71" s="122"/>
      <c r="CN71" s="122"/>
      <c r="CO71" s="122" t="s">
        <v>122</v>
      </c>
      <c r="CP71" s="122"/>
      <c r="CQ71" s="122"/>
      <c r="CR71" s="122"/>
      <c r="CS71" s="122"/>
      <c r="CT71" s="122"/>
      <c r="CU71" s="122" t="s">
        <v>122</v>
      </c>
      <c r="CV71" s="51"/>
      <c r="CW71" s="51"/>
      <c r="CX71" s="51"/>
      <c r="CY71" s="51"/>
      <c r="CZ71" s="51"/>
      <c r="DA71" s="51"/>
      <c r="DB71" s="122"/>
      <c r="DC71" s="122"/>
      <c r="DD71" s="122"/>
      <c r="DE71" s="122"/>
      <c r="DF71" s="71"/>
      <c r="DG71" s="71"/>
      <c r="DH71" s="122" t="s">
        <v>121</v>
      </c>
      <c r="DI71" s="71"/>
      <c r="DJ71" s="122" t="s">
        <v>122</v>
      </c>
      <c r="DK71" s="122"/>
      <c r="DL71" s="122"/>
      <c r="DM71" s="122" t="s">
        <v>121</v>
      </c>
      <c r="DN71" s="122"/>
      <c r="DO71" s="122"/>
      <c r="DP71" s="122" t="s">
        <v>122</v>
      </c>
      <c r="DQ71" s="122"/>
      <c r="DR71" s="122"/>
      <c r="DS71" s="122"/>
      <c r="DT71" s="122"/>
      <c r="DU71" s="122"/>
      <c r="DV71" s="122" t="s">
        <v>122</v>
      </c>
      <c r="DW71" s="51"/>
      <c r="DX71" s="51"/>
      <c r="DY71" s="51"/>
      <c r="DZ71" s="51"/>
      <c r="EA71" s="51"/>
      <c r="EB71" s="51"/>
      <c r="EC71" s="122"/>
      <c r="ED71" s="122"/>
      <c r="EE71" s="122"/>
      <c r="EF71" s="122"/>
      <c r="EG71" s="71"/>
      <c r="EH71" s="71"/>
      <c r="EI71" s="122" t="s">
        <v>121</v>
      </c>
      <c r="EJ71" s="71"/>
      <c r="EK71" s="122" t="s">
        <v>122</v>
      </c>
      <c r="EL71" s="122"/>
      <c r="EM71" s="122"/>
      <c r="EN71" s="122" t="s">
        <v>121</v>
      </c>
      <c r="EO71" s="122"/>
      <c r="EP71" s="122"/>
      <c r="EQ71" s="122" t="s">
        <v>122</v>
      </c>
      <c r="ER71" s="117"/>
      <c r="ES71" s="122"/>
      <c r="ET71" s="122"/>
      <c r="EU71" s="122"/>
      <c r="EV71" s="122"/>
      <c r="EW71" s="51" t="s">
        <v>122</v>
      </c>
      <c r="EX71" s="51"/>
      <c r="EY71" s="51"/>
      <c r="EZ71" s="51"/>
      <c r="FA71" s="51"/>
      <c r="FB71" s="51"/>
      <c r="FC71" s="51"/>
      <c r="FD71" s="122"/>
      <c r="FE71" s="122"/>
      <c r="FF71" s="122"/>
      <c r="FG71" s="122"/>
    </row>
    <row r="72" spans="2:163">
      <c r="B72" s="122" t="s">
        <v>85</v>
      </c>
      <c r="C72" s="122"/>
      <c r="D72" s="122" t="s">
        <v>87</v>
      </c>
      <c r="E72" s="122"/>
      <c r="F72" s="122" t="s">
        <v>123</v>
      </c>
      <c r="G72" s="122"/>
      <c r="H72" s="122"/>
      <c r="I72" s="122" t="s">
        <v>92</v>
      </c>
      <c r="J72" s="122"/>
      <c r="K72" s="122"/>
      <c r="L72" s="122" t="s">
        <v>123</v>
      </c>
      <c r="M72" s="122"/>
      <c r="N72" s="122"/>
      <c r="O72" s="122"/>
      <c r="P72" s="122"/>
      <c r="Q72" s="122"/>
      <c r="R72" s="122" t="s">
        <v>124</v>
      </c>
      <c r="S72" s="51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 t="s">
        <v>87</v>
      </c>
      <c r="AF72" s="71"/>
      <c r="AG72" s="122" t="s">
        <v>123</v>
      </c>
      <c r="AH72" s="122"/>
      <c r="AI72" s="122"/>
      <c r="AJ72" s="122" t="s">
        <v>92</v>
      </c>
      <c r="AK72" s="122"/>
      <c r="AL72" s="122"/>
      <c r="AM72" s="122" t="s">
        <v>123</v>
      </c>
      <c r="AN72" s="122"/>
      <c r="AO72" s="122"/>
      <c r="AP72" s="122"/>
      <c r="AQ72" s="122"/>
      <c r="AR72" s="122"/>
      <c r="AS72" s="122" t="s">
        <v>124</v>
      </c>
      <c r="AT72" s="51"/>
      <c r="AU72" s="51"/>
      <c r="AV72" s="51"/>
      <c r="AW72" s="51"/>
      <c r="AX72" s="51"/>
      <c r="AY72" s="51"/>
      <c r="AZ72" s="122"/>
      <c r="BA72" s="122"/>
      <c r="BB72" s="122"/>
      <c r="BC72" s="122"/>
      <c r="BD72" s="71"/>
      <c r="BE72" s="71"/>
      <c r="BF72" s="122" t="s">
        <v>87</v>
      </c>
      <c r="BG72" s="71"/>
      <c r="BH72" s="122" t="s">
        <v>123</v>
      </c>
      <c r="BI72" s="122"/>
      <c r="BJ72" s="122"/>
      <c r="BK72" s="122" t="s">
        <v>92</v>
      </c>
      <c r="BL72" s="122"/>
      <c r="BM72" s="122"/>
      <c r="BN72" s="122" t="s">
        <v>123</v>
      </c>
      <c r="BO72" s="122"/>
      <c r="BP72" s="122"/>
      <c r="BQ72" s="122"/>
      <c r="BR72" s="122"/>
      <c r="BS72" s="122"/>
      <c r="BT72" s="122" t="s">
        <v>124</v>
      </c>
      <c r="BU72" s="51"/>
      <c r="BV72" s="51"/>
      <c r="BW72" s="51"/>
      <c r="BX72" s="51"/>
      <c r="BY72" s="51"/>
      <c r="BZ72" s="51"/>
      <c r="CA72" s="122"/>
      <c r="CB72" s="122"/>
      <c r="CC72" s="122"/>
      <c r="CD72" s="122"/>
      <c r="CE72" s="71"/>
      <c r="CF72" s="71"/>
      <c r="CG72" s="122" t="s">
        <v>87</v>
      </c>
      <c r="CH72" s="71"/>
      <c r="CI72" s="122" t="s">
        <v>123</v>
      </c>
      <c r="CJ72" s="122"/>
      <c r="CK72" s="122"/>
      <c r="CL72" s="122" t="s">
        <v>92</v>
      </c>
      <c r="CM72" s="122"/>
      <c r="CN72" s="122"/>
      <c r="CO72" s="122" t="s">
        <v>123</v>
      </c>
      <c r="CP72" s="122"/>
      <c r="CQ72" s="122"/>
      <c r="CR72" s="122"/>
      <c r="CS72" s="122"/>
      <c r="CT72" s="122"/>
      <c r="CU72" s="122" t="s">
        <v>124</v>
      </c>
      <c r="CV72" s="51"/>
      <c r="CW72" s="51"/>
      <c r="CX72" s="51"/>
      <c r="CY72" s="51"/>
      <c r="CZ72" s="51"/>
      <c r="DA72" s="51"/>
      <c r="DB72" s="122"/>
      <c r="DC72" s="122"/>
      <c r="DD72" s="122"/>
      <c r="DE72" s="122"/>
      <c r="DF72" s="71"/>
      <c r="DG72" s="71"/>
      <c r="DH72" s="122" t="s">
        <v>87</v>
      </c>
      <c r="DI72" s="71"/>
      <c r="DJ72" s="122" t="s">
        <v>123</v>
      </c>
      <c r="DK72" s="122"/>
      <c r="DL72" s="122"/>
      <c r="DM72" s="122" t="s">
        <v>92</v>
      </c>
      <c r="DN72" s="122"/>
      <c r="DO72" s="122"/>
      <c r="DP72" s="122" t="s">
        <v>123</v>
      </c>
      <c r="DQ72" s="122"/>
      <c r="DR72" s="122"/>
      <c r="DS72" s="122"/>
      <c r="DT72" s="122"/>
      <c r="DU72" s="122"/>
      <c r="DV72" s="122" t="s">
        <v>124</v>
      </c>
      <c r="DW72" s="51"/>
      <c r="DX72" s="51"/>
      <c r="DY72" s="51"/>
      <c r="DZ72" s="51"/>
      <c r="EA72" s="51"/>
      <c r="EB72" s="51"/>
      <c r="EC72" s="122"/>
      <c r="ED72" s="122"/>
      <c r="EE72" s="122"/>
      <c r="EF72" s="122"/>
      <c r="EG72" s="71"/>
      <c r="EH72" s="71"/>
      <c r="EI72" s="122" t="s">
        <v>87</v>
      </c>
      <c r="EJ72" s="71"/>
      <c r="EK72" s="122" t="s">
        <v>123</v>
      </c>
      <c r="EL72" s="122"/>
      <c r="EM72" s="122"/>
      <c r="EN72" s="122" t="s">
        <v>92</v>
      </c>
      <c r="EO72" s="122"/>
      <c r="EP72" s="122"/>
      <c r="EQ72" s="122" t="s">
        <v>123</v>
      </c>
      <c r="ER72" s="117"/>
      <c r="ES72" s="122"/>
      <c r="ET72" s="122"/>
      <c r="EU72" s="122"/>
      <c r="EV72" s="122"/>
      <c r="EW72" s="51" t="s">
        <v>124</v>
      </c>
      <c r="EX72" s="51"/>
      <c r="EY72" s="51"/>
      <c r="EZ72" s="51"/>
      <c r="FA72" s="51"/>
      <c r="FB72" s="51"/>
      <c r="FC72" s="51"/>
      <c r="FD72" s="122"/>
      <c r="FE72" s="122"/>
      <c r="FF72" s="122"/>
      <c r="FG72" s="122"/>
    </row>
    <row r="73" spans="2:163">
      <c r="B73" s="71"/>
      <c r="C73" s="71"/>
      <c r="D73" s="71"/>
      <c r="E73" s="71"/>
      <c r="F73" s="122" t="s">
        <v>125</v>
      </c>
      <c r="G73" s="122"/>
      <c r="H73" s="122"/>
      <c r="I73" s="122"/>
      <c r="J73" s="122"/>
      <c r="K73" s="122"/>
      <c r="L73" s="122" t="s">
        <v>125</v>
      </c>
      <c r="M73" s="122"/>
      <c r="N73" s="122"/>
      <c r="O73" s="122"/>
      <c r="P73" s="122"/>
      <c r="Q73" s="122"/>
      <c r="R73" s="122" t="s">
        <v>126</v>
      </c>
      <c r="S73" s="51"/>
      <c r="T73" s="122"/>
      <c r="U73" s="122"/>
      <c r="V73" s="122"/>
      <c r="W73" s="122"/>
      <c r="X73" s="122"/>
      <c r="Y73" s="122"/>
      <c r="Z73" s="122"/>
      <c r="AA73" s="122"/>
      <c r="AB73" s="122"/>
      <c r="AC73" s="71"/>
      <c r="AD73" s="71"/>
      <c r="AE73" s="71"/>
      <c r="AF73" s="71"/>
      <c r="AG73" s="122" t="s">
        <v>125</v>
      </c>
      <c r="AH73" s="122"/>
      <c r="AI73" s="122"/>
      <c r="AJ73" s="122"/>
      <c r="AK73" s="122"/>
      <c r="AL73" s="122"/>
      <c r="AM73" s="122" t="s">
        <v>125</v>
      </c>
      <c r="AN73" s="122"/>
      <c r="AO73" s="122"/>
      <c r="AP73" s="122"/>
      <c r="AQ73" s="122"/>
      <c r="AR73" s="122"/>
      <c r="AS73" s="122" t="s">
        <v>126</v>
      </c>
      <c r="AT73" s="51"/>
      <c r="AU73" s="51"/>
      <c r="AV73" s="51"/>
      <c r="AW73" s="51"/>
      <c r="AX73" s="51"/>
      <c r="AY73" s="51"/>
      <c r="AZ73" s="122"/>
      <c r="BA73" s="122"/>
      <c r="BB73" s="122"/>
      <c r="BC73" s="122"/>
      <c r="BD73" s="71"/>
      <c r="BE73" s="71"/>
      <c r="BF73" s="71"/>
      <c r="BG73" s="71"/>
      <c r="BH73" s="122" t="s">
        <v>125</v>
      </c>
      <c r="BI73" s="122"/>
      <c r="BJ73" s="122"/>
      <c r="BK73" s="122"/>
      <c r="BL73" s="122"/>
      <c r="BM73" s="122"/>
      <c r="BN73" s="122" t="s">
        <v>125</v>
      </c>
      <c r="BO73" s="122"/>
      <c r="BP73" s="122"/>
      <c r="BQ73" s="122"/>
      <c r="BR73" s="122"/>
      <c r="BS73" s="122"/>
      <c r="BT73" s="122" t="s">
        <v>126</v>
      </c>
      <c r="BU73" s="51"/>
      <c r="BV73" s="51"/>
      <c r="BW73" s="51"/>
      <c r="BX73" s="51"/>
      <c r="BY73" s="51"/>
      <c r="BZ73" s="51"/>
      <c r="CA73" s="122"/>
      <c r="CB73" s="122"/>
      <c r="CC73" s="122"/>
      <c r="CD73" s="122"/>
      <c r="CE73" s="71"/>
      <c r="CF73" s="71"/>
      <c r="CG73" s="71"/>
      <c r="CH73" s="71"/>
      <c r="CI73" s="122" t="s">
        <v>125</v>
      </c>
      <c r="CJ73" s="122"/>
      <c r="CK73" s="122"/>
      <c r="CL73" s="122"/>
      <c r="CM73" s="122"/>
      <c r="CN73" s="122"/>
      <c r="CO73" s="122" t="s">
        <v>125</v>
      </c>
      <c r="CP73" s="122"/>
      <c r="CQ73" s="122"/>
      <c r="CR73" s="122"/>
      <c r="CS73" s="122"/>
      <c r="CT73" s="122"/>
      <c r="CU73" s="122" t="s">
        <v>126</v>
      </c>
      <c r="CV73" s="51"/>
      <c r="CW73" s="51"/>
      <c r="CX73" s="51"/>
      <c r="CY73" s="51"/>
      <c r="CZ73" s="51"/>
      <c r="DA73" s="51"/>
      <c r="DB73" s="122"/>
      <c r="DC73" s="122"/>
      <c r="DD73" s="122"/>
      <c r="DE73" s="122"/>
      <c r="DF73" s="71"/>
      <c r="DG73" s="71"/>
      <c r="DH73" s="71"/>
      <c r="DI73" s="71"/>
      <c r="DJ73" s="122" t="s">
        <v>125</v>
      </c>
      <c r="DK73" s="122"/>
      <c r="DL73" s="122"/>
      <c r="DM73" s="122"/>
      <c r="DN73" s="122"/>
      <c r="DO73" s="122"/>
      <c r="DP73" s="122" t="s">
        <v>125</v>
      </c>
      <c r="DQ73" s="122"/>
      <c r="DR73" s="122"/>
      <c r="DS73" s="122"/>
      <c r="DT73" s="122"/>
      <c r="DU73" s="122"/>
      <c r="DV73" s="122" t="s">
        <v>126</v>
      </c>
      <c r="DW73" s="51"/>
      <c r="DX73" s="51"/>
      <c r="DY73" s="51"/>
      <c r="DZ73" s="51"/>
      <c r="EA73" s="51"/>
      <c r="EB73" s="51"/>
      <c r="EC73" s="122"/>
      <c r="ED73" s="122"/>
      <c r="EE73" s="122"/>
      <c r="EF73" s="122"/>
      <c r="EG73" s="71"/>
      <c r="EH73" s="71"/>
      <c r="EI73" s="71"/>
      <c r="EJ73" s="71"/>
      <c r="EK73" s="122" t="s">
        <v>125</v>
      </c>
      <c r="EL73" s="122"/>
      <c r="EM73" s="122"/>
      <c r="EN73" s="122"/>
      <c r="EO73" s="122"/>
      <c r="EP73" s="122"/>
      <c r="EQ73" s="122" t="s">
        <v>125</v>
      </c>
      <c r="ER73" s="117"/>
      <c r="ES73" s="122"/>
      <c r="ET73" s="122"/>
      <c r="EU73" s="122"/>
      <c r="EV73" s="122"/>
      <c r="EW73" s="51" t="s">
        <v>126</v>
      </c>
      <c r="EX73" s="51"/>
      <c r="EY73" s="51"/>
      <c r="EZ73" s="51"/>
      <c r="FA73" s="51"/>
      <c r="FB73" s="51"/>
      <c r="FC73" s="51"/>
      <c r="FD73" s="122"/>
      <c r="FE73" s="122"/>
      <c r="FF73" s="122"/>
      <c r="FG73" s="122"/>
    </row>
    <row r="74" spans="2:163">
      <c r="B74" s="71"/>
      <c r="C74" s="71"/>
      <c r="D74" s="71"/>
      <c r="E74" s="71"/>
      <c r="F74" s="122" t="s">
        <v>127</v>
      </c>
      <c r="G74" s="122"/>
      <c r="H74" s="122"/>
      <c r="I74" s="122"/>
      <c r="J74" s="122"/>
      <c r="K74" s="122"/>
      <c r="L74" s="122" t="s">
        <v>127</v>
      </c>
      <c r="M74" s="122"/>
      <c r="N74" s="122"/>
      <c r="O74" s="122"/>
      <c r="P74" s="122"/>
      <c r="Q74" s="122"/>
      <c r="R74" s="122" t="s">
        <v>128</v>
      </c>
      <c r="S74" s="51"/>
      <c r="T74" s="122"/>
      <c r="U74" s="122"/>
      <c r="V74" s="122"/>
      <c r="W74" s="122"/>
      <c r="X74" s="122"/>
      <c r="Y74" s="122"/>
      <c r="Z74" s="122"/>
      <c r="AA74" s="122"/>
      <c r="AB74" s="122"/>
      <c r="AC74" s="71"/>
      <c r="AD74" s="71"/>
      <c r="AE74" s="71"/>
      <c r="AF74" s="71"/>
      <c r="AG74" s="122" t="s">
        <v>127</v>
      </c>
      <c r="AH74" s="122"/>
      <c r="AI74" s="122"/>
      <c r="AJ74" s="122"/>
      <c r="AK74" s="122"/>
      <c r="AL74" s="122"/>
      <c r="AM74" s="122" t="s">
        <v>127</v>
      </c>
      <c r="AN74" s="122"/>
      <c r="AO74" s="122"/>
      <c r="AP74" s="122"/>
      <c r="AQ74" s="122"/>
      <c r="AR74" s="122"/>
      <c r="AS74" s="122" t="s">
        <v>128</v>
      </c>
      <c r="AT74" s="51"/>
      <c r="AU74" s="51"/>
      <c r="AV74" s="51"/>
      <c r="AW74" s="51"/>
      <c r="AX74" s="51"/>
      <c r="AY74" s="51"/>
      <c r="AZ74" s="122"/>
      <c r="BA74" s="122"/>
      <c r="BB74" s="122"/>
      <c r="BC74" s="122"/>
      <c r="BD74" s="71"/>
      <c r="BE74" s="71"/>
      <c r="BF74" s="71"/>
      <c r="BG74" s="71"/>
      <c r="BH74" s="122" t="s">
        <v>127</v>
      </c>
      <c r="BI74" s="122"/>
      <c r="BJ74" s="122"/>
      <c r="BK74" s="122"/>
      <c r="BL74" s="122"/>
      <c r="BM74" s="122"/>
      <c r="BN74" s="122" t="s">
        <v>127</v>
      </c>
      <c r="BO74" s="122"/>
      <c r="BP74" s="122"/>
      <c r="BQ74" s="122"/>
      <c r="BR74" s="122"/>
      <c r="BS74" s="122"/>
      <c r="BT74" s="122" t="s">
        <v>128</v>
      </c>
      <c r="BU74" s="51"/>
      <c r="BV74" s="51"/>
      <c r="BW74" s="51"/>
      <c r="BX74" s="51"/>
      <c r="BY74" s="51"/>
      <c r="BZ74" s="51"/>
      <c r="CA74" s="122"/>
      <c r="CB74" s="122"/>
      <c r="CC74" s="122"/>
      <c r="CD74" s="122"/>
      <c r="CE74" s="71"/>
      <c r="CF74" s="71"/>
      <c r="CG74" s="71"/>
      <c r="CH74" s="71"/>
      <c r="CI74" s="122" t="s">
        <v>127</v>
      </c>
      <c r="CJ74" s="122"/>
      <c r="CK74" s="122"/>
      <c r="CL74" s="122"/>
      <c r="CM74" s="122"/>
      <c r="CN74" s="122"/>
      <c r="CO74" s="122" t="s">
        <v>127</v>
      </c>
      <c r="CP74" s="122"/>
      <c r="CQ74" s="122"/>
      <c r="CR74" s="122"/>
      <c r="CS74" s="122"/>
      <c r="CT74" s="122"/>
      <c r="CU74" s="122" t="s">
        <v>128</v>
      </c>
      <c r="CV74" s="51"/>
      <c r="CW74" s="51"/>
      <c r="CX74" s="51"/>
      <c r="CY74" s="51"/>
      <c r="CZ74" s="51"/>
      <c r="DA74" s="51"/>
      <c r="DB74" s="122"/>
      <c r="DC74" s="122"/>
      <c r="DD74" s="122"/>
      <c r="DE74" s="122"/>
      <c r="DF74" s="71"/>
      <c r="DG74" s="71"/>
      <c r="DH74" s="71"/>
      <c r="DI74" s="71"/>
      <c r="DJ74" s="122" t="s">
        <v>127</v>
      </c>
      <c r="DK74" s="122"/>
      <c r="DL74" s="122"/>
      <c r="DM74" s="122"/>
      <c r="DN74" s="122"/>
      <c r="DO74" s="122"/>
      <c r="DP74" s="122" t="s">
        <v>127</v>
      </c>
      <c r="DQ74" s="122"/>
      <c r="DR74" s="122"/>
      <c r="DS74" s="122"/>
      <c r="DT74" s="122"/>
      <c r="DU74" s="122"/>
      <c r="DV74" s="122" t="s">
        <v>128</v>
      </c>
      <c r="DW74" s="51"/>
      <c r="DX74" s="51"/>
      <c r="DY74" s="51"/>
      <c r="DZ74" s="51"/>
      <c r="EA74" s="51"/>
      <c r="EB74" s="51"/>
      <c r="EC74" s="122"/>
      <c r="ED74" s="122"/>
      <c r="EE74" s="122"/>
      <c r="EF74" s="122"/>
      <c r="EG74" s="71"/>
      <c r="EH74" s="71"/>
      <c r="EI74" s="71"/>
      <c r="EJ74" s="71"/>
      <c r="EK74" s="122" t="s">
        <v>127</v>
      </c>
      <c r="EL74" s="122"/>
      <c r="EM74" s="122"/>
      <c r="EN74" s="122"/>
      <c r="EO74" s="122"/>
      <c r="EP74" s="122"/>
      <c r="EQ74" s="122" t="s">
        <v>127</v>
      </c>
      <c r="ER74" s="117"/>
      <c r="ES74" s="122"/>
      <c r="ET74" s="122"/>
      <c r="EU74" s="122"/>
      <c r="EV74" s="122"/>
      <c r="EW74" s="51" t="s">
        <v>128</v>
      </c>
      <c r="EX74" s="51"/>
      <c r="EY74" s="51"/>
      <c r="EZ74" s="51"/>
      <c r="FA74" s="51"/>
      <c r="FB74" s="51"/>
      <c r="FC74" s="51"/>
      <c r="FD74" s="122"/>
      <c r="FE74" s="122"/>
      <c r="FF74" s="122"/>
      <c r="FG74" s="122"/>
    </row>
    <row r="75" spans="2:163">
      <c r="B75" s="71"/>
      <c r="C75" s="71"/>
      <c r="D75" s="71"/>
      <c r="E75" s="71"/>
      <c r="F75" s="122" t="s">
        <v>129</v>
      </c>
      <c r="G75" s="122"/>
      <c r="H75" s="122"/>
      <c r="I75" s="122"/>
      <c r="J75" s="122"/>
      <c r="K75" s="122"/>
      <c r="L75" s="122" t="s">
        <v>129</v>
      </c>
      <c r="M75" s="122"/>
      <c r="N75" s="122"/>
      <c r="O75" s="122"/>
      <c r="P75" s="122"/>
      <c r="Q75" s="122"/>
      <c r="R75" s="122" t="s">
        <v>130</v>
      </c>
      <c r="S75" s="51"/>
      <c r="T75" s="122"/>
      <c r="U75" s="122"/>
      <c r="V75" s="122"/>
      <c r="W75" s="122"/>
      <c r="X75" s="122"/>
      <c r="Y75" s="122"/>
      <c r="Z75" s="122"/>
      <c r="AA75" s="122"/>
      <c r="AB75" s="122"/>
      <c r="AC75" s="71"/>
      <c r="AD75" s="71"/>
      <c r="AE75" s="71"/>
      <c r="AF75" s="71"/>
      <c r="AG75" s="122" t="s">
        <v>129</v>
      </c>
      <c r="AH75" s="122"/>
      <c r="AI75" s="122"/>
      <c r="AJ75" s="122"/>
      <c r="AK75" s="122"/>
      <c r="AL75" s="122"/>
      <c r="AM75" s="122" t="s">
        <v>129</v>
      </c>
      <c r="AN75" s="122"/>
      <c r="AO75" s="122"/>
      <c r="AP75" s="122"/>
      <c r="AQ75" s="122"/>
      <c r="AR75" s="122"/>
      <c r="AS75" s="122" t="s">
        <v>130</v>
      </c>
      <c r="AT75" s="51"/>
      <c r="AU75" s="51"/>
      <c r="AV75" s="51"/>
      <c r="AW75" s="51"/>
      <c r="AX75" s="51"/>
      <c r="AY75" s="51"/>
      <c r="AZ75" s="122"/>
      <c r="BA75" s="122"/>
      <c r="BB75" s="122"/>
      <c r="BC75" s="122"/>
      <c r="BD75" s="71"/>
      <c r="BE75" s="71"/>
      <c r="BF75" s="71"/>
      <c r="BG75" s="71"/>
      <c r="BH75" s="122" t="s">
        <v>129</v>
      </c>
      <c r="BI75" s="122"/>
      <c r="BJ75" s="122"/>
      <c r="BK75" s="122"/>
      <c r="BL75" s="122"/>
      <c r="BM75" s="122"/>
      <c r="BN75" s="122" t="s">
        <v>129</v>
      </c>
      <c r="BO75" s="122"/>
      <c r="BP75" s="122"/>
      <c r="BQ75" s="122"/>
      <c r="BR75" s="122"/>
      <c r="BS75" s="122"/>
      <c r="BT75" s="122" t="s">
        <v>130</v>
      </c>
      <c r="BU75" s="51"/>
      <c r="BV75" s="51"/>
      <c r="BW75" s="51"/>
      <c r="BX75" s="51"/>
      <c r="BY75" s="51"/>
      <c r="BZ75" s="51"/>
      <c r="CA75" s="122"/>
      <c r="CB75" s="122"/>
      <c r="CC75" s="122"/>
      <c r="CD75" s="122"/>
      <c r="CE75" s="71"/>
      <c r="CF75" s="71"/>
      <c r="CG75" s="71"/>
      <c r="CH75" s="71"/>
      <c r="CI75" s="122" t="s">
        <v>129</v>
      </c>
      <c r="CJ75" s="122"/>
      <c r="CK75" s="122"/>
      <c r="CL75" s="122"/>
      <c r="CM75" s="122"/>
      <c r="CN75" s="122"/>
      <c r="CO75" s="122" t="s">
        <v>129</v>
      </c>
      <c r="CP75" s="122"/>
      <c r="CQ75" s="122"/>
      <c r="CR75" s="122"/>
      <c r="CS75" s="122"/>
      <c r="CT75" s="122"/>
      <c r="CU75" s="122" t="s">
        <v>130</v>
      </c>
      <c r="CV75" s="51"/>
      <c r="CW75" s="51"/>
      <c r="CX75" s="51"/>
      <c r="CY75" s="51"/>
      <c r="CZ75" s="51"/>
      <c r="DA75" s="51"/>
      <c r="DB75" s="122"/>
      <c r="DC75" s="122"/>
      <c r="DD75" s="122"/>
      <c r="DE75" s="122"/>
      <c r="DF75" s="71"/>
      <c r="DG75" s="71"/>
      <c r="DH75" s="71"/>
      <c r="DI75" s="71"/>
      <c r="DJ75" s="122" t="s">
        <v>129</v>
      </c>
      <c r="DK75" s="122"/>
      <c r="DL75" s="122"/>
      <c r="DM75" s="122"/>
      <c r="DN75" s="122"/>
      <c r="DO75" s="122"/>
      <c r="DP75" s="122" t="s">
        <v>129</v>
      </c>
      <c r="DQ75" s="122"/>
      <c r="DR75" s="122"/>
      <c r="DS75" s="122"/>
      <c r="DT75" s="122"/>
      <c r="DU75" s="122"/>
      <c r="DV75" s="122" t="s">
        <v>130</v>
      </c>
      <c r="DW75" s="51"/>
      <c r="DX75" s="51"/>
      <c r="DY75" s="51"/>
      <c r="DZ75" s="51"/>
      <c r="EA75" s="51"/>
      <c r="EB75" s="51"/>
      <c r="EC75" s="122"/>
      <c r="ED75" s="122"/>
      <c r="EE75" s="122"/>
      <c r="EF75" s="122"/>
      <c r="EG75" s="71"/>
      <c r="EH75" s="71"/>
      <c r="EI75" s="71"/>
      <c r="EJ75" s="71"/>
      <c r="EK75" s="122" t="s">
        <v>129</v>
      </c>
      <c r="EL75" s="122"/>
      <c r="EM75" s="122"/>
      <c r="EN75" s="122"/>
      <c r="EO75" s="122"/>
      <c r="EP75" s="122"/>
      <c r="EQ75" s="122" t="s">
        <v>129</v>
      </c>
      <c r="ER75" s="117"/>
      <c r="ES75" s="122"/>
      <c r="ET75" s="122"/>
      <c r="EU75" s="122"/>
      <c r="EV75" s="122"/>
      <c r="EW75" s="51" t="s">
        <v>130</v>
      </c>
      <c r="EX75" s="51"/>
      <c r="EY75" s="51"/>
      <c r="EZ75" s="51"/>
      <c r="FA75" s="51"/>
      <c r="FB75" s="51"/>
      <c r="FC75" s="51"/>
      <c r="FD75" s="122"/>
      <c r="FE75" s="122"/>
      <c r="FF75" s="122"/>
      <c r="FG75" s="122"/>
    </row>
    <row r="76" spans="2:163">
      <c r="B76" s="71"/>
      <c r="C76" s="71"/>
      <c r="D76" s="71"/>
      <c r="E76" s="71"/>
      <c r="F76" s="122" t="s">
        <v>131</v>
      </c>
      <c r="G76" s="122"/>
      <c r="H76" s="122"/>
      <c r="I76" s="122"/>
      <c r="J76" s="122"/>
      <c r="K76" s="122"/>
      <c r="L76" s="122" t="s">
        <v>131</v>
      </c>
      <c r="M76" s="122"/>
      <c r="N76" s="122"/>
      <c r="O76" s="122"/>
      <c r="P76" s="122"/>
      <c r="Q76" s="122"/>
      <c r="R76" s="122" t="s">
        <v>131</v>
      </c>
      <c r="S76" s="51"/>
      <c r="T76" s="122"/>
      <c r="U76" s="122"/>
      <c r="V76" s="122"/>
      <c r="W76" s="122"/>
      <c r="X76" s="122"/>
      <c r="Y76" s="122"/>
      <c r="Z76" s="122"/>
      <c r="AA76" s="122"/>
      <c r="AB76" s="122"/>
      <c r="AC76" s="71"/>
      <c r="AD76" s="71"/>
      <c r="AE76" s="71"/>
      <c r="AF76" s="71"/>
      <c r="AG76" s="122" t="s">
        <v>131</v>
      </c>
      <c r="AH76" s="122"/>
      <c r="AI76" s="122"/>
      <c r="AJ76" s="122"/>
      <c r="AK76" s="122"/>
      <c r="AL76" s="122"/>
      <c r="AM76" s="122" t="s">
        <v>131</v>
      </c>
      <c r="AN76" s="122"/>
      <c r="AO76" s="122"/>
      <c r="AP76" s="122"/>
      <c r="AQ76" s="122"/>
      <c r="AR76" s="122"/>
      <c r="AS76" s="122" t="s">
        <v>131</v>
      </c>
      <c r="AT76" s="51"/>
      <c r="AU76" s="51"/>
      <c r="AV76" s="51"/>
      <c r="AW76" s="51"/>
      <c r="AX76" s="51"/>
      <c r="AY76" s="51"/>
      <c r="AZ76" s="122"/>
      <c r="BA76" s="122"/>
      <c r="BB76" s="122"/>
      <c r="BC76" s="122"/>
      <c r="BD76" s="71"/>
      <c r="BE76" s="71"/>
      <c r="BF76" s="71"/>
      <c r="BG76" s="71"/>
      <c r="BH76" s="122" t="s">
        <v>131</v>
      </c>
      <c r="BI76" s="122"/>
      <c r="BJ76" s="122"/>
      <c r="BK76" s="122"/>
      <c r="BL76" s="122"/>
      <c r="BM76" s="122"/>
      <c r="BN76" s="122" t="s">
        <v>131</v>
      </c>
      <c r="BO76" s="122"/>
      <c r="BP76" s="122"/>
      <c r="BQ76" s="122"/>
      <c r="BR76" s="122"/>
      <c r="BS76" s="122"/>
      <c r="BT76" s="122" t="s">
        <v>131</v>
      </c>
      <c r="BU76" s="51"/>
      <c r="BV76" s="51"/>
      <c r="BW76" s="51"/>
      <c r="BX76" s="51"/>
      <c r="BY76" s="51"/>
      <c r="BZ76" s="51"/>
      <c r="CA76" s="122"/>
      <c r="CB76" s="122"/>
      <c r="CC76" s="122"/>
      <c r="CD76" s="122"/>
      <c r="CE76" s="71"/>
      <c r="CF76" s="71"/>
      <c r="CG76" s="71"/>
      <c r="CH76" s="71"/>
      <c r="CI76" s="122" t="s">
        <v>131</v>
      </c>
      <c r="CJ76" s="122"/>
      <c r="CK76" s="122"/>
      <c r="CL76" s="122"/>
      <c r="CM76" s="122"/>
      <c r="CN76" s="122"/>
      <c r="CO76" s="122" t="s">
        <v>131</v>
      </c>
      <c r="CP76" s="122"/>
      <c r="CQ76" s="122"/>
      <c r="CR76" s="122"/>
      <c r="CS76" s="122"/>
      <c r="CT76" s="122"/>
      <c r="CU76" s="122" t="s">
        <v>131</v>
      </c>
      <c r="CV76" s="51"/>
      <c r="CW76" s="51"/>
      <c r="CX76" s="51"/>
      <c r="CY76" s="51"/>
      <c r="CZ76" s="51"/>
      <c r="DA76" s="51"/>
      <c r="DB76" s="122"/>
      <c r="DC76" s="122"/>
      <c r="DD76" s="122"/>
      <c r="DE76" s="122"/>
      <c r="DF76" s="71"/>
      <c r="DG76" s="71"/>
      <c r="DH76" s="71"/>
      <c r="DI76" s="71"/>
      <c r="DJ76" s="122" t="s">
        <v>131</v>
      </c>
      <c r="DK76" s="122"/>
      <c r="DL76" s="122"/>
      <c r="DM76" s="122"/>
      <c r="DN76" s="122"/>
      <c r="DO76" s="122"/>
      <c r="DP76" s="122" t="s">
        <v>131</v>
      </c>
      <c r="DQ76" s="122"/>
      <c r="DR76" s="122"/>
      <c r="DS76" s="122"/>
      <c r="DT76" s="122"/>
      <c r="DU76" s="122"/>
      <c r="DV76" s="122" t="s">
        <v>131</v>
      </c>
      <c r="DW76" s="51"/>
      <c r="DX76" s="51"/>
      <c r="DY76" s="51"/>
      <c r="DZ76" s="51"/>
      <c r="EA76" s="51"/>
      <c r="EB76" s="51"/>
      <c r="EC76" s="122"/>
      <c r="ED76" s="122"/>
      <c r="EE76" s="122"/>
      <c r="EF76" s="122"/>
      <c r="EG76" s="71"/>
      <c r="EH76" s="71"/>
      <c r="EI76" s="71"/>
      <c r="EJ76" s="71"/>
      <c r="EK76" s="122" t="s">
        <v>131</v>
      </c>
      <c r="EL76" s="122"/>
      <c r="EM76" s="122"/>
      <c r="EN76" s="122"/>
      <c r="EO76" s="122"/>
      <c r="EP76" s="122"/>
      <c r="EQ76" s="122" t="s">
        <v>131</v>
      </c>
      <c r="ER76" s="117"/>
      <c r="ES76" s="122"/>
      <c r="ET76" s="122"/>
      <c r="EU76" s="122"/>
      <c r="EV76" s="122"/>
      <c r="EW76" s="51" t="s">
        <v>131</v>
      </c>
      <c r="EX76" s="51"/>
      <c r="EY76" s="51"/>
      <c r="EZ76" s="51"/>
      <c r="FA76" s="51"/>
      <c r="FB76" s="51"/>
      <c r="FC76" s="51"/>
      <c r="FD76" s="122"/>
      <c r="FE76" s="122"/>
      <c r="FF76" s="122"/>
      <c r="FG76" s="122"/>
    </row>
    <row r="77" spans="2:163">
      <c r="B77" s="71"/>
      <c r="C77" s="71"/>
      <c r="D77" s="71"/>
      <c r="E77" s="71"/>
      <c r="F77" s="71"/>
      <c r="G77" s="71"/>
      <c r="H77" s="71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71"/>
      <c r="AD77" s="71"/>
      <c r="AE77" s="71"/>
      <c r="AF77" s="71"/>
      <c r="AG77" s="71"/>
      <c r="AH77" s="71"/>
      <c r="AI77" s="71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71"/>
      <c r="BE77" s="71"/>
      <c r="BF77" s="71"/>
      <c r="BG77" s="71"/>
      <c r="BH77" s="71"/>
      <c r="BI77" s="71"/>
      <c r="BJ77" s="71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71"/>
      <c r="CF77" s="71"/>
      <c r="CG77" s="71"/>
      <c r="CH77" s="71"/>
      <c r="CI77" s="71"/>
      <c r="CJ77" s="71"/>
      <c r="CK77" s="71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71"/>
      <c r="DG77" s="71"/>
      <c r="DH77" s="71"/>
      <c r="DI77" s="71"/>
      <c r="DJ77" s="71"/>
      <c r="DK77" s="71"/>
      <c r="DL77" s="71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71"/>
      <c r="EH77" s="71"/>
      <c r="EI77" s="71"/>
      <c r="EJ77" s="71"/>
      <c r="EK77" s="71"/>
      <c r="EL77" s="71"/>
      <c r="EM77" s="71"/>
      <c r="EN77" s="122"/>
      <c r="EO77" s="122"/>
      <c r="EP77" s="122"/>
      <c r="EQ77" s="122"/>
      <c r="ER77" s="117"/>
      <c r="ES77" s="122"/>
      <c r="ET77" s="122"/>
      <c r="EU77" s="122"/>
      <c r="EV77" s="122"/>
      <c r="EW77" s="122"/>
      <c r="EX77" s="122"/>
      <c r="EY77" s="122"/>
      <c r="EZ77" s="51"/>
      <c r="FA77" s="51"/>
      <c r="FB77" s="51"/>
      <c r="FC77" s="51"/>
      <c r="FD77" s="122"/>
      <c r="FE77" s="122"/>
      <c r="FF77" s="122"/>
      <c r="FG77" s="122"/>
    </row>
    <row r="78" spans="2:163">
      <c r="B78" s="16"/>
      <c r="C78" s="71"/>
      <c r="D78" s="71"/>
      <c r="E78" s="71"/>
      <c r="F78" s="71"/>
      <c r="G78" s="71"/>
      <c r="H78" s="71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71"/>
      <c r="AD78" s="71"/>
      <c r="AE78" s="71"/>
      <c r="AF78" s="71"/>
      <c r="AG78" s="71"/>
      <c r="AH78" s="71"/>
      <c r="AI78" s="71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71"/>
      <c r="BE78" s="71"/>
      <c r="BF78" s="71"/>
      <c r="BG78" s="71"/>
      <c r="BH78" s="71"/>
      <c r="BI78" s="71"/>
      <c r="BJ78" s="71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71"/>
      <c r="CF78" s="71"/>
      <c r="CG78" s="71"/>
      <c r="CH78" s="71"/>
      <c r="CI78" s="71"/>
      <c r="CJ78" s="71"/>
      <c r="CK78" s="71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71"/>
      <c r="DG78" s="71"/>
      <c r="DH78" s="71"/>
      <c r="DI78" s="71"/>
      <c r="DJ78" s="71"/>
      <c r="DK78" s="71"/>
      <c r="DL78" s="71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71"/>
      <c r="EH78" s="71"/>
      <c r="EI78" s="71"/>
      <c r="EJ78" s="71"/>
      <c r="EK78" s="71"/>
      <c r="EL78" s="71"/>
      <c r="EM78" s="71"/>
      <c r="EN78" s="122"/>
      <c r="EO78" s="122"/>
      <c r="EP78" s="122"/>
      <c r="EQ78" s="122"/>
      <c r="ER78" s="117"/>
      <c r="ES78" s="122"/>
      <c r="ET78" s="122"/>
      <c r="EU78" s="122"/>
      <c r="EV78" s="122"/>
      <c r="EW78" s="122"/>
      <c r="EX78" s="122"/>
      <c r="EY78" s="122"/>
      <c r="EZ78" s="51"/>
      <c r="FA78" s="51"/>
      <c r="FB78" s="51"/>
      <c r="FC78" s="51"/>
      <c r="FD78" s="122"/>
      <c r="FE78" s="122"/>
      <c r="FF78" s="122"/>
      <c r="FG78" s="122"/>
    </row>
    <row r="79" spans="2:163">
      <c r="B79" s="71"/>
      <c r="C79" s="71"/>
      <c r="D79" s="71"/>
      <c r="E79" s="71"/>
      <c r="F79" s="71"/>
      <c r="G79" s="71"/>
      <c r="H79" s="71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71"/>
      <c r="AD79" s="71"/>
      <c r="AE79" s="71"/>
      <c r="AF79" s="71"/>
      <c r="AG79" s="71"/>
      <c r="AH79" s="71"/>
      <c r="AI79" s="71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71"/>
      <c r="BE79" s="71"/>
      <c r="BF79" s="71"/>
      <c r="BG79" s="71"/>
      <c r="BH79" s="71"/>
      <c r="BI79" s="71"/>
      <c r="BJ79" s="71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71"/>
      <c r="CF79" s="71"/>
      <c r="CG79" s="71"/>
      <c r="CH79" s="71"/>
      <c r="CI79" s="71"/>
      <c r="CJ79" s="71"/>
      <c r="CK79" s="71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71"/>
      <c r="DG79" s="71"/>
      <c r="DH79" s="71"/>
      <c r="DI79" s="71"/>
      <c r="DJ79" s="71"/>
      <c r="DK79" s="71"/>
      <c r="DL79" s="71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71"/>
      <c r="EH79" s="71"/>
      <c r="EI79" s="71"/>
      <c r="EJ79" s="71"/>
      <c r="EK79" s="71"/>
      <c r="EL79" s="71"/>
      <c r="EM79" s="71"/>
      <c r="EN79" s="122"/>
      <c r="EO79" s="122"/>
      <c r="EP79" s="122"/>
      <c r="EQ79" s="122"/>
      <c r="ER79" s="117"/>
      <c r="ES79" s="122"/>
      <c r="ET79" s="122"/>
      <c r="EU79" s="122"/>
      <c r="EV79" s="122"/>
      <c r="EW79" s="122"/>
      <c r="EX79" s="122"/>
      <c r="EY79" s="122"/>
      <c r="EZ79" s="51"/>
      <c r="FA79" s="51"/>
      <c r="FB79" s="51"/>
      <c r="FC79" s="51"/>
      <c r="FD79" s="122"/>
      <c r="FE79" s="122"/>
      <c r="FF79" s="122"/>
      <c r="FG79" s="122"/>
    </row>
    <row r="80" spans="2:163">
      <c r="B80" s="71"/>
      <c r="C80" s="71"/>
      <c r="D80" s="71"/>
      <c r="E80" s="71"/>
      <c r="F80" s="71"/>
      <c r="G80" s="71"/>
      <c r="H80" s="71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71"/>
      <c r="AD80" s="71"/>
      <c r="AE80" s="71"/>
      <c r="AF80" s="71"/>
      <c r="AG80" s="71"/>
      <c r="AH80" s="71"/>
      <c r="AI80" s="71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71"/>
      <c r="BE80" s="71"/>
      <c r="BF80" s="71"/>
      <c r="BG80" s="71"/>
      <c r="BH80" s="71"/>
      <c r="BI80" s="71"/>
      <c r="BJ80" s="71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71"/>
      <c r="CF80" s="71"/>
      <c r="CG80" s="71"/>
      <c r="CH80" s="71"/>
      <c r="CI80" s="71"/>
      <c r="CJ80" s="71"/>
      <c r="CK80" s="71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71"/>
      <c r="DG80" s="71"/>
      <c r="DH80" s="71"/>
      <c r="DI80" s="71"/>
      <c r="DJ80" s="71"/>
      <c r="DK80" s="71"/>
      <c r="DL80" s="71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71"/>
      <c r="EH80" s="71"/>
      <c r="EI80" s="71"/>
      <c r="EJ80" s="71"/>
      <c r="EK80" s="71"/>
      <c r="EL80" s="71"/>
      <c r="EM80" s="71"/>
      <c r="EN80" s="122"/>
      <c r="EO80" s="122"/>
      <c r="EP80" s="122"/>
      <c r="EQ80" s="122"/>
      <c r="ER80" s="117"/>
      <c r="ES80" s="122"/>
      <c r="ET80" s="122"/>
      <c r="EU80" s="122"/>
      <c r="EV80" s="122"/>
      <c r="EW80" s="122"/>
      <c r="EX80" s="122"/>
      <c r="EY80" s="122"/>
      <c r="EZ80" s="51"/>
      <c r="FA80" s="51"/>
      <c r="FB80" s="51"/>
      <c r="FC80" s="51"/>
      <c r="FD80" s="122"/>
      <c r="FE80" s="122"/>
      <c r="FF80" s="122"/>
      <c r="FG80" s="122"/>
    </row>
    <row r="81" spans="9:163"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71"/>
      <c r="AD81" s="71"/>
      <c r="AE81" s="71"/>
      <c r="AF81" s="71"/>
      <c r="AG81" s="71"/>
      <c r="AH81" s="71"/>
      <c r="AI81" s="71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71"/>
      <c r="BE81" s="71"/>
      <c r="BF81" s="71"/>
      <c r="BG81" s="71"/>
      <c r="BH81" s="71"/>
      <c r="BI81" s="71"/>
      <c r="BJ81" s="71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71"/>
      <c r="CF81" s="71"/>
      <c r="CG81" s="71"/>
      <c r="CH81" s="71"/>
      <c r="CI81" s="71"/>
      <c r="CJ81" s="71"/>
      <c r="CK81" s="71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71"/>
      <c r="DG81" s="71"/>
      <c r="DH81" s="71"/>
      <c r="DI81" s="71"/>
      <c r="DJ81" s="71"/>
      <c r="DK81" s="71"/>
      <c r="DL81" s="71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71"/>
      <c r="EH81" s="71"/>
      <c r="EI81" s="71"/>
      <c r="EJ81" s="71"/>
      <c r="EK81" s="71"/>
      <c r="EL81" s="71"/>
      <c r="EM81" s="71"/>
      <c r="EN81" s="122"/>
      <c r="EO81" s="122"/>
      <c r="EP81" s="122"/>
      <c r="EQ81" s="122"/>
      <c r="ER81" s="117"/>
      <c r="ES81" s="122"/>
      <c r="ET81" s="122"/>
      <c r="EU81" s="122"/>
      <c r="EV81" s="122"/>
      <c r="EW81" s="122"/>
      <c r="EX81" s="122"/>
      <c r="EY81" s="122"/>
      <c r="EZ81" s="51"/>
      <c r="FA81" s="51"/>
      <c r="FB81" s="51"/>
      <c r="FC81" s="51"/>
      <c r="FD81" s="122"/>
      <c r="FE81" s="122"/>
      <c r="FF81" s="122"/>
      <c r="FG81" s="122"/>
    </row>
    <row r="82" spans="9:163"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71"/>
      <c r="AD82" s="71"/>
      <c r="AE82" s="71"/>
      <c r="AF82" s="71"/>
      <c r="AG82" s="71"/>
      <c r="AH82" s="71"/>
      <c r="AI82" s="71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71"/>
      <c r="BE82" s="71"/>
      <c r="BF82" s="71"/>
      <c r="BG82" s="71"/>
      <c r="BH82" s="71"/>
      <c r="BI82" s="71"/>
      <c r="BJ82" s="71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71"/>
      <c r="CF82" s="71"/>
      <c r="CG82" s="71"/>
      <c r="CH82" s="71"/>
      <c r="CI82" s="71"/>
      <c r="CJ82" s="71"/>
      <c r="CK82" s="71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71"/>
      <c r="DG82" s="71"/>
      <c r="DH82" s="71"/>
      <c r="DI82" s="71"/>
      <c r="DJ82" s="71"/>
      <c r="DK82" s="71"/>
      <c r="DL82" s="71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71"/>
      <c r="EH82" s="71"/>
      <c r="EI82" s="71"/>
      <c r="EJ82" s="71"/>
      <c r="EK82" s="71"/>
      <c r="EL82" s="71"/>
      <c r="EM82" s="71"/>
      <c r="EN82" s="122"/>
      <c r="EO82" s="122"/>
      <c r="EP82" s="122"/>
      <c r="EQ82" s="122"/>
      <c r="ER82" s="117"/>
      <c r="ES82" s="122"/>
      <c r="ET82" s="122"/>
      <c r="EU82" s="122"/>
      <c r="EV82" s="122"/>
      <c r="EW82" s="122"/>
      <c r="EX82" s="122"/>
      <c r="EY82" s="122"/>
      <c r="EZ82" s="51"/>
      <c r="FA82" s="51"/>
      <c r="FB82" s="51"/>
      <c r="FC82" s="51"/>
      <c r="FD82" s="122"/>
      <c r="FE82" s="122"/>
      <c r="FF82" s="122"/>
      <c r="FG82" s="122"/>
    </row>
    <row r="83" spans="9:163"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71"/>
      <c r="AD83" s="71"/>
      <c r="AE83" s="71"/>
      <c r="AF83" s="71"/>
      <c r="AG83" s="71"/>
      <c r="AH83" s="71"/>
      <c r="AI83" s="71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71"/>
      <c r="BE83" s="71"/>
      <c r="BF83" s="71"/>
      <c r="BG83" s="71"/>
      <c r="BH83" s="71"/>
      <c r="BI83" s="71"/>
      <c r="BJ83" s="71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71"/>
      <c r="CF83" s="71"/>
      <c r="CG83" s="71"/>
      <c r="CH83" s="71"/>
      <c r="CI83" s="71"/>
      <c r="CJ83" s="71"/>
      <c r="CK83" s="71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71"/>
      <c r="DG83" s="71"/>
      <c r="DH83" s="71"/>
      <c r="DI83" s="71"/>
      <c r="DJ83" s="71"/>
      <c r="DK83" s="71"/>
      <c r="DL83" s="71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71"/>
      <c r="EH83" s="71"/>
      <c r="EI83" s="71"/>
      <c r="EJ83" s="71"/>
      <c r="EK83" s="71"/>
      <c r="EL83" s="71"/>
      <c r="EM83" s="71"/>
      <c r="EN83" s="122"/>
      <c r="EO83" s="122"/>
      <c r="EP83" s="122"/>
      <c r="EQ83" s="122"/>
      <c r="ER83" s="117"/>
      <c r="ES83" s="122"/>
      <c r="ET83" s="122"/>
      <c r="EU83" s="122"/>
      <c r="EV83" s="122"/>
      <c r="EW83" s="122"/>
      <c r="EX83" s="122"/>
      <c r="EY83" s="122"/>
      <c r="EZ83" s="51"/>
      <c r="FA83" s="51"/>
      <c r="FB83" s="51"/>
      <c r="FC83" s="51"/>
      <c r="FD83" s="122"/>
      <c r="FE83" s="122"/>
      <c r="FF83" s="122"/>
      <c r="FG83" s="122"/>
    </row>
    <row r="84" spans="9:163"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71"/>
      <c r="AD84" s="71"/>
      <c r="AE84" s="71"/>
      <c r="AF84" s="71"/>
      <c r="AG84" s="71"/>
      <c r="AH84" s="71"/>
      <c r="AI84" s="71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71"/>
      <c r="BE84" s="71"/>
      <c r="BF84" s="71"/>
      <c r="BG84" s="71"/>
      <c r="BH84" s="71"/>
      <c r="BI84" s="71"/>
      <c r="BJ84" s="71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71"/>
      <c r="CF84" s="71"/>
      <c r="CG84" s="71"/>
      <c r="CH84" s="71"/>
      <c r="CI84" s="71"/>
      <c r="CJ84" s="71"/>
      <c r="CK84" s="71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71"/>
      <c r="DG84" s="71"/>
      <c r="DH84" s="71"/>
      <c r="DI84" s="71"/>
      <c r="DJ84" s="71"/>
      <c r="DK84" s="71"/>
      <c r="DL84" s="71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71"/>
      <c r="EH84" s="71"/>
      <c r="EI84" s="71"/>
      <c r="EJ84" s="71"/>
      <c r="EK84" s="71"/>
      <c r="EL84" s="71"/>
      <c r="EM84" s="71"/>
      <c r="EN84" s="122"/>
      <c r="EO84" s="122"/>
      <c r="EP84" s="122"/>
      <c r="EQ84" s="122"/>
      <c r="ER84" s="117"/>
      <c r="ES84" s="122"/>
      <c r="ET84" s="122"/>
      <c r="EU84" s="122"/>
      <c r="EV84" s="122"/>
      <c r="EW84" s="122"/>
      <c r="EX84" s="122"/>
      <c r="EY84" s="122"/>
      <c r="EZ84" s="51"/>
      <c r="FA84" s="51"/>
      <c r="FB84" s="51"/>
      <c r="FC84" s="51"/>
      <c r="FD84" s="122"/>
      <c r="FE84" s="122"/>
      <c r="FF84" s="122"/>
      <c r="FG84" s="122"/>
    </row>
    <row r="85" spans="9:163"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71"/>
      <c r="AD85" s="71"/>
      <c r="AE85" s="71"/>
      <c r="AF85" s="71"/>
      <c r="AG85" s="71"/>
      <c r="AH85" s="71"/>
      <c r="AI85" s="71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71"/>
      <c r="BE85" s="71"/>
      <c r="BF85" s="71"/>
      <c r="BG85" s="71"/>
      <c r="BH85" s="71"/>
      <c r="BI85" s="71"/>
      <c r="BJ85" s="71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71"/>
      <c r="CF85" s="71"/>
      <c r="CG85" s="71"/>
      <c r="CH85" s="71"/>
      <c r="CI85" s="71"/>
      <c r="CJ85" s="71"/>
      <c r="CK85" s="71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71"/>
      <c r="DG85" s="71"/>
      <c r="DH85" s="71"/>
      <c r="DI85" s="71"/>
      <c r="DJ85" s="71"/>
      <c r="DK85" s="71"/>
      <c r="DL85" s="71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71"/>
      <c r="EH85" s="71"/>
      <c r="EI85" s="71"/>
      <c r="EJ85" s="71"/>
      <c r="EK85" s="71"/>
      <c r="EL85" s="71"/>
      <c r="EM85" s="71"/>
      <c r="EN85" s="122"/>
      <c r="EO85" s="122"/>
      <c r="EP85" s="122"/>
      <c r="EQ85" s="122"/>
      <c r="ER85" s="117"/>
      <c r="ES85" s="122"/>
      <c r="ET85" s="122"/>
      <c r="EU85" s="122"/>
      <c r="EV85" s="122"/>
      <c r="EW85" s="122"/>
      <c r="EX85" s="122"/>
      <c r="EY85" s="122"/>
      <c r="EZ85" s="51"/>
      <c r="FA85" s="51"/>
      <c r="FB85" s="51"/>
      <c r="FC85" s="51"/>
      <c r="FD85" s="122"/>
      <c r="FE85" s="122"/>
      <c r="FF85" s="122"/>
      <c r="FG85" s="122"/>
    </row>
    <row r="86" spans="9:163"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71"/>
      <c r="AD86" s="71"/>
      <c r="AE86" s="71"/>
      <c r="AF86" s="71"/>
      <c r="AG86" s="71"/>
      <c r="AH86" s="71"/>
      <c r="AI86" s="71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71"/>
      <c r="BE86" s="71"/>
      <c r="BF86" s="71"/>
      <c r="BG86" s="71"/>
      <c r="BH86" s="71"/>
      <c r="BI86" s="71"/>
      <c r="BJ86" s="71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71"/>
      <c r="CF86" s="71"/>
      <c r="CG86" s="71"/>
      <c r="CH86" s="71"/>
      <c r="CI86" s="71"/>
      <c r="CJ86" s="71"/>
      <c r="CK86" s="71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71"/>
      <c r="DG86" s="71"/>
      <c r="DH86" s="71"/>
      <c r="DI86" s="71"/>
      <c r="DJ86" s="71"/>
      <c r="DK86" s="71"/>
      <c r="DL86" s="71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71"/>
      <c r="EH86" s="71"/>
      <c r="EI86" s="71"/>
      <c r="EJ86" s="71"/>
      <c r="EK86" s="71"/>
      <c r="EL86" s="71"/>
      <c r="EM86" s="71"/>
      <c r="EN86" s="122"/>
      <c r="EO86" s="122"/>
      <c r="EP86" s="122"/>
      <c r="EQ86" s="122"/>
      <c r="ER86" s="117"/>
      <c r="ES86" s="122"/>
      <c r="ET86" s="122"/>
      <c r="EU86" s="122"/>
      <c r="EV86" s="122"/>
      <c r="EW86" s="122"/>
      <c r="EX86" s="122"/>
      <c r="EY86" s="122"/>
      <c r="EZ86" s="51"/>
      <c r="FA86" s="51"/>
      <c r="FB86" s="51"/>
      <c r="FC86" s="51"/>
      <c r="FD86" s="122"/>
      <c r="FE86" s="122"/>
      <c r="FF86" s="122"/>
      <c r="FG86" s="122"/>
    </row>
    <row r="87" spans="9:163"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71"/>
      <c r="AD87" s="71"/>
      <c r="AE87" s="71"/>
      <c r="AF87" s="71"/>
      <c r="AG87" s="71"/>
      <c r="AH87" s="71"/>
      <c r="AI87" s="71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71"/>
      <c r="BE87" s="71"/>
      <c r="BF87" s="71"/>
      <c r="BG87" s="71"/>
      <c r="BH87" s="71"/>
      <c r="BI87" s="71"/>
      <c r="BJ87" s="71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71"/>
      <c r="CF87" s="71"/>
      <c r="CG87" s="71"/>
      <c r="CH87" s="71"/>
      <c r="CI87" s="71"/>
      <c r="CJ87" s="71"/>
      <c r="CK87" s="71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71"/>
      <c r="DG87" s="71"/>
      <c r="DH87" s="71"/>
      <c r="DI87" s="71"/>
      <c r="DJ87" s="71"/>
      <c r="DK87" s="71"/>
      <c r="DL87" s="71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71"/>
      <c r="EH87" s="71"/>
      <c r="EI87" s="71"/>
      <c r="EJ87" s="71"/>
      <c r="EK87" s="71"/>
      <c r="EL87" s="71"/>
      <c r="EM87" s="71"/>
      <c r="EN87" s="122"/>
      <c r="EO87" s="122"/>
      <c r="EP87" s="122"/>
      <c r="EQ87" s="122"/>
      <c r="ER87" s="117"/>
      <c r="ES87" s="122"/>
      <c r="ET87" s="122"/>
      <c r="EU87" s="122"/>
      <c r="EV87" s="122"/>
      <c r="EW87" s="122"/>
      <c r="EX87" s="122"/>
      <c r="EY87" s="122"/>
      <c r="EZ87" s="51"/>
      <c r="FA87" s="51"/>
      <c r="FB87" s="51"/>
      <c r="FC87" s="51"/>
      <c r="FD87" s="122"/>
      <c r="FE87" s="122"/>
      <c r="FF87" s="122"/>
      <c r="FG87" s="122"/>
    </row>
    <row r="88" spans="9:163"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71"/>
      <c r="AD88" s="71"/>
      <c r="AE88" s="71"/>
      <c r="AF88" s="71"/>
      <c r="AG88" s="71"/>
      <c r="AH88" s="71"/>
      <c r="AI88" s="71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71"/>
      <c r="BE88" s="71"/>
      <c r="BF88" s="71"/>
      <c r="BG88" s="71"/>
      <c r="BH88" s="71"/>
      <c r="BI88" s="71"/>
      <c r="BJ88" s="71"/>
      <c r="BK88" s="122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71"/>
      <c r="CF88" s="71"/>
      <c r="CG88" s="71"/>
      <c r="CH88" s="71"/>
      <c r="CI88" s="71"/>
      <c r="CJ88" s="71"/>
      <c r="CK88" s="71"/>
      <c r="CL88" s="122"/>
      <c r="CM88" s="122"/>
      <c r="CN88" s="122"/>
      <c r="CO88" s="122"/>
      <c r="CP88" s="122"/>
      <c r="CQ88" s="122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22"/>
      <c r="DD88" s="122"/>
      <c r="DE88" s="122"/>
      <c r="DF88" s="71"/>
      <c r="DG88" s="71"/>
      <c r="DH88" s="71"/>
      <c r="DI88" s="71"/>
      <c r="DJ88" s="71"/>
      <c r="DK88" s="71"/>
      <c r="DL88" s="71"/>
      <c r="DM88" s="122"/>
      <c r="DN88" s="122"/>
      <c r="DO88" s="122"/>
      <c r="DP88" s="122"/>
      <c r="DQ88" s="122"/>
      <c r="DR88" s="122"/>
      <c r="DS88" s="122"/>
      <c r="DT88" s="122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71"/>
      <c r="EH88" s="71"/>
      <c r="EI88" s="71"/>
      <c r="EJ88" s="71"/>
      <c r="EK88" s="71"/>
      <c r="EL88" s="71"/>
      <c r="EM88" s="71"/>
      <c r="EN88" s="122"/>
      <c r="EO88" s="122"/>
      <c r="EP88" s="122"/>
      <c r="EQ88" s="122"/>
      <c r="ER88" s="117"/>
      <c r="ES88" s="122"/>
      <c r="ET88" s="122"/>
      <c r="EU88" s="122"/>
      <c r="EV88" s="122"/>
      <c r="EW88" s="122"/>
      <c r="EX88" s="122"/>
      <c r="EY88" s="122"/>
      <c r="EZ88" s="51"/>
      <c r="FA88" s="51"/>
      <c r="FB88" s="51"/>
      <c r="FC88" s="51"/>
      <c r="FD88" s="122"/>
      <c r="FE88" s="122"/>
      <c r="FF88" s="122"/>
      <c r="FG88" s="122"/>
    </row>
    <row r="89" spans="9:163"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71"/>
      <c r="AD89" s="71"/>
      <c r="AE89" s="71"/>
      <c r="AF89" s="71"/>
      <c r="AG89" s="71"/>
      <c r="AH89" s="71"/>
      <c r="AI89" s="71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71"/>
      <c r="BE89" s="71"/>
      <c r="BF89" s="71"/>
      <c r="BG89" s="71"/>
      <c r="BH89" s="71"/>
      <c r="BI89" s="71"/>
      <c r="BJ89" s="71"/>
      <c r="BK89" s="122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71"/>
      <c r="CF89" s="71"/>
      <c r="CG89" s="71"/>
      <c r="CH89" s="71"/>
      <c r="CI89" s="71"/>
      <c r="CJ89" s="71"/>
      <c r="CK89" s="71"/>
      <c r="CL89" s="122"/>
      <c r="CM89" s="122"/>
      <c r="CN89" s="122"/>
      <c r="CO89" s="122"/>
      <c r="CP89" s="122"/>
      <c r="CQ89" s="122"/>
      <c r="CR89" s="122"/>
      <c r="CS89" s="122"/>
      <c r="CT89" s="122"/>
      <c r="CU89" s="122"/>
      <c r="CV89" s="122"/>
      <c r="CW89" s="122"/>
      <c r="CX89" s="122"/>
      <c r="CY89" s="122"/>
      <c r="CZ89" s="122"/>
      <c r="DA89" s="122"/>
      <c r="DB89" s="122"/>
      <c r="DC89" s="122"/>
      <c r="DD89" s="122"/>
      <c r="DE89" s="122"/>
      <c r="DF89" s="71"/>
      <c r="DG89" s="71"/>
      <c r="DH89" s="71"/>
      <c r="DI89" s="71"/>
      <c r="DJ89" s="71"/>
      <c r="DK89" s="71"/>
      <c r="DL89" s="71"/>
      <c r="DM89" s="122"/>
      <c r="DN89" s="122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  <c r="ED89" s="122"/>
      <c r="EE89" s="122"/>
      <c r="EF89" s="122"/>
      <c r="EG89" s="71"/>
      <c r="EH89" s="71"/>
      <c r="EI89" s="71"/>
      <c r="EJ89" s="71"/>
      <c r="EK89" s="71"/>
      <c r="EL89" s="71"/>
      <c r="EM89" s="71"/>
      <c r="EN89" s="122"/>
      <c r="EO89" s="122"/>
      <c r="EP89" s="122"/>
      <c r="EQ89" s="122"/>
      <c r="ER89" s="117"/>
      <c r="ES89" s="122"/>
      <c r="ET89" s="122"/>
      <c r="EU89" s="122"/>
      <c r="EV89" s="122"/>
      <c r="EW89" s="122"/>
      <c r="EX89" s="122"/>
      <c r="EY89" s="122"/>
      <c r="EZ89" s="51"/>
      <c r="FA89" s="51"/>
      <c r="FB89" s="51"/>
      <c r="FC89" s="51"/>
      <c r="FD89" s="122"/>
      <c r="FE89" s="122"/>
      <c r="FF89" s="122"/>
      <c r="FG89" s="122"/>
    </row>
    <row r="90" spans="9:163"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71"/>
      <c r="AD90" s="71"/>
      <c r="AE90" s="71"/>
      <c r="AF90" s="71"/>
      <c r="AG90" s="71"/>
      <c r="AH90" s="71"/>
      <c r="AI90" s="71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71"/>
      <c r="BE90" s="71"/>
      <c r="BF90" s="71"/>
      <c r="BG90" s="71"/>
      <c r="BH90" s="71"/>
      <c r="BI90" s="71"/>
      <c r="BJ90" s="71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71"/>
      <c r="CF90" s="71"/>
      <c r="CG90" s="71"/>
      <c r="CH90" s="71"/>
      <c r="CI90" s="71"/>
      <c r="CJ90" s="71"/>
      <c r="CK90" s="71"/>
      <c r="CL90" s="122"/>
      <c r="CM90" s="122"/>
      <c r="CN90" s="122"/>
      <c r="CO90" s="122"/>
      <c r="CP90" s="122"/>
      <c r="CQ90" s="122"/>
      <c r="CR90" s="122"/>
      <c r="CS90" s="122"/>
      <c r="CT90" s="122"/>
      <c r="CU90" s="122"/>
      <c r="CV90" s="122"/>
      <c r="CW90" s="122"/>
      <c r="CX90" s="122"/>
      <c r="CY90" s="122"/>
      <c r="CZ90" s="122"/>
      <c r="DA90" s="122"/>
      <c r="DB90" s="122"/>
      <c r="DC90" s="122"/>
      <c r="DD90" s="122"/>
      <c r="DE90" s="122"/>
      <c r="DF90" s="71"/>
      <c r="DG90" s="71"/>
      <c r="DH90" s="71"/>
      <c r="DI90" s="71"/>
      <c r="DJ90" s="71"/>
      <c r="DK90" s="71"/>
      <c r="DL90" s="71"/>
      <c r="DM90" s="122"/>
      <c r="DN90" s="122"/>
      <c r="DO90" s="122"/>
      <c r="DP90" s="122"/>
      <c r="DQ90" s="122"/>
      <c r="DR90" s="122"/>
      <c r="DS90" s="122"/>
      <c r="DT90" s="122"/>
      <c r="DU90" s="122"/>
      <c r="DV90" s="122"/>
      <c r="DW90" s="122"/>
      <c r="DX90" s="122"/>
      <c r="DY90" s="122"/>
      <c r="DZ90" s="122"/>
      <c r="EA90" s="122"/>
      <c r="EB90" s="122"/>
      <c r="EC90" s="122"/>
      <c r="ED90" s="122"/>
      <c r="EE90" s="122"/>
      <c r="EF90" s="122"/>
      <c r="EG90" s="71"/>
      <c r="EH90" s="71"/>
      <c r="EI90" s="71"/>
      <c r="EJ90" s="71"/>
      <c r="EK90" s="71"/>
      <c r="EL90" s="71"/>
      <c r="EM90" s="71"/>
      <c r="EN90" s="122"/>
      <c r="EO90" s="122"/>
      <c r="EP90" s="122"/>
      <c r="EQ90" s="122"/>
      <c r="ER90" s="117"/>
      <c r="ES90" s="122"/>
      <c r="ET90" s="122"/>
      <c r="EU90" s="122"/>
      <c r="EV90" s="122"/>
      <c r="EW90" s="122"/>
      <c r="EX90" s="122"/>
      <c r="EY90" s="122"/>
      <c r="EZ90" s="51"/>
      <c r="FA90" s="51"/>
      <c r="FB90" s="51"/>
      <c r="FC90" s="51"/>
      <c r="FD90" s="122"/>
      <c r="FE90" s="122"/>
      <c r="FF90" s="122"/>
      <c r="FG90" s="122"/>
    </row>
    <row r="91" spans="9:163"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71"/>
      <c r="AD91" s="71"/>
      <c r="AE91" s="71"/>
      <c r="AF91" s="71"/>
      <c r="AG91" s="71"/>
      <c r="AH91" s="71"/>
      <c r="AI91" s="71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71"/>
      <c r="BE91" s="71"/>
      <c r="BF91" s="71"/>
      <c r="BG91" s="71"/>
      <c r="BH91" s="71"/>
      <c r="BI91" s="71"/>
      <c r="BJ91" s="71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71"/>
      <c r="CF91" s="71"/>
      <c r="CG91" s="71"/>
      <c r="CH91" s="71"/>
      <c r="CI91" s="71"/>
      <c r="CJ91" s="71"/>
      <c r="CK91" s="71"/>
      <c r="CL91" s="122"/>
      <c r="CM91" s="122"/>
      <c r="CN91" s="122"/>
      <c r="CO91" s="122"/>
      <c r="CP91" s="122"/>
      <c r="CQ91" s="122"/>
      <c r="CR91" s="122"/>
      <c r="CS91" s="122"/>
      <c r="CT91" s="122"/>
      <c r="CU91" s="122"/>
      <c r="CV91" s="122"/>
      <c r="CW91" s="122"/>
      <c r="CX91" s="122"/>
      <c r="CY91" s="122"/>
      <c r="CZ91" s="122"/>
      <c r="DA91" s="122"/>
      <c r="DB91" s="122"/>
      <c r="DC91" s="122"/>
      <c r="DD91" s="122"/>
      <c r="DE91" s="122"/>
      <c r="DF91" s="71"/>
      <c r="DG91" s="71"/>
      <c r="DH91" s="71"/>
      <c r="DI91" s="71"/>
      <c r="DJ91" s="71"/>
      <c r="DK91" s="71"/>
      <c r="DL91" s="71"/>
      <c r="DM91" s="122"/>
      <c r="DN91" s="122"/>
      <c r="DO91" s="122"/>
      <c r="DP91" s="122"/>
      <c r="DQ91" s="122"/>
      <c r="DR91" s="122"/>
      <c r="DS91" s="122"/>
      <c r="DT91" s="122"/>
      <c r="DU91" s="122"/>
      <c r="DV91" s="122"/>
      <c r="DW91" s="122"/>
      <c r="DX91" s="122"/>
      <c r="DY91" s="122"/>
      <c r="DZ91" s="122"/>
      <c r="EA91" s="122"/>
      <c r="EB91" s="122"/>
      <c r="EC91" s="122"/>
      <c r="ED91" s="122"/>
      <c r="EE91" s="122"/>
      <c r="EF91" s="122"/>
      <c r="EG91" s="71"/>
      <c r="EH91" s="71"/>
      <c r="EI91" s="71"/>
      <c r="EJ91" s="71"/>
      <c r="EK91" s="71"/>
      <c r="EL91" s="71"/>
      <c r="EM91" s="71"/>
      <c r="EN91" s="122"/>
      <c r="EO91" s="122"/>
      <c r="EP91" s="122"/>
      <c r="EQ91" s="122"/>
      <c r="ER91" s="117"/>
      <c r="ES91" s="122"/>
      <c r="ET91" s="122"/>
      <c r="EU91" s="122"/>
      <c r="EV91" s="122"/>
      <c r="EW91" s="122"/>
      <c r="EX91" s="122"/>
      <c r="EY91" s="122"/>
      <c r="EZ91" s="51"/>
      <c r="FA91" s="51"/>
      <c r="FB91" s="51"/>
      <c r="FC91" s="51"/>
      <c r="FD91" s="122"/>
      <c r="FE91" s="122"/>
      <c r="FF91" s="122"/>
      <c r="FG91" s="122"/>
    </row>
    <row r="92" spans="9:163"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71"/>
      <c r="AD92" s="71"/>
      <c r="AE92" s="71"/>
      <c r="AF92" s="71"/>
      <c r="AG92" s="71"/>
      <c r="AH92" s="71"/>
      <c r="AI92" s="71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71"/>
      <c r="BE92" s="71"/>
      <c r="BF92" s="71"/>
      <c r="BG92" s="71"/>
      <c r="BH92" s="71"/>
      <c r="BI92" s="71"/>
      <c r="BJ92" s="71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71"/>
      <c r="CF92" s="71"/>
      <c r="CG92" s="71"/>
      <c r="CH92" s="71"/>
      <c r="CI92" s="71"/>
      <c r="CJ92" s="71"/>
      <c r="CK92" s="71"/>
      <c r="CL92" s="122"/>
      <c r="CM92" s="122"/>
      <c r="CN92" s="122"/>
      <c r="CO92" s="122"/>
      <c r="CP92" s="122"/>
      <c r="CQ92" s="122"/>
      <c r="CR92" s="122"/>
      <c r="CS92" s="122"/>
      <c r="CT92" s="122"/>
      <c r="CU92" s="122"/>
      <c r="CV92" s="122"/>
      <c r="CW92" s="122"/>
      <c r="CX92" s="122"/>
      <c r="CY92" s="122"/>
      <c r="CZ92" s="122"/>
      <c r="DA92" s="122"/>
      <c r="DB92" s="122"/>
      <c r="DC92" s="122"/>
      <c r="DD92" s="122"/>
      <c r="DE92" s="122"/>
      <c r="DF92" s="71"/>
      <c r="DG92" s="71"/>
      <c r="DH92" s="71"/>
      <c r="DI92" s="71"/>
      <c r="DJ92" s="71"/>
      <c r="DK92" s="71"/>
      <c r="DL92" s="71"/>
      <c r="DM92" s="122"/>
      <c r="DN92" s="122"/>
      <c r="DO92" s="122"/>
      <c r="DP92" s="122"/>
      <c r="DQ92" s="122"/>
      <c r="DR92" s="122"/>
      <c r="DS92" s="122"/>
      <c r="DT92" s="122"/>
      <c r="DU92" s="122"/>
      <c r="DV92" s="122"/>
      <c r="DW92" s="122"/>
      <c r="DX92" s="122"/>
      <c r="DY92" s="122"/>
      <c r="DZ92" s="122"/>
      <c r="EA92" s="122"/>
      <c r="EB92" s="122"/>
      <c r="EC92" s="122"/>
      <c r="ED92" s="122"/>
      <c r="EE92" s="122"/>
      <c r="EF92" s="122"/>
      <c r="EG92" s="71"/>
      <c r="EH92" s="71"/>
      <c r="EI92" s="71"/>
      <c r="EJ92" s="71"/>
      <c r="EK92" s="71"/>
      <c r="EL92" s="71"/>
      <c r="EM92" s="71"/>
      <c r="EN92" s="122"/>
      <c r="EO92" s="122"/>
      <c r="EP92" s="122"/>
      <c r="EQ92" s="122"/>
      <c r="ER92" s="117"/>
      <c r="ES92" s="122"/>
      <c r="ET92" s="122"/>
      <c r="EU92" s="122"/>
      <c r="EV92" s="122"/>
      <c r="EW92" s="122"/>
      <c r="EX92" s="122"/>
      <c r="EY92" s="122"/>
      <c r="EZ92" s="51"/>
      <c r="FA92" s="51"/>
      <c r="FB92" s="51"/>
      <c r="FC92" s="51"/>
      <c r="FD92" s="122"/>
      <c r="FE92" s="122"/>
      <c r="FF92" s="122"/>
      <c r="FG92" s="122"/>
    </row>
    <row r="93" spans="9:163"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71"/>
      <c r="AD93" s="71"/>
      <c r="AE93" s="71"/>
      <c r="AF93" s="71"/>
      <c r="AG93" s="71"/>
      <c r="AH93" s="71"/>
      <c r="AI93" s="71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71"/>
      <c r="BE93" s="71"/>
      <c r="BF93" s="71"/>
      <c r="BG93" s="71"/>
      <c r="BH93" s="71"/>
      <c r="BI93" s="71"/>
      <c r="BJ93" s="71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71"/>
      <c r="CF93" s="71"/>
      <c r="CG93" s="71"/>
      <c r="CH93" s="71"/>
      <c r="CI93" s="71"/>
      <c r="CJ93" s="71"/>
      <c r="CK93" s="71"/>
      <c r="CL93" s="122"/>
      <c r="CM93" s="122"/>
      <c r="CN93" s="122"/>
      <c r="CO93" s="122"/>
      <c r="CP93" s="122"/>
      <c r="CQ93" s="122"/>
      <c r="CR93" s="122"/>
      <c r="CS93" s="122"/>
      <c r="CT93" s="122"/>
      <c r="CU93" s="122"/>
      <c r="CV93" s="122"/>
      <c r="CW93" s="122"/>
      <c r="CX93" s="122"/>
      <c r="CY93" s="122"/>
      <c r="CZ93" s="122"/>
      <c r="DA93" s="122"/>
      <c r="DB93" s="122"/>
      <c r="DC93" s="122"/>
      <c r="DD93" s="122"/>
      <c r="DE93" s="122"/>
      <c r="DF93" s="71"/>
      <c r="DG93" s="71"/>
      <c r="DH93" s="71"/>
      <c r="DI93" s="71"/>
      <c r="DJ93" s="71"/>
      <c r="DK93" s="71"/>
      <c r="DL93" s="71"/>
      <c r="DM93" s="122"/>
      <c r="DN93" s="122"/>
      <c r="DO93" s="122"/>
      <c r="DP93" s="122"/>
      <c r="DQ93" s="122"/>
      <c r="DR93" s="122"/>
      <c r="DS93" s="122"/>
      <c r="DT93" s="122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71"/>
      <c r="EH93" s="71"/>
      <c r="EI93" s="71"/>
      <c r="EJ93" s="71"/>
      <c r="EK93" s="71"/>
      <c r="EL93" s="71"/>
      <c r="EM93" s="71"/>
      <c r="EN93" s="122"/>
      <c r="EO93" s="122"/>
      <c r="EP93" s="122"/>
      <c r="EQ93" s="122"/>
      <c r="ER93" s="117"/>
      <c r="ES93" s="122"/>
      <c r="ET93" s="122"/>
      <c r="EU93" s="122"/>
      <c r="EV93" s="122"/>
      <c r="EW93" s="122"/>
      <c r="EX93" s="122"/>
      <c r="EY93" s="122"/>
      <c r="EZ93" s="51"/>
      <c r="FA93" s="51"/>
      <c r="FB93" s="51"/>
      <c r="FC93" s="51"/>
      <c r="FD93" s="122"/>
      <c r="FE93" s="122"/>
      <c r="FF93" s="122"/>
      <c r="FG93" s="122"/>
    </row>
    <row r="94" spans="9:163"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71"/>
      <c r="AD94" s="71"/>
      <c r="AE94" s="71"/>
      <c r="AF94" s="71"/>
      <c r="AG94" s="71"/>
      <c r="AH94" s="71"/>
      <c r="AI94" s="71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71"/>
      <c r="BE94" s="71"/>
      <c r="BF94" s="71"/>
      <c r="BG94" s="71"/>
      <c r="BH94" s="71"/>
      <c r="BI94" s="71"/>
      <c r="BJ94" s="71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71"/>
      <c r="CF94" s="71"/>
      <c r="CG94" s="71"/>
      <c r="CH94" s="71"/>
      <c r="CI94" s="71"/>
      <c r="CJ94" s="71"/>
      <c r="CK94" s="71"/>
      <c r="CL94" s="122"/>
      <c r="CM94" s="122"/>
      <c r="CN94" s="122"/>
      <c r="CO94" s="122"/>
      <c r="CP94" s="122"/>
      <c r="CQ94" s="122"/>
      <c r="CR94" s="122"/>
      <c r="CS94" s="122"/>
      <c r="CT94" s="122"/>
      <c r="CU94" s="122"/>
      <c r="CV94" s="122"/>
      <c r="CW94" s="122"/>
      <c r="CX94" s="122"/>
      <c r="CY94" s="122"/>
      <c r="CZ94" s="122"/>
      <c r="DA94" s="122"/>
      <c r="DB94" s="122"/>
      <c r="DC94" s="122"/>
      <c r="DD94" s="122"/>
      <c r="DE94" s="122"/>
      <c r="DF94" s="71"/>
      <c r="DG94" s="71"/>
      <c r="DH94" s="71"/>
      <c r="DI94" s="71"/>
      <c r="DJ94" s="71"/>
      <c r="DK94" s="71"/>
      <c r="DL94" s="71"/>
      <c r="DM94" s="122"/>
      <c r="DN94" s="122"/>
      <c r="DO94" s="122"/>
      <c r="DP94" s="122"/>
      <c r="DQ94" s="122"/>
      <c r="DR94" s="122"/>
      <c r="DS94" s="122"/>
      <c r="DT94" s="122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71"/>
      <c r="EH94" s="71"/>
      <c r="EI94" s="71"/>
      <c r="EJ94" s="71"/>
      <c r="EK94" s="71"/>
      <c r="EL94" s="71"/>
      <c r="EM94" s="71"/>
      <c r="EN94" s="122"/>
      <c r="EO94" s="122"/>
      <c r="EP94" s="122"/>
      <c r="EQ94" s="122"/>
      <c r="ER94" s="117"/>
      <c r="ES94" s="122"/>
      <c r="ET94" s="122"/>
      <c r="EU94" s="122"/>
      <c r="EV94" s="122"/>
      <c r="EW94" s="122"/>
      <c r="EX94" s="122"/>
      <c r="EY94" s="122"/>
      <c r="EZ94" s="51"/>
      <c r="FA94" s="51"/>
      <c r="FB94" s="51"/>
      <c r="FC94" s="51"/>
      <c r="FD94" s="122"/>
      <c r="FE94" s="122"/>
      <c r="FF94" s="122"/>
      <c r="FG94" s="122"/>
    </row>
    <row r="95" spans="9:163"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71"/>
      <c r="AD95" s="71"/>
      <c r="AE95" s="71"/>
      <c r="AF95" s="71"/>
      <c r="AG95" s="71"/>
      <c r="AH95" s="71"/>
      <c r="AI95" s="71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71"/>
      <c r="BE95" s="71"/>
      <c r="BF95" s="71"/>
      <c r="BG95" s="71"/>
      <c r="BH95" s="71"/>
      <c r="BI95" s="71"/>
      <c r="BJ95" s="71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71"/>
      <c r="CF95" s="71"/>
      <c r="CG95" s="71"/>
      <c r="CH95" s="71"/>
      <c r="CI95" s="71"/>
      <c r="CJ95" s="71"/>
      <c r="CK95" s="71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71"/>
      <c r="DG95" s="71"/>
      <c r="DH95" s="71"/>
      <c r="DI95" s="71"/>
      <c r="DJ95" s="71"/>
      <c r="DK95" s="71"/>
      <c r="DL95" s="71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71"/>
      <c r="EH95" s="71"/>
      <c r="EI95" s="71"/>
      <c r="EJ95" s="71"/>
      <c r="EK95" s="71"/>
      <c r="EL95" s="71"/>
      <c r="EM95" s="71"/>
      <c r="EN95" s="122"/>
      <c r="EO95" s="122"/>
      <c r="EP95" s="122"/>
      <c r="EQ95" s="122"/>
      <c r="ER95" s="117"/>
      <c r="ES95" s="122"/>
      <c r="ET95" s="122"/>
      <c r="EU95" s="122"/>
      <c r="EV95" s="122"/>
      <c r="EW95" s="122"/>
      <c r="EX95" s="122"/>
      <c r="EY95" s="122"/>
      <c r="EZ95" s="51"/>
      <c r="FA95" s="51"/>
      <c r="FB95" s="51"/>
      <c r="FC95" s="51"/>
      <c r="FD95" s="122"/>
      <c r="FE95" s="122"/>
      <c r="FF95" s="122"/>
      <c r="FG95" s="122"/>
    </row>
    <row r="96" spans="9:163"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71"/>
      <c r="AD96" s="71"/>
      <c r="AE96" s="71"/>
      <c r="AF96" s="71"/>
      <c r="AG96" s="71"/>
      <c r="AH96" s="71"/>
      <c r="AI96" s="71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71"/>
      <c r="BE96" s="71"/>
      <c r="BF96" s="71"/>
      <c r="BG96" s="71"/>
      <c r="BH96" s="71"/>
      <c r="BI96" s="71"/>
      <c r="BJ96" s="71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71"/>
      <c r="CF96" s="71"/>
      <c r="CG96" s="71"/>
      <c r="CH96" s="71"/>
      <c r="CI96" s="71"/>
      <c r="CJ96" s="71"/>
      <c r="CK96" s="71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71"/>
      <c r="DG96" s="71"/>
      <c r="DH96" s="71"/>
      <c r="DI96" s="71"/>
      <c r="DJ96" s="71"/>
      <c r="DK96" s="71"/>
      <c r="DL96" s="71"/>
      <c r="DM96" s="122"/>
      <c r="DN96" s="122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71"/>
      <c r="EH96" s="71"/>
      <c r="EI96" s="71"/>
      <c r="EJ96" s="71"/>
      <c r="EK96" s="71"/>
      <c r="EL96" s="71"/>
      <c r="EM96" s="71"/>
      <c r="EN96" s="122"/>
      <c r="EO96" s="122"/>
      <c r="EP96" s="122"/>
      <c r="EQ96" s="122"/>
      <c r="ER96" s="117"/>
      <c r="ES96" s="122"/>
      <c r="ET96" s="122"/>
      <c r="EU96" s="122"/>
      <c r="EV96" s="122"/>
      <c r="EW96" s="122"/>
      <c r="EX96" s="122"/>
      <c r="EY96" s="122"/>
      <c r="EZ96" s="51"/>
      <c r="FA96" s="51"/>
      <c r="FB96" s="51"/>
      <c r="FC96" s="51"/>
      <c r="FD96" s="122"/>
      <c r="FE96" s="122"/>
      <c r="FF96" s="122"/>
      <c r="FG96" s="122"/>
    </row>
    <row r="97" spans="9:163"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71"/>
      <c r="AD97" s="71"/>
      <c r="AE97" s="71"/>
      <c r="AF97" s="71"/>
      <c r="AG97" s="71"/>
      <c r="AH97" s="71"/>
      <c r="AI97" s="71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71"/>
      <c r="BE97" s="71"/>
      <c r="BF97" s="71"/>
      <c r="BG97" s="71"/>
      <c r="BH97" s="71"/>
      <c r="BI97" s="71"/>
      <c r="BJ97" s="71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71"/>
      <c r="CF97" s="71"/>
      <c r="CG97" s="71"/>
      <c r="CH97" s="71"/>
      <c r="CI97" s="71"/>
      <c r="CJ97" s="71"/>
      <c r="CK97" s="71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71"/>
      <c r="DG97" s="71"/>
      <c r="DH97" s="71"/>
      <c r="DI97" s="71"/>
      <c r="DJ97" s="71"/>
      <c r="DK97" s="71"/>
      <c r="DL97" s="71"/>
      <c r="DM97" s="122"/>
      <c r="DN97" s="122"/>
      <c r="DO97" s="122"/>
      <c r="DP97" s="122"/>
      <c r="DQ97" s="122"/>
      <c r="DR97" s="122"/>
      <c r="DS97" s="122"/>
      <c r="DT97" s="122"/>
      <c r="DU97" s="122"/>
      <c r="DV97" s="122"/>
      <c r="DW97" s="122"/>
      <c r="DX97" s="122"/>
      <c r="DY97" s="122"/>
      <c r="DZ97" s="122"/>
      <c r="EA97" s="122"/>
      <c r="EB97" s="122"/>
      <c r="EC97" s="122"/>
      <c r="ED97" s="122"/>
      <c r="EE97" s="122"/>
      <c r="EF97" s="122"/>
      <c r="EG97" s="71"/>
      <c r="EH97" s="71"/>
      <c r="EI97" s="71"/>
      <c r="EJ97" s="71"/>
      <c r="EK97" s="71"/>
      <c r="EL97" s="71"/>
      <c r="EM97" s="71"/>
      <c r="EN97" s="122"/>
      <c r="EO97" s="122"/>
      <c r="EP97" s="122"/>
      <c r="EQ97" s="122"/>
      <c r="ER97" s="117"/>
      <c r="ES97" s="122"/>
      <c r="ET97" s="122"/>
      <c r="EU97" s="122"/>
      <c r="EV97" s="122"/>
      <c r="EW97" s="122"/>
      <c r="EX97" s="122"/>
      <c r="EY97" s="122"/>
      <c r="EZ97" s="51"/>
      <c r="FA97" s="51"/>
      <c r="FB97" s="51"/>
      <c r="FC97" s="51"/>
      <c r="FD97" s="122"/>
      <c r="FE97" s="122"/>
      <c r="FF97" s="122"/>
      <c r="FG97" s="122"/>
    </row>
    <row r="98" spans="9:163"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71" t="s">
        <v>132</v>
      </c>
      <c r="AD98" s="71"/>
      <c r="AE98" s="71"/>
      <c r="AF98" s="71"/>
      <c r="AG98" s="71"/>
      <c r="AH98" s="71"/>
      <c r="AI98" s="71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71"/>
      <c r="BE98" s="71"/>
      <c r="BF98" s="71"/>
      <c r="BG98" s="71"/>
      <c r="BH98" s="71"/>
      <c r="BI98" s="71"/>
      <c r="BJ98" s="71"/>
      <c r="BK98" s="122"/>
      <c r="BL98" s="122"/>
      <c r="BM98" s="122"/>
      <c r="BN98" s="122"/>
      <c r="BO98" s="122"/>
      <c r="BP98" s="122"/>
      <c r="BQ98" s="122"/>
      <c r="BR98" s="122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71"/>
      <c r="CF98" s="71"/>
      <c r="CG98" s="71"/>
      <c r="CH98" s="71"/>
      <c r="CI98" s="71"/>
      <c r="CJ98" s="71"/>
      <c r="CK98" s="71"/>
      <c r="CL98" s="122"/>
      <c r="CM98" s="122"/>
      <c r="CN98" s="122"/>
      <c r="CO98" s="122"/>
      <c r="CP98" s="122"/>
      <c r="CQ98" s="122"/>
      <c r="CR98" s="122"/>
      <c r="CS98" s="122"/>
      <c r="CT98" s="122"/>
      <c r="CU98" s="122"/>
      <c r="CV98" s="122"/>
      <c r="CW98" s="122"/>
      <c r="CX98" s="122"/>
      <c r="CY98" s="122"/>
      <c r="CZ98" s="122"/>
      <c r="DA98" s="122"/>
      <c r="DB98" s="122"/>
      <c r="DC98" s="122"/>
      <c r="DD98" s="122"/>
      <c r="DE98" s="122"/>
      <c r="DF98" s="71" t="s">
        <v>132</v>
      </c>
      <c r="DG98" s="71"/>
      <c r="DH98" s="71"/>
      <c r="DI98" s="71"/>
      <c r="DJ98" s="71"/>
      <c r="DK98" s="71"/>
      <c r="DL98" s="71"/>
      <c r="DM98" s="122"/>
      <c r="DN98" s="122"/>
      <c r="DO98" s="122"/>
      <c r="DP98" s="122"/>
      <c r="DQ98" s="122"/>
      <c r="DR98" s="122"/>
      <c r="DS98" s="122"/>
      <c r="DT98" s="122"/>
      <c r="DU98" s="122"/>
      <c r="DV98" s="122"/>
      <c r="DW98" s="122"/>
      <c r="DX98" s="122"/>
      <c r="DY98" s="122"/>
      <c r="DZ98" s="122"/>
      <c r="EA98" s="122"/>
      <c r="EB98" s="122"/>
      <c r="EC98" s="122"/>
      <c r="ED98" s="122"/>
      <c r="EE98" s="122"/>
      <c r="EF98" s="122"/>
      <c r="EG98" s="71" t="s">
        <v>132</v>
      </c>
      <c r="EH98" s="71"/>
      <c r="EI98" s="71"/>
      <c r="EJ98" s="71"/>
      <c r="EK98" s="71"/>
      <c r="EL98" s="71"/>
      <c r="EM98" s="71"/>
      <c r="EN98" s="122"/>
      <c r="EO98" s="122"/>
      <c r="EP98" s="122"/>
      <c r="EQ98" s="122"/>
      <c r="ER98" s="117"/>
      <c r="ES98" s="122"/>
      <c r="ET98" s="122"/>
      <c r="EU98" s="122"/>
      <c r="EV98" s="122"/>
      <c r="EW98" s="122"/>
      <c r="EX98" s="122"/>
      <c r="EY98" s="122"/>
      <c r="EZ98" s="51"/>
      <c r="FA98" s="51"/>
      <c r="FB98" s="51"/>
      <c r="FC98" s="51"/>
      <c r="FD98" s="122"/>
      <c r="FE98" s="122"/>
      <c r="FF98" s="122"/>
      <c r="FG98" s="122"/>
    </row>
    <row r="99" spans="9:163"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71"/>
      <c r="AD99" s="71"/>
      <c r="AE99" s="71"/>
      <c r="AF99" s="71"/>
      <c r="AG99" s="71"/>
      <c r="AH99" s="71"/>
      <c r="AI99" s="71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71"/>
      <c r="BE99" s="71"/>
      <c r="BF99" s="71"/>
      <c r="BG99" s="71"/>
      <c r="BH99" s="71"/>
      <c r="BI99" s="71"/>
      <c r="BJ99" s="71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71"/>
      <c r="CF99" s="71"/>
      <c r="CG99" s="71"/>
      <c r="CH99" s="71"/>
      <c r="CI99" s="71"/>
      <c r="CJ99" s="71"/>
      <c r="CK99" s="71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71"/>
      <c r="DG99" s="71"/>
      <c r="DH99" s="71"/>
      <c r="DI99" s="71"/>
      <c r="DJ99" s="71"/>
      <c r="DK99" s="71"/>
      <c r="DL99" s="71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71"/>
      <c r="EH99" s="71"/>
      <c r="EI99" s="71"/>
      <c r="EJ99" s="71"/>
      <c r="EK99" s="71"/>
      <c r="EL99" s="71"/>
      <c r="EM99" s="71"/>
      <c r="EN99" s="122"/>
      <c r="EO99" s="122"/>
      <c r="EP99" s="122"/>
      <c r="EQ99" s="122"/>
      <c r="ER99" s="117"/>
      <c r="ES99" s="122"/>
      <c r="ET99" s="122"/>
      <c r="EU99" s="122"/>
      <c r="EV99" s="122"/>
      <c r="EW99" s="122"/>
      <c r="EX99" s="122"/>
      <c r="EY99" s="122"/>
      <c r="EZ99" s="51"/>
      <c r="FA99" s="51"/>
      <c r="FB99" s="51"/>
      <c r="FC99" s="51"/>
      <c r="FD99" s="122"/>
      <c r="FE99" s="122"/>
      <c r="FF99" s="122"/>
      <c r="FG99" s="122"/>
    </row>
    <row r="100" spans="9:163"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71" t="s">
        <v>133</v>
      </c>
      <c r="AD100" s="71"/>
      <c r="AE100" s="71"/>
      <c r="AF100" s="71"/>
      <c r="AG100" s="71"/>
      <c r="AH100" s="71"/>
      <c r="AI100" s="71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71"/>
      <c r="BE100" s="71"/>
      <c r="BF100" s="71"/>
      <c r="BG100" s="71"/>
      <c r="BH100" s="71"/>
      <c r="BI100" s="71"/>
      <c r="BJ100" s="71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71"/>
      <c r="CF100" s="71"/>
      <c r="CG100" s="71"/>
      <c r="CH100" s="71"/>
      <c r="CI100" s="71"/>
      <c r="CJ100" s="71"/>
      <c r="CK100" s="71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71" t="s">
        <v>133</v>
      </c>
      <c r="DG100" s="71"/>
      <c r="DH100" s="71"/>
      <c r="DI100" s="71"/>
      <c r="DJ100" s="71"/>
      <c r="DK100" s="71"/>
      <c r="DL100" s="71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71" t="s">
        <v>133</v>
      </c>
      <c r="EH100" s="71"/>
      <c r="EI100" s="71"/>
      <c r="EJ100" s="71"/>
      <c r="EK100" s="71"/>
      <c r="EL100" s="71"/>
      <c r="EM100" s="71"/>
      <c r="EN100" s="122"/>
      <c r="EO100" s="122"/>
      <c r="EP100" s="122"/>
      <c r="EQ100" s="122"/>
      <c r="ER100" s="117"/>
      <c r="ES100" s="122"/>
      <c r="ET100" s="122"/>
      <c r="EU100" s="122"/>
      <c r="EV100" s="122"/>
      <c r="EW100" s="122"/>
      <c r="EX100" s="122"/>
      <c r="EY100" s="122"/>
      <c r="EZ100" s="51"/>
      <c r="FA100" s="51"/>
      <c r="FB100" s="51"/>
      <c r="FC100" s="51"/>
      <c r="FD100" s="122"/>
      <c r="FE100" s="122"/>
      <c r="FF100" s="122"/>
      <c r="FG100" s="122"/>
    </row>
    <row r="101" spans="9:163"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71"/>
      <c r="AD101" s="71"/>
      <c r="AE101" s="71"/>
      <c r="AF101" s="71"/>
      <c r="AG101" s="71"/>
      <c r="AH101" s="71"/>
      <c r="AI101" s="71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71"/>
      <c r="BE101" s="71"/>
      <c r="BF101" s="71"/>
      <c r="BG101" s="71"/>
      <c r="BH101" s="71"/>
      <c r="BI101" s="71"/>
      <c r="BJ101" s="71"/>
      <c r="BK101" s="122"/>
      <c r="BL101" s="122"/>
      <c r="BM101" s="122"/>
      <c r="BN101" s="122"/>
      <c r="BO101" s="122"/>
      <c r="BP101" s="122"/>
      <c r="BQ101" s="122"/>
      <c r="BR101" s="122"/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2"/>
      <c r="CD101" s="122"/>
      <c r="CE101" s="71"/>
      <c r="CF101" s="71"/>
      <c r="CG101" s="71"/>
      <c r="CH101" s="71"/>
      <c r="CI101" s="71"/>
      <c r="CJ101" s="71"/>
      <c r="CK101" s="71"/>
      <c r="CL101" s="122"/>
      <c r="CM101" s="122"/>
      <c r="CN101" s="122"/>
      <c r="CO101" s="122"/>
      <c r="CP101" s="122"/>
      <c r="CQ101" s="122"/>
      <c r="CR101" s="122"/>
      <c r="CS101" s="122"/>
      <c r="CT101" s="122"/>
      <c r="CU101" s="122"/>
      <c r="CV101" s="122"/>
      <c r="CW101" s="122"/>
      <c r="CX101" s="122"/>
      <c r="CY101" s="122"/>
      <c r="CZ101" s="122"/>
      <c r="DA101" s="122"/>
      <c r="DB101" s="122"/>
      <c r="DC101" s="122"/>
      <c r="DD101" s="122"/>
      <c r="DE101" s="122"/>
      <c r="DF101" s="71"/>
      <c r="DG101" s="71"/>
      <c r="DH101" s="71"/>
      <c r="DI101" s="71"/>
      <c r="DJ101" s="71"/>
      <c r="DK101" s="71"/>
      <c r="DL101" s="71"/>
      <c r="DM101" s="122"/>
      <c r="DN101" s="122"/>
      <c r="DO101" s="122"/>
      <c r="DP101" s="122"/>
      <c r="DQ101" s="122"/>
      <c r="DR101" s="122"/>
      <c r="DS101" s="122"/>
      <c r="DT101" s="122"/>
      <c r="DU101" s="122"/>
      <c r="DV101" s="122"/>
      <c r="DW101" s="122"/>
      <c r="DX101" s="122"/>
      <c r="DY101" s="122"/>
      <c r="DZ101" s="122"/>
      <c r="EA101" s="122"/>
      <c r="EB101" s="122"/>
      <c r="EC101" s="122"/>
      <c r="ED101" s="122"/>
      <c r="EE101" s="122"/>
      <c r="EF101" s="122"/>
      <c r="EG101" s="71"/>
      <c r="EH101" s="71"/>
      <c r="EI101" s="71"/>
      <c r="EJ101" s="71"/>
      <c r="EK101" s="71"/>
      <c r="EL101" s="71"/>
      <c r="EM101" s="71"/>
      <c r="EN101" s="122"/>
      <c r="EO101" s="122"/>
      <c r="EP101" s="122"/>
      <c r="EQ101" s="122"/>
      <c r="ER101" s="117"/>
      <c r="ES101" s="122"/>
      <c r="ET101" s="122"/>
      <c r="EU101" s="122"/>
      <c r="EV101" s="122"/>
      <c r="EW101" s="122"/>
      <c r="EX101" s="122"/>
      <c r="EY101" s="122"/>
      <c r="EZ101" s="51"/>
      <c r="FA101" s="51"/>
      <c r="FB101" s="51"/>
      <c r="FC101" s="51"/>
      <c r="FD101" s="122"/>
      <c r="FE101" s="122"/>
      <c r="FF101" s="122"/>
      <c r="FG101" s="122"/>
    </row>
    <row r="102" spans="9:163"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71"/>
      <c r="AD102" s="71"/>
      <c r="AE102" s="71"/>
      <c r="AF102" s="71"/>
      <c r="AG102" s="71"/>
      <c r="AH102" s="71"/>
      <c r="AI102" s="71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71"/>
      <c r="BE102" s="71"/>
      <c r="BF102" s="71"/>
      <c r="BG102" s="71"/>
      <c r="BH102" s="71"/>
      <c r="BI102" s="71"/>
      <c r="BJ102" s="71"/>
      <c r="BK102" s="122"/>
      <c r="BL102" s="122"/>
      <c r="BM102" s="122"/>
      <c r="BN102" s="122"/>
      <c r="BO102" s="122"/>
      <c r="BP102" s="122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71"/>
      <c r="CF102" s="71"/>
      <c r="CG102" s="71"/>
      <c r="CH102" s="71"/>
      <c r="CI102" s="71"/>
      <c r="CJ102" s="71"/>
      <c r="CK102" s="71"/>
      <c r="CL102" s="122"/>
      <c r="CM102" s="122"/>
      <c r="CN102" s="122"/>
      <c r="CO102" s="122"/>
      <c r="CP102" s="122"/>
      <c r="CQ102" s="122"/>
      <c r="CR102" s="122"/>
      <c r="CS102" s="122"/>
      <c r="CT102" s="122"/>
      <c r="CU102" s="122"/>
      <c r="CV102" s="122"/>
      <c r="CW102" s="122"/>
      <c r="CX102" s="122"/>
      <c r="CY102" s="122"/>
      <c r="CZ102" s="122"/>
      <c r="DA102" s="122"/>
      <c r="DB102" s="122"/>
      <c r="DC102" s="122"/>
      <c r="DD102" s="122"/>
      <c r="DE102" s="122"/>
      <c r="DF102" s="71"/>
      <c r="DG102" s="71"/>
      <c r="DH102" s="71"/>
      <c r="DI102" s="71"/>
      <c r="DJ102" s="71"/>
      <c r="DK102" s="71"/>
      <c r="DL102" s="71"/>
      <c r="DM102" s="122"/>
      <c r="DN102" s="122"/>
      <c r="DO102" s="122"/>
      <c r="DP102" s="122"/>
      <c r="DQ102" s="122"/>
      <c r="DR102" s="122"/>
      <c r="DS102" s="122"/>
      <c r="DT102" s="122"/>
      <c r="DU102" s="122"/>
      <c r="DV102" s="122"/>
      <c r="DW102" s="122"/>
      <c r="DX102" s="122"/>
      <c r="DY102" s="122"/>
      <c r="DZ102" s="122"/>
      <c r="EA102" s="122"/>
      <c r="EB102" s="122"/>
      <c r="EC102" s="122"/>
      <c r="ED102" s="122"/>
      <c r="EE102" s="122"/>
      <c r="EF102" s="122"/>
      <c r="EG102" s="71"/>
      <c r="EH102" s="71"/>
      <c r="EI102" s="71"/>
      <c r="EJ102" s="71"/>
      <c r="EK102" s="71"/>
      <c r="EL102" s="71"/>
      <c r="EM102" s="71"/>
      <c r="EN102" s="122"/>
      <c r="EO102" s="122"/>
      <c r="EP102" s="122"/>
      <c r="EQ102" s="122"/>
      <c r="ER102" s="117"/>
      <c r="ES102" s="122"/>
      <c r="ET102" s="122"/>
      <c r="EU102" s="122"/>
      <c r="EV102" s="122"/>
      <c r="EW102" s="122"/>
      <c r="EX102" s="122"/>
      <c r="EY102" s="122"/>
      <c r="EZ102" s="51"/>
      <c r="FA102" s="51"/>
      <c r="FB102" s="51"/>
      <c r="FC102" s="51"/>
      <c r="FD102" s="122"/>
      <c r="FE102" s="122"/>
      <c r="FF102" s="122"/>
      <c r="FG102" s="122"/>
    </row>
    <row r="103" spans="9:163"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71"/>
      <c r="AD103" s="71"/>
      <c r="AE103" s="71"/>
      <c r="AF103" s="71"/>
      <c r="AG103" s="71"/>
      <c r="AH103" s="71"/>
      <c r="AI103" s="71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71"/>
      <c r="BE103" s="71"/>
      <c r="BF103" s="71"/>
      <c r="BG103" s="71"/>
      <c r="BH103" s="71"/>
      <c r="BI103" s="71"/>
      <c r="BJ103" s="71"/>
      <c r="BK103" s="122"/>
      <c r="BL103" s="122"/>
      <c r="BM103" s="122"/>
      <c r="BN103" s="122"/>
      <c r="BO103" s="122"/>
      <c r="BP103" s="122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71"/>
      <c r="CF103" s="71"/>
      <c r="CG103" s="71"/>
      <c r="CH103" s="71"/>
      <c r="CI103" s="71"/>
      <c r="CJ103" s="71"/>
      <c r="CK103" s="71"/>
      <c r="CL103" s="122"/>
      <c r="CM103" s="122"/>
      <c r="CN103" s="122"/>
      <c r="CO103" s="122"/>
      <c r="CP103" s="122"/>
      <c r="CQ103" s="122"/>
      <c r="CR103" s="122"/>
      <c r="CS103" s="122"/>
      <c r="CT103" s="122"/>
      <c r="CU103" s="122"/>
      <c r="CV103" s="122"/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71"/>
      <c r="DG103" s="71"/>
      <c r="DH103" s="71"/>
      <c r="DI103" s="71"/>
      <c r="DJ103" s="71"/>
      <c r="DK103" s="71"/>
      <c r="DL103" s="71"/>
      <c r="DM103" s="122"/>
      <c r="DN103" s="122"/>
      <c r="DO103" s="122"/>
      <c r="DP103" s="122"/>
      <c r="DQ103" s="122"/>
      <c r="DR103" s="122"/>
      <c r="DS103" s="122"/>
      <c r="DT103" s="122"/>
      <c r="DU103" s="122"/>
      <c r="DV103" s="122"/>
      <c r="DW103" s="122"/>
      <c r="DX103" s="122"/>
      <c r="DY103" s="122"/>
      <c r="DZ103" s="122"/>
      <c r="EA103" s="122"/>
      <c r="EB103" s="122"/>
      <c r="EC103" s="122"/>
      <c r="ED103" s="122"/>
      <c r="EE103" s="122"/>
      <c r="EF103" s="122"/>
      <c r="EG103" s="71"/>
      <c r="EH103" s="71"/>
      <c r="EI103" s="71"/>
      <c r="EJ103" s="71"/>
      <c r="EK103" s="71"/>
      <c r="EL103" s="71"/>
      <c r="EM103" s="71"/>
      <c r="EN103" s="122"/>
      <c r="EO103" s="122"/>
      <c r="EP103" s="122"/>
      <c r="EQ103" s="122"/>
      <c r="ER103" s="117"/>
      <c r="ES103" s="122"/>
      <c r="ET103" s="122"/>
      <c r="EU103" s="122"/>
      <c r="EV103" s="122"/>
      <c r="EW103" s="122"/>
      <c r="EX103" s="122"/>
      <c r="EY103" s="122"/>
      <c r="EZ103" s="51"/>
      <c r="FA103" s="51"/>
      <c r="FB103" s="51"/>
      <c r="FC103" s="51"/>
      <c r="FD103" s="122"/>
      <c r="FE103" s="122"/>
      <c r="FF103" s="122"/>
      <c r="FG103" s="122"/>
    </row>
    <row r="104" spans="9:163"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71"/>
      <c r="AD104" s="71"/>
      <c r="AE104" s="71"/>
      <c r="AF104" s="71"/>
      <c r="AG104" s="71"/>
      <c r="AH104" s="71"/>
      <c r="AI104" s="71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71"/>
      <c r="BE104" s="71"/>
      <c r="BF104" s="71"/>
      <c r="BG104" s="71"/>
      <c r="BH104" s="71"/>
      <c r="BI104" s="71"/>
      <c r="BJ104" s="71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71"/>
      <c r="CF104" s="71"/>
      <c r="CG104" s="71"/>
      <c r="CH104" s="71"/>
      <c r="CI104" s="71"/>
      <c r="CJ104" s="71"/>
      <c r="CK104" s="71"/>
      <c r="CL104" s="122"/>
      <c r="CM104" s="122"/>
      <c r="CN104" s="122"/>
      <c r="CO104" s="122"/>
      <c r="CP104" s="122"/>
      <c r="CQ104" s="122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22"/>
      <c r="DD104" s="122"/>
      <c r="DE104" s="122"/>
      <c r="DF104" s="71"/>
      <c r="DG104" s="71"/>
      <c r="DH104" s="71"/>
      <c r="DI104" s="71"/>
      <c r="DJ104" s="71"/>
      <c r="DK104" s="71"/>
      <c r="DL104" s="71"/>
      <c r="DM104" s="122"/>
      <c r="DN104" s="122"/>
      <c r="DO104" s="122"/>
      <c r="DP104" s="122"/>
      <c r="DQ104" s="122"/>
      <c r="DR104" s="122"/>
      <c r="DS104" s="122"/>
      <c r="DT104" s="122"/>
      <c r="DU104" s="122"/>
      <c r="DV104" s="122"/>
      <c r="DW104" s="122"/>
      <c r="DX104" s="122"/>
      <c r="DY104" s="122"/>
      <c r="DZ104" s="122"/>
      <c r="EA104" s="122"/>
      <c r="EB104" s="122"/>
      <c r="EC104" s="122"/>
      <c r="ED104" s="122"/>
      <c r="EE104" s="122"/>
      <c r="EF104" s="122"/>
      <c r="EG104" s="71"/>
      <c r="EH104" s="71"/>
      <c r="EI104" s="71"/>
      <c r="EJ104" s="71"/>
      <c r="EK104" s="71"/>
      <c r="EL104" s="71"/>
      <c r="EM104" s="71"/>
      <c r="EN104" s="122"/>
      <c r="EO104" s="122"/>
      <c r="EP104" s="122"/>
      <c r="EQ104" s="122"/>
      <c r="ER104" s="117"/>
      <c r="ES104" s="122"/>
      <c r="ET104" s="122"/>
      <c r="EU104" s="122"/>
      <c r="EV104" s="122"/>
      <c r="EW104" s="122"/>
      <c r="EX104" s="122"/>
      <c r="EY104" s="122"/>
      <c r="EZ104" s="51"/>
      <c r="FA104" s="51"/>
      <c r="FB104" s="51"/>
      <c r="FC104" s="51"/>
      <c r="FD104" s="122"/>
      <c r="FE104" s="122"/>
      <c r="FF104" s="122"/>
      <c r="FG104" s="122"/>
    </row>
    <row r="105" spans="9:163"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71"/>
      <c r="AD105" s="71"/>
      <c r="AE105" s="71"/>
      <c r="AF105" s="71"/>
      <c r="AG105" s="71"/>
      <c r="AH105" s="71"/>
      <c r="AI105" s="71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71"/>
      <c r="BE105" s="71"/>
      <c r="BF105" s="71"/>
      <c r="BG105" s="71"/>
      <c r="BH105" s="71"/>
      <c r="BI105" s="71"/>
      <c r="BJ105" s="71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71"/>
      <c r="CF105" s="71"/>
      <c r="CG105" s="71"/>
      <c r="CH105" s="71"/>
      <c r="CI105" s="71"/>
      <c r="CJ105" s="71"/>
      <c r="CK105" s="71"/>
      <c r="CL105" s="122"/>
      <c r="CM105" s="122"/>
      <c r="CN105" s="122"/>
      <c r="CO105" s="122"/>
      <c r="CP105" s="122"/>
      <c r="CQ105" s="122"/>
      <c r="CR105" s="122"/>
      <c r="CS105" s="122"/>
      <c r="CT105" s="122"/>
      <c r="CU105" s="122"/>
      <c r="CV105" s="122"/>
      <c r="CW105" s="122"/>
      <c r="CX105" s="122"/>
      <c r="CY105" s="122"/>
      <c r="CZ105" s="122"/>
      <c r="DA105" s="122"/>
      <c r="DB105" s="122"/>
      <c r="DC105" s="122"/>
      <c r="DD105" s="122"/>
      <c r="DE105" s="122"/>
      <c r="DF105" s="71"/>
      <c r="DG105" s="71"/>
      <c r="DH105" s="71"/>
      <c r="DI105" s="71"/>
      <c r="DJ105" s="71"/>
      <c r="DK105" s="71"/>
      <c r="DL105" s="71"/>
      <c r="DM105" s="122"/>
      <c r="DN105" s="122"/>
      <c r="DO105" s="122"/>
      <c r="DP105" s="122"/>
      <c r="DQ105" s="122"/>
      <c r="DR105" s="122"/>
      <c r="DS105" s="122"/>
      <c r="DT105" s="122"/>
      <c r="DU105" s="122"/>
      <c r="DV105" s="122"/>
      <c r="DW105" s="122"/>
      <c r="DX105" s="122"/>
      <c r="DY105" s="122"/>
      <c r="DZ105" s="122"/>
      <c r="EA105" s="122"/>
      <c r="EB105" s="122"/>
      <c r="EC105" s="122"/>
      <c r="ED105" s="122"/>
      <c r="EE105" s="122"/>
      <c r="EF105" s="122"/>
      <c r="EG105" s="71"/>
      <c r="EH105" s="71"/>
      <c r="EI105" s="71"/>
      <c r="EJ105" s="71"/>
      <c r="EK105" s="71"/>
      <c r="EL105" s="71"/>
      <c r="EM105" s="71"/>
      <c r="EN105" s="122"/>
      <c r="EO105" s="122"/>
      <c r="EP105" s="122"/>
      <c r="EQ105" s="122"/>
      <c r="ER105" s="117"/>
      <c r="ES105" s="122"/>
      <c r="ET105" s="122"/>
      <c r="EU105" s="122"/>
      <c r="EV105" s="122"/>
      <c r="EW105" s="122"/>
      <c r="EX105" s="122"/>
      <c r="EY105" s="122"/>
      <c r="EZ105" s="51"/>
      <c r="FA105" s="51"/>
      <c r="FB105" s="51"/>
      <c r="FC105" s="51"/>
      <c r="FD105" s="122"/>
      <c r="FE105" s="122"/>
      <c r="FF105" s="122"/>
      <c r="FG105" s="122"/>
    </row>
    <row r="106" spans="9:163"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71"/>
      <c r="AD106" s="71"/>
      <c r="AE106" s="71"/>
      <c r="AF106" s="71"/>
      <c r="AG106" s="71"/>
      <c r="AH106" s="71"/>
      <c r="AI106" s="71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71"/>
      <c r="BE106" s="71"/>
      <c r="BF106" s="71"/>
      <c r="BG106" s="71"/>
      <c r="BH106" s="71"/>
      <c r="BI106" s="71"/>
      <c r="BJ106" s="71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71"/>
      <c r="CF106" s="71"/>
      <c r="CG106" s="71"/>
      <c r="CH106" s="71"/>
      <c r="CI106" s="71"/>
      <c r="CJ106" s="71"/>
      <c r="CK106" s="71"/>
      <c r="CL106" s="122"/>
      <c r="CM106" s="122"/>
      <c r="CN106" s="122"/>
      <c r="CO106" s="122"/>
      <c r="CP106" s="122"/>
      <c r="CQ106" s="122"/>
      <c r="CR106" s="122"/>
      <c r="CS106" s="122"/>
      <c r="CT106" s="122"/>
      <c r="CU106" s="122"/>
      <c r="CV106" s="122"/>
      <c r="CW106" s="122"/>
      <c r="CX106" s="122"/>
      <c r="CY106" s="122"/>
      <c r="CZ106" s="122"/>
      <c r="DA106" s="122"/>
      <c r="DB106" s="122"/>
      <c r="DC106" s="122"/>
      <c r="DD106" s="122"/>
      <c r="DE106" s="122"/>
      <c r="DF106" s="71"/>
      <c r="DG106" s="71"/>
      <c r="DH106" s="71"/>
      <c r="DI106" s="71"/>
      <c r="DJ106" s="71"/>
      <c r="DK106" s="71"/>
      <c r="DL106" s="71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2"/>
      <c r="DY106" s="122"/>
      <c r="DZ106" s="122"/>
      <c r="EA106" s="122"/>
      <c r="EB106" s="122"/>
      <c r="EC106" s="122"/>
      <c r="ED106" s="122"/>
      <c r="EE106" s="122"/>
      <c r="EF106" s="122"/>
      <c r="EG106" s="71"/>
      <c r="EH106" s="71"/>
      <c r="EI106" s="71"/>
      <c r="EJ106" s="71"/>
      <c r="EK106" s="71"/>
      <c r="EL106" s="71"/>
      <c r="EM106" s="71"/>
      <c r="EN106" s="122"/>
      <c r="EO106" s="122"/>
      <c r="EP106" s="122"/>
      <c r="EQ106" s="122"/>
      <c r="ER106" s="117"/>
      <c r="ES106" s="122"/>
      <c r="ET106" s="122"/>
      <c r="EU106" s="122"/>
      <c r="EV106" s="122"/>
      <c r="EW106" s="122"/>
      <c r="EX106" s="122"/>
      <c r="EY106" s="122"/>
      <c r="EZ106" s="51"/>
      <c r="FA106" s="51"/>
      <c r="FB106" s="51"/>
      <c r="FC106" s="51"/>
      <c r="FD106" s="122"/>
      <c r="FE106" s="122"/>
      <c r="FF106" s="122"/>
      <c r="FG106" s="122"/>
    </row>
    <row r="107" spans="9:163"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71"/>
      <c r="AD107" s="71"/>
      <c r="AE107" s="71"/>
      <c r="AF107" s="71"/>
      <c r="AG107" s="71"/>
      <c r="AH107" s="71"/>
      <c r="AI107" s="71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71"/>
      <c r="BE107" s="71"/>
      <c r="BF107" s="71"/>
      <c r="BG107" s="71"/>
      <c r="BH107" s="71"/>
      <c r="BI107" s="71"/>
      <c r="BJ107" s="71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71"/>
      <c r="CF107" s="71"/>
      <c r="CG107" s="71"/>
      <c r="CH107" s="71"/>
      <c r="CI107" s="71"/>
      <c r="CJ107" s="71"/>
      <c r="CK107" s="71"/>
      <c r="CL107" s="122"/>
      <c r="CM107" s="122"/>
      <c r="CN107" s="122"/>
      <c r="CO107" s="122"/>
      <c r="CP107" s="122"/>
      <c r="CQ107" s="122"/>
      <c r="CR107" s="122"/>
      <c r="CS107" s="122"/>
      <c r="CT107" s="122"/>
      <c r="CU107" s="122"/>
      <c r="CV107" s="122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71"/>
      <c r="DG107" s="71"/>
      <c r="DH107" s="71"/>
      <c r="DI107" s="71"/>
      <c r="DJ107" s="71"/>
      <c r="DK107" s="71"/>
      <c r="DL107" s="71"/>
      <c r="DM107" s="122"/>
      <c r="DN107" s="122"/>
      <c r="DO107" s="122"/>
      <c r="DP107" s="122"/>
      <c r="DQ107" s="122"/>
      <c r="DR107" s="122"/>
      <c r="DS107" s="122"/>
      <c r="DT107" s="122"/>
      <c r="DU107" s="122"/>
      <c r="DV107" s="122"/>
      <c r="DW107" s="122"/>
      <c r="DX107" s="122"/>
      <c r="DY107" s="122"/>
      <c r="DZ107" s="122"/>
      <c r="EA107" s="122"/>
      <c r="EB107" s="122"/>
      <c r="EC107" s="122"/>
      <c r="ED107" s="122"/>
      <c r="EE107" s="122"/>
      <c r="EF107" s="122"/>
      <c r="EG107" s="71"/>
      <c r="EH107" s="71"/>
      <c r="EI107" s="71"/>
      <c r="EJ107" s="71"/>
      <c r="EK107" s="71"/>
      <c r="EL107" s="71"/>
      <c r="EM107" s="71"/>
      <c r="EN107" s="122"/>
      <c r="EO107" s="122"/>
      <c r="EP107" s="122"/>
      <c r="EQ107" s="122"/>
      <c r="ER107" s="117"/>
      <c r="ES107" s="122"/>
      <c r="ET107" s="122"/>
      <c r="EU107" s="122"/>
      <c r="EV107" s="122"/>
      <c r="EW107" s="122"/>
      <c r="EX107" s="122"/>
      <c r="EY107" s="122"/>
      <c r="EZ107" s="51"/>
      <c r="FA107" s="51"/>
      <c r="FB107" s="51"/>
      <c r="FC107" s="51"/>
      <c r="FD107" s="122"/>
      <c r="FE107" s="122"/>
      <c r="FF107" s="122"/>
      <c r="FG107" s="122"/>
    </row>
    <row r="108" spans="9:163"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71"/>
      <c r="AD108" s="71"/>
      <c r="AE108" s="71"/>
      <c r="AF108" s="71"/>
      <c r="AG108" s="71"/>
      <c r="AH108" s="71"/>
      <c r="AI108" s="71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71"/>
      <c r="BE108" s="71"/>
      <c r="BF108" s="71"/>
      <c r="BG108" s="71"/>
      <c r="BH108" s="71"/>
      <c r="BI108" s="71"/>
      <c r="BJ108" s="71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71"/>
      <c r="CF108" s="71"/>
      <c r="CG108" s="71"/>
      <c r="CH108" s="71"/>
      <c r="CI108" s="71"/>
      <c r="CJ108" s="71"/>
      <c r="CK108" s="71"/>
      <c r="CL108" s="122"/>
      <c r="CM108" s="122"/>
      <c r="CN108" s="122"/>
      <c r="CO108" s="122"/>
      <c r="CP108" s="122"/>
      <c r="CQ108" s="122"/>
      <c r="CR108" s="122"/>
      <c r="CS108" s="122"/>
      <c r="CT108" s="122"/>
      <c r="CU108" s="122"/>
      <c r="CV108" s="122"/>
      <c r="CW108" s="122"/>
      <c r="CX108" s="122"/>
      <c r="CY108" s="122"/>
      <c r="CZ108" s="122"/>
      <c r="DA108" s="122"/>
      <c r="DB108" s="122"/>
      <c r="DC108" s="122"/>
      <c r="DD108" s="122"/>
      <c r="DE108" s="122"/>
      <c r="DF108" s="71"/>
      <c r="DG108" s="71"/>
      <c r="DH108" s="71"/>
      <c r="DI108" s="71"/>
      <c r="DJ108" s="71"/>
      <c r="DK108" s="71"/>
      <c r="DL108" s="71"/>
      <c r="DM108" s="122"/>
      <c r="DN108" s="122"/>
      <c r="DO108" s="122"/>
      <c r="DP108" s="122"/>
      <c r="DQ108" s="122"/>
      <c r="DR108" s="122"/>
      <c r="DS108" s="122"/>
      <c r="DT108" s="122"/>
      <c r="DU108" s="122"/>
      <c r="DV108" s="122"/>
      <c r="DW108" s="122"/>
      <c r="DX108" s="122"/>
      <c r="DY108" s="122"/>
      <c r="DZ108" s="122"/>
      <c r="EA108" s="122"/>
      <c r="EB108" s="122"/>
      <c r="EC108" s="122"/>
      <c r="ED108" s="122"/>
      <c r="EE108" s="122"/>
      <c r="EF108" s="122"/>
      <c r="EG108" s="71"/>
      <c r="EH108" s="71"/>
      <c r="EI108" s="71"/>
      <c r="EJ108" s="71"/>
      <c r="EK108" s="71"/>
      <c r="EL108" s="71"/>
      <c r="EM108" s="71"/>
      <c r="EN108" s="122"/>
      <c r="EO108" s="122"/>
      <c r="EP108" s="122"/>
      <c r="EQ108" s="122"/>
      <c r="ER108" s="117"/>
      <c r="ES108" s="122"/>
      <c r="ET108" s="122"/>
      <c r="EU108" s="122"/>
      <c r="EV108" s="122"/>
      <c r="EW108" s="122"/>
      <c r="EX108" s="122"/>
      <c r="EY108" s="122"/>
      <c r="EZ108" s="51"/>
      <c r="FA108" s="51"/>
      <c r="FB108" s="51"/>
      <c r="FC108" s="51"/>
      <c r="FD108" s="122"/>
      <c r="FE108" s="122"/>
      <c r="FF108" s="122"/>
      <c r="FG108" s="122"/>
    </row>
    <row r="109" spans="9:163"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71"/>
      <c r="AD109" s="71"/>
      <c r="AE109" s="71"/>
      <c r="AF109" s="71"/>
      <c r="AG109" s="71"/>
      <c r="AH109" s="71"/>
      <c r="AI109" s="71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71"/>
      <c r="BE109" s="71"/>
      <c r="BF109" s="71"/>
      <c r="BG109" s="71"/>
      <c r="BH109" s="71"/>
      <c r="BI109" s="71"/>
      <c r="BJ109" s="71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71"/>
      <c r="CF109" s="71"/>
      <c r="CG109" s="71"/>
      <c r="CH109" s="71"/>
      <c r="CI109" s="71"/>
      <c r="CJ109" s="71"/>
      <c r="CK109" s="71"/>
      <c r="CL109" s="122"/>
      <c r="CM109" s="122"/>
      <c r="CN109" s="122"/>
      <c r="CO109" s="122"/>
      <c r="CP109" s="122"/>
      <c r="CQ109" s="122"/>
      <c r="CR109" s="122"/>
      <c r="CS109" s="122"/>
      <c r="CT109" s="122"/>
      <c r="CU109" s="122"/>
      <c r="CV109" s="122"/>
      <c r="CW109" s="122"/>
      <c r="CX109" s="122"/>
      <c r="CY109" s="122"/>
      <c r="CZ109" s="122"/>
      <c r="DA109" s="122"/>
      <c r="DB109" s="122"/>
      <c r="DC109" s="122"/>
      <c r="DD109" s="122"/>
      <c r="DE109" s="122"/>
      <c r="DF109" s="71"/>
      <c r="DG109" s="71"/>
      <c r="DH109" s="71"/>
      <c r="DI109" s="71"/>
      <c r="DJ109" s="71"/>
      <c r="DK109" s="71"/>
      <c r="DL109" s="71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71"/>
      <c r="EH109" s="71"/>
      <c r="EI109" s="71"/>
      <c r="EJ109" s="71"/>
      <c r="EK109" s="71"/>
      <c r="EL109" s="71"/>
      <c r="EM109" s="71"/>
      <c r="EN109" s="122"/>
      <c r="EO109" s="122"/>
      <c r="EP109" s="122"/>
      <c r="EQ109" s="122"/>
      <c r="ER109" s="117"/>
      <c r="ES109" s="122"/>
      <c r="ET109" s="122"/>
      <c r="EU109" s="122"/>
      <c r="EV109" s="122"/>
      <c r="EW109" s="122"/>
      <c r="EX109" s="122"/>
      <c r="EY109" s="122"/>
      <c r="EZ109" s="51"/>
      <c r="FA109" s="51"/>
      <c r="FB109" s="51"/>
      <c r="FC109" s="51"/>
      <c r="FD109" s="122"/>
      <c r="FE109" s="122"/>
      <c r="FF109" s="122"/>
      <c r="FG109" s="122"/>
    </row>
    <row r="110" spans="9:163"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71"/>
      <c r="AD110" s="71"/>
      <c r="AE110" s="71"/>
      <c r="AF110" s="71"/>
      <c r="AG110" s="71"/>
      <c r="AH110" s="71"/>
      <c r="AI110" s="71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71"/>
      <c r="BE110" s="71"/>
      <c r="BF110" s="71"/>
      <c r="BG110" s="71"/>
      <c r="BH110" s="71"/>
      <c r="BI110" s="71"/>
      <c r="BJ110" s="71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71"/>
      <c r="CF110" s="71"/>
      <c r="CG110" s="71"/>
      <c r="CH110" s="71"/>
      <c r="CI110" s="71"/>
      <c r="CJ110" s="71"/>
      <c r="CK110" s="71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71"/>
      <c r="DG110" s="71"/>
      <c r="DH110" s="71"/>
      <c r="DI110" s="71"/>
      <c r="DJ110" s="71"/>
      <c r="DK110" s="71"/>
      <c r="DL110" s="71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71"/>
      <c r="EH110" s="71"/>
      <c r="EI110" s="71"/>
      <c r="EJ110" s="71"/>
      <c r="EK110" s="71"/>
      <c r="EL110" s="71"/>
      <c r="EM110" s="71"/>
      <c r="EN110" s="122"/>
      <c r="EO110" s="122"/>
      <c r="EP110" s="122"/>
      <c r="EQ110" s="122"/>
      <c r="ER110" s="117"/>
      <c r="ES110" s="122"/>
      <c r="ET110" s="122"/>
      <c r="EU110" s="122"/>
      <c r="EV110" s="122"/>
      <c r="EW110" s="122"/>
      <c r="EX110" s="122"/>
      <c r="EY110" s="122"/>
      <c r="EZ110" s="51"/>
      <c r="FA110" s="51"/>
      <c r="FB110" s="51"/>
      <c r="FC110" s="51"/>
      <c r="FD110" s="122"/>
      <c r="FE110" s="122"/>
      <c r="FF110" s="122"/>
      <c r="FG110" s="122"/>
    </row>
    <row r="111" spans="9:163"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71"/>
      <c r="AD111" s="71"/>
      <c r="AE111" s="71"/>
      <c r="AF111" s="71"/>
      <c r="AG111" s="71"/>
      <c r="AH111" s="71"/>
      <c r="AI111" s="71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71"/>
      <c r="BE111" s="71"/>
      <c r="BF111" s="71"/>
      <c r="BG111" s="71"/>
      <c r="BH111" s="71"/>
      <c r="BI111" s="71"/>
      <c r="BJ111" s="71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71"/>
      <c r="CF111" s="71"/>
      <c r="CG111" s="71"/>
      <c r="CH111" s="71"/>
      <c r="CI111" s="71"/>
      <c r="CJ111" s="71"/>
      <c r="CK111" s="71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71"/>
      <c r="DG111" s="71"/>
      <c r="DH111" s="71"/>
      <c r="DI111" s="71"/>
      <c r="DJ111" s="71"/>
      <c r="DK111" s="71"/>
      <c r="DL111" s="71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71"/>
      <c r="EH111" s="71"/>
      <c r="EI111" s="71"/>
      <c r="EJ111" s="71"/>
      <c r="EK111" s="71"/>
      <c r="EL111" s="71"/>
      <c r="EM111" s="71"/>
      <c r="EN111" s="122"/>
      <c r="EO111" s="122"/>
      <c r="EP111" s="122"/>
      <c r="EQ111" s="122"/>
      <c r="ER111" s="117"/>
      <c r="ES111" s="122"/>
      <c r="ET111" s="122"/>
      <c r="EU111" s="122"/>
      <c r="EV111" s="122"/>
      <c r="EW111" s="122"/>
      <c r="EX111" s="122"/>
      <c r="EY111" s="122"/>
      <c r="EZ111" s="51"/>
      <c r="FA111" s="51"/>
      <c r="FB111" s="51"/>
      <c r="FC111" s="51"/>
      <c r="FD111" s="122"/>
      <c r="FE111" s="122"/>
      <c r="FF111" s="122"/>
      <c r="FG111" s="122"/>
    </row>
    <row r="112" spans="9:163"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71"/>
      <c r="AD112" s="71"/>
      <c r="AE112" s="71"/>
      <c r="AF112" s="71"/>
      <c r="AG112" s="71"/>
      <c r="AH112" s="71"/>
      <c r="AI112" s="71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71"/>
      <c r="BE112" s="71"/>
      <c r="BF112" s="71"/>
      <c r="BG112" s="71"/>
      <c r="BH112" s="71"/>
      <c r="BI112" s="71"/>
      <c r="BJ112" s="71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71"/>
      <c r="CF112" s="71"/>
      <c r="CG112" s="71"/>
      <c r="CH112" s="71"/>
      <c r="CI112" s="71"/>
      <c r="CJ112" s="71"/>
      <c r="CK112" s="71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71"/>
      <c r="DG112" s="71"/>
      <c r="DH112" s="71"/>
      <c r="DI112" s="71"/>
      <c r="DJ112" s="71"/>
      <c r="DK112" s="71"/>
      <c r="DL112" s="71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71"/>
      <c r="EH112" s="71"/>
      <c r="EI112" s="71"/>
      <c r="EJ112" s="71"/>
      <c r="EK112" s="71"/>
      <c r="EL112" s="71"/>
      <c r="EM112" s="71"/>
      <c r="EN112" s="122"/>
      <c r="EO112" s="122"/>
      <c r="EP112" s="122"/>
      <c r="EQ112" s="122"/>
      <c r="ER112" s="117"/>
      <c r="ES112" s="122"/>
      <c r="ET112" s="122"/>
      <c r="EU112" s="122"/>
      <c r="EV112" s="122"/>
      <c r="EW112" s="122"/>
      <c r="EX112" s="122"/>
      <c r="EY112" s="122"/>
      <c r="EZ112" s="51"/>
      <c r="FA112" s="51"/>
      <c r="FB112" s="51"/>
      <c r="FC112" s="51"/>
      <c r="FD112" s="122"/>
      <c r="FE112" s="122"/>
      <c r="FF112" s="122"/>
      <c r="FG112" s="122"/>
    </row>
    <row r="113" spans="9:163"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71"/>
      <c r="AD113" s="71"/>
      <c r="AE113" s="71"/>
      <c r="AF113" s="71"/>
      <c r="AG113" s="71"/>
      <c r="AH113" s="71"/>
      <c r="AI113" s="71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71"/>
      <c r="BE113" s="71"/>
      <c r="BF113" s="71"/>
      <c r="BG113" s="71"/>
      <c r="BH113" s="71"/>
      <c r="BI113" s="71"/>
      <c r="BJ113" s="71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71"/>
      <c r="CF113" s="71"/>
      <c r="CG113" s="71"/>
      <c r="CH113" s="71"/>
      <c r="CI113" s="71"/>
      <c r="CJ113" s="71"/>
      <c r="CK113" s="71"/>
      <c r="CL113" s="122"/>
      <c r="CM113" s="122"/>
      <c r="CN113" s="122"/>
      <c r="CO113" s="122"/>
      <c r="CP113" s="122"/>
      <c r="CQ113" s="122"/>
      <c r="CR113" s="122"/>
      <c r="CS113" s="122"/>
      <c r="CT113" s="122"/>
      <c r="CU113" s="122"/>
      <c r="CV113" s="122"/>
      <c r="CW113" s="122"/>
      <c r="CX113" s="122"/>
      <c r="CY113" s="122"/>
      <c r="CZ113" s="122"/>
      <c r="DA113" s="122"/>
      <c r="DB113" s="122"/>
      <c r="DC113" s="122"/>
      <c r="DD113" s="122"/>
      <c r="DE113" s="122"/>
      <c r="DF113" s="71"/>
      <c r="DG113" s="71"/>
      <c r="DH113" s="71"/>
      <c r="DI113" s="71"/>
      <c r="DJ113" s="71"/>
      <c r="DK113" s="71"/>
      <c r="DL113" s="71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  <c r="EB113" s="122"/>
      <c r="EC113" s="122"/>
      <c r="ED113" s="122"/>
      <c r="EE113" s="122"/>
      <c r="EF113" s="122"/>
      <c r="EG113" s="71"/>
      <c r="EH113" s="71"/>
      <c r="EI113" s="71"/>
      <c r="EJ113" s="71"/>
      <c r="EK113" s="71"/>
      <c r="EL113" s="71"/>
      <c r="EM113" s="71"/>
      <c r="EN113" s="122"/>
      <c r="EO113" s="122"/>
      <c r="EP113" s="122"/>
      <c r="EQ113" s="122"/>
      <c r="ER113" s="117"/>
      <c r="ES113" s="122"/>
      <c r="ET113" s="122"/>
      <c r="EU113" s="122"/>
      <c r="EV113" s="122"/>
      <c r="EW113" s="122"/>
      <c r="EX113" s="122"/>
      <c r="EY113" s="122"/>
      <c r="EZ113" s="51"/>
      <c r="FA113" s="51"/>
      <c r="FB113" s="51"/>
      <c r="FC113" s="51"/>
      <c r="FD113" s="122"/>
      <c r="FE113" s="122"/>
      <c r="FF113" s="122"/>
      <c r="FG113" s="122"/>
    </row>
    <row r="114" spans="9:163"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71"/>
      <c r="AD114" s="71"/>
      <c r="AE114" s="71"/>
      <c r="AF114" s="71"/>
      <c r="AG114" s="71"/>
      <c r="AH114" s="71"/>
      <c r="AI114" s="71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71"/>
      <c r="BE114" s="71"/>
      <c r="BF114" s="71"/>
      <c r="BG114" s="71"/>
      <c r="BH114" s="71"/>
      <c r="BI114" s="71"/>
      <c r="BJ114" s="71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71"/>
      <c r="CF114" s="71"/>
      <c r="CG114" s="71"/>
      <c r="CH114" s="71"/>
      <c r="CI114" s="71"/>
      <c r="CJ114" s="71"/>
      <c r="CK114" s="71"/>
      <c r="CL114" s="122"/>
      <c r="CM114" s="122"/>
      <c r="CN114" s="122"/>
      <c r="CO114" s="122"/>
      <c r="CP114" s="122"/>
      <c r="CQ114" s="122"/>
      <c r="CR114" s="122"/>
      <c r="CS114" s="122"/>
      <c r="CT114" s="122"/>
      <c r="CU114" s="122"/>
      <c r="CV114" s="122"/>
      <c r="CW114" s="122"/>
      <c r="CX114" s="122"/>
      <c r="CY114" s="122"/>
      <c r="CZ114" s="122"/>
      <c r="DA114" s="122"/>
      <c r="DB114" s="122"/>
      <c r="DC114" s="122"/>
      <c r="DD114" s="122"/>
      <c r="DE114" s="122"/>
      <c r="DF114" s="71"/>
      <c r="DG114" s="71"/>
      <c r="DH114" s="71"/>
      <c r="DI114" s="71"/>
      <c r="DJ114" s="71"/>
      <c r="DK114" s="71"/>
      <c r="DL114" s="71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  <c r="EB114" s="122"/>
      <c r="EC114" s="122"/>
      <c r="ED114" s="122"/>
      <c r="EE114" s="122"/>
      <c r="EF114" s="122"/>
      <c r="EG114" s="71"/>
      <c r="EH114" s="71"/>
      <c r="EI114" s="71"/>
      <c r="EJ114" s="71"/>
      <c r="EK114" s="71"/>
      <c r="EL114" s="71"/>
      <c r="EM114" s="71"/>
      <c r="EN114" s="122"/>
      <c r="EO114" s="122"/>
      <c r="EP114" s="122"/>
      <c r="EQ114" s="122"/>
      <c r="ER114" s="117"/>
      <c r="ES114" s="122"/>
      <c r="ET114" s="122"/>
      <c r="EU114" s="122"/>
      <c r="EV114" s="122"/>
      <c r="EW114" s="122"/>
      <c r="EX114" s="122"/>
      <c r="EY114" s="122"/>
      <c r="EZ114" s="51"/>
      <c r="FA114" s="51"/>
      <c r="FB114" s="51"/>
      <c r="FC114" s="51"/>
      <c r="FD114" s="122"/>
      <c r="FE114" s="122"/>
      <c r="FF114" s="122"/>
      <c r="FG114" s="122"/>
    </row>
    <row r="115" spans="9:163"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71"/>
      <c r="AD115" s="71"/>
      <c r="AE115" s="71"/>
      <c r="AF115" s="71"/>
      <c r="AG115" s="71"/>
      <c r="AH115" s="71"/>
      <c r="AI115" s="71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71"/>
      <c r="BE115" s="71"/>
      <c r="BF115" s="71"/>
      <c r="BG115" s="71"/>
      <c r="BH115" s="71"/>
      <c r="BI115" s="71"/>
      <c r="BJ115" s="71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71"/>
      <c r="CF115" s="71"/>
      <c r="CG115" s="71"/>
      <c r="CH115" s="71"/>
      <c r="CI115" s="71"/>
      <c r="CJ115" s="71"/>
      <c r="CK115" s="71"/>
      <c r="CL115" s="122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71"/>
      <c r="DG115" s="71"/>
      <c r="DH115" s="71"/>
      <c r="DI115" s="71"/>
      <c r="DJ115" s="71"/>
      <c r="DK115" s="71"/>
      <c r="DL115" s="71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  <c r="EB115" s="122"/>
      <c r="EC115" s="122"/>
      <c r="ED115" s="122"/>
      <c r="EE115" s="122"/>
      <c r="EF115" s="122"/>
      <c r="EG115" s="71"/>
      <c r="EH115" s="71"/>
      <c r="EI115" s="71"/>
      <c r="EJ115" s="71"/>
      <c r="EK115" s="71"/>
      <c r="EL115" s="71"/>
      <c r="EM115" s="71"/>
      <c r="EN115" s="122"/>
      <c r="EO115" s="122"/>
      <c r="EP115" s="122"/>
      <c r="EQ115" s="122"/>
      <c r="ER115" s="117"/>
      <c r="ES115" s="122"/>
      <c r="ET115" s="122"/>
      <c r="EU115" s="122"/>
      <c r="EV115" s="122"/>
      <c r="EW115" s="122"/>
      <c r="EX115" s="122"/>
      <c r="EY115" s="122"/>
      <c r="EZ115" s="51"/>
      <c r="FA115" s="51"/>
      <c r="FB115" s="51"/>
      <c r="FC115" s="51"/>
      <c r="FD115" s="122"/>
      <c r="FE115" s="122"/>
      <c r="FF115" s="122"/>
      <c r="FG115" s="122"/>
    </row>
    <row r="116" spans="9:163"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71"/>
      <c r="AD116" s="71"/>
      <c r="AE116" s="71"/>
      <c r="AF116" s="71"/>
      <c r="AG116" s="71"/>
      <c r="AH116" s="71"/>
      <c r="AI116" s="71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71"/>
      <c r="BE116" s="71"/>
      <c r="BF116" s="71"/>
      <c r="BG116" s="71"/>
      <c r="BH116" s="71"/>
      <c r="BI116" s="71"/>
      <c r="BJ116" s="71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71"/>
      <c r="CF116" s="71"/>
      <c r="CG116" s="71"/>
      <c r="CH116" s="71"/>
      <c r="CI116" s="71"/>
      <c r="CJ116" s="71"/>
      <c r="CK116" s="71"/>
      <c r="CL116" s="122"/>
      <c r="CM116" s="122"/>
      <c r="CN116" s="122"/>
      <c r="CO116" s="122"/>
      <c r="CP116" s="122"/>
      <c r="CQ116" s="122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22"/>
      <c r="DD116" s="122"/>
      <c r="DE116" s="122"/>
      <c r="DF116" s="71"/>
      <c r="DG116" s="71"/>
      <c r="DH116" s="71"/>
      <c r="DI116" s="71"/>
      <c r="DJ116" s="71"/>
      <c r="DK116" s="71"/>
      <c r="DL116" s="71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/>
      <c r="EF116" s="122"/>
      <c r="EG116" s="71"/>
      <c r="EH116" s="71"/>
      <c r="EI116" s="71"/>
      <c r="EJ116" s="71"/>
      <c r="EK116" s="71"/>
      <c r="EL116" s="71"/>
      <c r="EM116" s="71"/>
      <c r="EN116" s="122"/>
      <c r="EO116" s="122"/>
      <c r="EP116" s="122"/>
      <c r="EQ116" s="122"/>
      <c r="ER116" s="117"/>
      <c r="ES116" s="122"/>
      <c r="ET116" s="122"/>
      <c r="EU116" s="122"/>
      <c r="EV116" s="122"/>
      <c r="EW116" s="122"/>
      <c r="EX116" s="122"/>
      <c r="EY116" s="122"/>
      <c r="EZ116" s="51"/>
      <c r="FA116" s="51"/>
      <c r="FB116" s="51"/>
      <c r="FC116" s="51"/>
      <c r="FD116" s="122"/>
      <c r="FE116" s="122"/>
      <c r="FF116" s="122"/>
      <c r="FG116" s="122"/>
    </row>
    <row r="117" spans="9:163"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71"/>
      <c r="AD117" s="71"/>
      <c r="AE117" s="71"/>
      <c r="AF117" s="71"/>
      <c r="AG117" s="71"/>
      <c r="AH117" s="71"/>
      <c r="AI117" s="71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71"/>
      <c r="BE117" s="71"/>
      <c r="BF117" s="71"/>
      <c r="BG117" s="71"/>
      <c r="BH117" s="71"/>
      <c r="BI117" s="71"/>
      <c r="BJ117" s="71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71"/>
      <c r="CF117" s="71"/>
      <c r="CG117" s="71"/>
      <c r="CH117" s="71"/>
      <c r="CI117" s="71"/>
      <c r="CJ117" s="71"/>
      <c r="CK117" s="71"/>
      <c r="CL117" s="122"/>
      <c r="CM117" s="122"/>
      <c r="CN117" s="122"/>
      <c r="CO117" s="122"/>
      <c r="CP117" s="122"/>
      <c r="CQ117" s="122"/>
      <c r="CR117" s="122"/>
      <c r="CS117" s="122"/>
      <c r="CT117" s="122"/>
      <c r="CU117" s="122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71"/>
      <c r="DG117" s="71"/>
      <c r="DH117" s="71"/>
      <c r="DI117" s="71"/>
      <c r="DJ117" s="71"/>
      <c r="DK117" s="71"/>
      <c r="DL117" s="71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  <c r="EB117" s="122"/>
      <c r="EC117" s="122"/>
      <c r="ED117" s="122"/>
      <c r="EE117" s="122"/>
      <c r="EF117" s="122"/>
      <c r="EG117" s="71"/>
      <c r="EH117" s="71"/>
      <c r="EI117" s="71"/>
      <c r="EJ117" s="71"/>
      <c r="EK117" s="71"/>
      <c r="EL117" s="71"/>
      <c r="EM117" s="71"/>
      <c r="EN117" s="122"/>
      <c r="EO117" s="122"/>
      <c r="EP117" s="122"/>
      <c r="EQ117" s="122"/>
      <c r="ER117" s="117"/>
      <c r="ES117" s="122"/>
      <c r="ET117" s="122"/>
      <c r="EU117" s="122"/>
      <c r="EV117" s="122"/>
      <c r="EW117" s="122"/>
      <c r="EX117" s="122"/>
      <c r="EY117" s="122"/>
      <c r="EZ117" s="51"/>
      <c r="FA117" s="51"/>
      <c r="FB117" s="51"/>
      <c r="FC117" s="51"/>
      <c r="FD117" s="122"/>
      <c r="FE117" s="122"/>
      <c r="FF117" s="122"/>
      <c r="FG117" s="122"/>
    </row>
    <row r="118" spans="9:163"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71"/>
      <c r="AD118" s="71"/>
      <c r="AE118" s="71"/>
      <c r="AF118" s="71"/>
      <c r="AG118" s="71"/>
      <c r="AH118" s="71"/>
      <c r="AI118" s="71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71"/>
      <c r="BE118" s="71"/>
      <c r="BF118" s="71"/>
      <c r="BG118" s="71"/>
      <c r="BH118" s="71"/>
      <c r="BI118" s="71"/>
      <c r="BJ118" s="71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71"/>
      <c r="CF118" s="71"/>
      <c r="CG118" s="71"/>
      <c r="CH118" s="71"/>
      <c r="CI118" s="71"/>
      <c r="CJ118" s="71"/>
      <c r="CK118" s="71"/>
      <c r="CL118" s="122"/>
      <c r="CM118" s="122"/>
      <c r="CN118" s="122"/>
      <c r="CO118" s="122"/>
      <c r="CP118" s="122"/>
      <c r="CQ118" s="122"/>
      <c r="CR118" s="122"/>
      <c r="CS118" s="122"/>
      <c r="CT118" s="122"/>
      <c r="CU118" s="122"/>
      <c r="CV118" s="122"/>
      <c r="CW118" s="122"/>
      <c r="CX118" s="122"/>
      <c r="CY118" s="122"/>
      <c r="CZ118" s="122"/>
      <c r="DA118" s="122"/>
      <c r="DB118" s="122"/>
      <c r="DC118" s="122"/>
      <c r="DD118" s="122"/>
      <c r="DE118" s="122"/>
      <c r="DF118" s="71"/>
      <c r="DG118" s="71"/>
      <c r="DH118" s="71"/>
      <c r="DI118" s="71"/>
      <c r="DJ118" s="71"/>
      <c r="DK118" s="71"/>
      <c r="DL118" s="71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2"/>
      <c r="DW118" s="122"/>
      <c r="DX118" s="122"/>
      <c r="DY118" s="122"/>
      <c r="DZ118" s="122"/>
      <c r="EA118" s="122"/>
      <c r="EB118" s="122"/>
      <c r="EC118" s="122"/>
      <c r="ED118" s="122"/>
      <c r="EE118" s="122"/>
      <c r="EF118" s="122"/>
      <c r="EG118" s="71"/>
      <c r="EH118" s="71"/>
      <c r="EI118" s="71"/>
      <c r="EJ118" s="71"/>
      <c r="EK118" s="71"/>
      <c r="EL118" s="71"/>
      <c r="EM118" s="71"/>
      <c r="EN118" s="122"/>
      <c r="EO118" s="122"/>
      <c r="EP118" s="122"/>
      <c r="EQ118" s="122"/>
      <c r="ER118" s="117"/>
      <c r="ES118" s="122"/>
      <c r="ET118" s="122"/>
      <c r="EU118" s="122"/>
      <c r="EV118" s="122"/>
      <c r="EW118" s="122"/>
      <c r="EX118" s="122"/>
      <c r="EY118" s="122"/>
      <c r="EZ118" s="51"/>
      <c r="FA118" s="51"/>
      <c r="FB118" s="51"/>
      <c r="FC118" s="51"/>
      <c r="FD118" s="122"/>
      <c r="FE118" s="122"/>
      <c r="FF118" s="122"/>
      <c r="FG118" s="122"/>
    </row>
    <row r="119" spans="9:163"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71"/>
      <c r="AD119" s="71"/>
      <c r="AE119" s="71"/>
      <c r="AF119" s="71"/>
      <c r="AG119" s="71"/>
      <c r="AH119" s="71"/>
      <c r="AI119" s="71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71"/>
      <c r="BE119" s="71"/>
      <c r="BF119" s="71"/>
      <c r="BG119" s="71"/>
      <c r="BH119" s="71"/>
      <c r="BI119" s="71"/>
      <c r="BJ119" s="71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71"/>
      <c r="CF119" s="71"/>
      <c r="CG119" s="71"/>
      <c r="CH119" s="71"/>
      <c r="CI119" s="71"/>
      <c r="CJ119" s="71"/>
      <c r="CK119" s="71"/>
      <c r="CL119" s="122"/>
      <c r="CM119" s="122"/>
      <c r="CN119" s="122"/>
      <c r="CO119" s="122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2"/>
      <c r="DC119" s="122"/>
      <c r="DD119" s="122"/>
      <c r="DE119" s="122"/>
      <c r="DF119" s="71"/>
      <c r="DG119" s="71"/>
      <c r="DH119" s="71"/>
      <c r="DI119" s="71"/>
      <c r="DJ119" s="71"/>
      <c r="DK119" s="71"/>
      <c r="DL119" s="71"/>
      <c r="DM119" s="122"/>
      <c r="DN119" s="122"/>
      <c r="DO119" s="122"/>
      <c r="DP119" s="122"/>
      <c r="DQ119" s="122"/>
      <c r="DR119" s="122"/>
      <c r="DS119" s="122"/>
      <c r="DT119" s="122"/>
      <c r="DU119" s="122"/>
      <c r="DV119" s="122"/>
      <c r="DW119" s="122"/>
      <c r="DX119" s="122"/>
      <c r="DY119" s="122"/>
      <c r="DZ119" s="122"/>
      <c r="EA119" s="122"/>
      <c r="EB119" s="122"/>
      <c r="EC119" s="122"/>
      <c r="ED119" s="122"/>
      <c r="EE119" s="122"/>
      <c r="EF119" s="122"/>
      <c r="EG119" s="71"/>
      <c r="EH119" s="71"/>
      <c r="EI119" s="71"/>
      <c r="EJ119" s="71"/>
      <c r="EK119" s="71"/>
      <c r="EL119" s="71"/>
      <c r="EM119" s="71"/>
      <c r="EN119" s="122"/>
      <c r="EO119" s="122"/>
      <c r="EP119" s="122"/>
      <c r="EQ119" s="122"/>
      <c r="ER119" s="117"/>
      <c r="ES119" s="122"/>
      <c r="ET119" s="122"/>
      <c r="EU119" s="122"/>
      <c r="EV119" s="122"/>
      <c r="EW119" s="122"/>
      <c r="EX119" s="122"/>
      <c r="EY119" s="122"/>
      <c r="EZ119" s="51"/>
      <c r="FA119" s="51"/>
      <c r="FB119" s="51"/>
      <c r="FC119" s="51"/>
      <c r="FD119" s="122"/>
      <c r="FE119" s="122"/>
      <c r="FF119" s="122"/>
      <c r="FG119" s="122"/>
    </row>
    <row r="120" spans="9:163"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71"/>
      <c r="AD120" s="71"/>
      <c r="AE120" s="71"/>
      <c r="AF120" s="71"/>
      <c r="AG120" s="71"/>
      <c r="AH120" s="71"/>
      <c r="AI120" s="71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71"/>
      <c r="BE120" s="71"/>
      <c r="BF120" s="71"/>
      <c r="BG120" s="71"/>
      <c r="BH120" s="71"/>
      <c r="BI120" s="71"/>
      <c r="BJ120" s="71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71"/>
      <c r="CF120" s="71"/>
      <c r="CG120" s="71"/>
      <c r="CH120" s="71"/>
      <c r="CI120" s="71"/>
      <c r="CJ120" s="71"/>
      <c r="CK120" s="71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71"/>
      <c r="DG120" s="71"/>
      <c r="DH120" s="71"/>
      <c r="DI120" s="71"/>
      <c r="DJ120" s="71"/>
      <c r="DK120" s="71"/>
      <c r="DL120" s="71"/>
      <c r="DM120" s="122"/>
      <c r="DN120" s="122"/>
      <c r="DO120" s="122"/>
      <c r="DP120" s="122"/>
      <c r="DQ120" s="122"/>
      <c r="DR120" s="122"/>
      <c r="DS120" s="122"/>
      <c r="DT120" s="122"/>
      <c r="DU120" s="122"/>
      <c r="DV120" s="122"/>
      <c r="DW120" s="122"/>
      <c r="DX120" s="122"/>
      <c r="DY120" s="122"/>
      <c r="DZ120" s="122"/>
      <c r="EA120" s="122"/>
      <c r="EB120" s="122"/>
      <c r="EC120" s="122"/>
      <c r="ED120" s="122"/>
      <c r="EE120" s="122"/>
      <c r="EF120" s="122"/>
      <c r="EG120" s="71"/>
      <c r="EH120" s="71"/>
      <c r="EI120" s="71"/>
      <c r="EJ120" s="71"/>
      <c r="EK120" s="71"/>
      <c r="EL120" s="71"/>
      <c r="EM120" s="71"/>
      <c r="EN120" s="122"/>
      <c r="EO120" s="122"/>
      <c r="EP120" s="122"/>
      <c r="EQ120" s="122"/>
      <c r="ER120" s="117"/>
      <c r="ES120" s="122"/>
      <c r="ET120" s="122"/>
      <c r="EU120" s="122"/>
      <c r="EV120" s="122"/>
      <c r="EW120" s="122"/>
      <c r="EX120" s="122"/>
      <c r="EY120" s="122"/>
      <c r="EZ120" s="51"/>
      <c r="FA120" s="51"/>
      <c r="FB120" s="51"/>
      <c r="FC120" s="51"/>
      <c r="FD120" s="122"/>
      <c r="FE120" s="122"/>
      <c r="FF120" s="122"/>
      <c r="FG120" s="122"/>
    </row>
    <row r="121" spans="9:163"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71"/>
      <c r="AD121" s="71"/>
      <c r="AE121" s="71"/>
      <c r="AF121" s="71"/>
      <c r="AG121" s="71"/>
      <c r="AH121" s="71"/>
      <c r="AI121" s="71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71"/>
      <c r="BE121" s="71"/>
      <c r="BF121" s="71"/>
      <c r="BG121" s="71"/>
      <c r="BH121" s="71"/>
      <c r="BI121" s="71"/>
      <c r="BJ121" s="71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71"/>
      <c r="CF121" s="71"/>
      <c r="CG121" s="71"/>
      <c r="CH121" s="71"/>
      <c r="CI121" s="71"/>
      <c r="CJ121" s="71"/>
      <c r="CK121" s="71"/>
      <c r="CL121" s="122"/>
      <c r="CM121" s="122"/>
      <c r="CN121" s="122"/>
      <c r="CO121" s="122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2"/>
      <c r="DC121" s="122"/>
      <c r="DD121" s="122"/>
      <c r="DE121" s="122"/>
      <c r="DF121" s="71"/>
      <c r="DG121" s="71"/>
      <c r="DH121" s="71"/>
      <c r="DI121" s="71"/>
      <c r="DJ121" s="71"/>
      <c r="DK121" s="71"/>
      <c r="DL121" s="71"/>
      <c r="DM121" s="122"/>
      <c r="DN121" s="122"/>
      <c r="DO121" s="122"/>
      <c r="DP121" s="122"/>
      <c r="DQ121" s="122"/>
      <c r="DR121" s="122"/>
      <c r="DS121" s="122"/>
      <c r="DT121" s="122"/>
      <c r="DU121" s="122"/>
      <c r="DV121" s="122"/>
      <c r="DW121" s="122"/>
      <c r="DX121" s="122"/>
      <c r="DY121" s="122"/>
      <c r="DZ121" s="122"/>
      <c r="EA121" s="122"/>
      <c r="EB121" s="122"/>
      <c r="EC121" s="122"/>
      <c r="ED121" s="122"/>
      <c r="EE121" s="122"/>
      <c r="EF121" s="122"/>
      <c r="EG121" s="71"/>
      <c r="EH121" s="71"/>
      <c r="EI121" s="71"/>
      <c r="EJ121" s="71"/>
      <c r="EK121" s="71"/>
      <c r="EL121" s="71"/>
      <c r="EM121" s="71"/>
      <c r="EN121" s="122"/>
      <c r="EO121" s="122"/>
      <c r="EP121" s="122"/>
      <c r="EQ121" s="122"/>
      <c r="ER121" s="117"/>
      <c r="ES121" s="122"/>
      <c r="ET121" s="122"/>
      <c r="EU121" s="122"/>
      <c r="EV121" s="122"/>
      <c r="EW121" s="122"/>
      <c r="EX121" s="122"/>
      <c r="EY121" s="122"/>
      <c r="EZ121" s="51"/>
      <c r="FA121" s="51"/>
      <c r="FB121" s="51"/>
      <c r="FC121" s="51"/>
      <c r="FD121" s="122"/>
      <c r="FE121" s="122"/>
      <c r="FF121" s="122"/>
      <c r="FG121" s="122"/>
    </row>
    <row r="122" spans="9:163"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71"/>
      <c r="AD122" s="71"/>
      <c r="AE122" s="71"/>
      <c r="AF122" s="71"/>
      <c r="AG122" s="71"/>
      <c r="AH122" s="71"/>
      <c r="AI122" s="71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71"/>
      <c r="BE122" s="71"/>
      <c r="BF122" s="71"/>
      <c r="BG122" s="71"/>
      <c r="BH122" s="71"/>
      <c r="BI122" s="71"/>
      <c r="BJ122" s="71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71"/>
      <c r="CF122" s="71"/>
      <c r="CG122" s="71"/>
      <c r="CH122" s="71"/>
      <c r="CI122" s="71"/>
      <c r="CJ122" s="71"/>
      <c r="CK122" s="71"/>
      <c r="CL122" s="122"/>
      <c r="CM122" s="122"/>
      <c r="CN122" s="122"/>
      <c r="CO122" s="122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2"/>
      <c r="DC122" s="122"/>
      <c r="DD122" s="122"/>
      <c r="DE122" s="122"/>
      <c r="DF122" s="71"/>
      <c r="DG122" s="71"/>
      <c r="DH122" s="71"/>
      <c r="DI122" s="71"/>
      <c r="DJ122" s="71"/>
      <c r="DK122" s="71"/>
      <c r="DL122" s="71"/>
      <c r="DM122" s="122"/>
      <c r="DN122" s="122"/>
      <c r="DO122" s="122"/>
      <c r="DP122" s="122"/>
      <c r="DQ122" s="122"/>
      <c r="DR122" s="122"/>
      <c r="DS122" s="122"/>
      <c r="DT122" s="122"/>
      <c r="DU122" s="122"/>
      <c r="DV122" s="122"/>
      <c r="DW122" s="122"/>
      <c r="DX122" s="122"/>
      <c r="DY122" s="122"/>
      <c r="DZ122" s="122"/>
      <c r="EA122" s="122"/>
      <c r="EB122" s="122"/>
      <c r="EC122" s="122"/>
      <c r="ED122" s="122"/>
      <c r="EE122" s="122"/>
      <c r="EF122" s="122"/>
      <c r="EG122" s="71"/>
      <c r="EH122" s="71"/>
      <c r="EI122" s="71"/>
      <c r="EJ122" s="71"/>
      <c r="EK122" s="71"/>
      <c r="EL122" s="71"/>
      <c r="EM122" s="71"/>
      <c r="EN122" s="122"/>
      <c r="EO122" s="122"/>
      <c r="EP122" s="122"/>
      <c r="EQ122" s="122"/>
      <c r="ER122" s="117"/>
      <c r="ES122" s="122"/>
      <c r="ET122" s="122"/>
      <c r="EU122" s="122"/>
      <c r="EV122" s="122"/>
      <c r="EW122" s="122"/>
      <c r="EX122" s="122"/>
      <c r="EY122" s="122"/>
      <c r="EZ122" s="51"/>
      <c r="FA122" s="51"/>
      <c r="FB122" s="51"/>
      <c r="FC122" s="51"/>
      <c r="FD122" s="122"/>
      <c r="FE122" s="122"/>
      <c r="FF122" s="122"/>
      <c r="FG122" s="122"/>
    </row>
    <row r="123" spans="9:163"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71"/>
      <c r="AD123" s="71"/>
      <c r="AE123" s="71"/>
      <c r="AF123" s="71"/>
      <c r="AG123" s="71"/>
      <c r="AH123" s="71"/>
      <c r="AI123" s="71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71"/>
      <c r="BE123" s="71"/>
      <c r="BF123" s="71"/>
      <c r="BG123" s="71"/>
      <c r="BH123" s="71"/>
      <c r="BI123" s="71"/>
      <c r="BJ123" s="71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71"/>
      <c r="CF123" s="71"/>
      <c r="CG123" s="71"/>
      <c r="CH123" s="71"/>
      <c r="CI123" s="71"/>
      <c r="CJ123" s="71"/>
      <c r="CK123" s="71"/>
      <c r="CL123" s="122"/>
      <c r="CM123" s="122"/>
      <c r="CN123" s="122"/>
      <c r="CO123" s="122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2"/>
      <c r="DC123" s="122"/>
      <c r="DD123" s="122"/>
      <c r="DE123" s="122"/>
      <c r="DF123" s="71"/>
      <c r="DG123" s="71"/>
      <c r="DH123" s="71"/>
      <c r="DI123" s="71"/>
      <c r="DJ123" s="71"/>
      <c r="DK123" s="71"/>
      <c r="DL123" s="71"/>
      <c r="DM123" s="122"/>
      <c r="DN123" s="122"/>
      <c r="DO123" s="122"/>
      <c r="DP123" s="122"/>
      <c r="DQ123" s="122"/>
      <c r="DR123" s="122"/>
      <c r="DS123" s="122"/>
      <c r="DT123" s="122"/>
      <c r="DU123" s="122"/>
      <c r="DV123" s="122"/>
      <c r="DW123" s="122"/>
      <c r="DX123" s="122"/>
      <c r="DY123" s="122"/>
      <c r="DZ123" s="122"/>
      <c r="EA123" s="122"/>
      <c r="EB123" s="122"/>
      <c r="EC123" s="122"/>
      <c r="ED123" s="122"/>
      <c r="EE123" s="122"/>
      <c r="EF123" s="122"/>
      <c r="EG123" s="71"/>
      <c r="EH123" s="71"/>
      <c r="EI123" s="71"/>
      <c r="EJ123" s="71"/>
      <c r="EK123" s="71"/>
      <c r="EL123" s="71"/>
      <c r="EM123" s="71"/>
      <c r="EN123" s="122"/>
      <c r="EO123" s="122"/>
      <c r="EP123" s="122"/>
      <c r="EQ123" s="122"/>
      <c r="ER123" s="117"/>
      <c r="ES123" s="122"/>
      <c r="ET123" s="122"/>
      <c r="EU123" s="122"/>
      <c r="EV123" s="122"/>
      <c r="EW123" s="122"/>
      <c r="EX123" s="122"/>
      <c r="EY123" s="122"/>
      <c r="EZ123" s="51"/>
      <c r="FA123" s="51"/>
      <c r="FB123" s="51"/>
      <c r="FC123" s="51"/>
      <c r="FD123" s="122"/>
      <c r="FE123" s="122"/>
      <c r="FF123" s="122"/>
      <c r="FG123" s="122"/>
    </row>
    <row r="124" spans="9:163"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71"/>
      <c r="AD124" s="71"/>
      <c r="AE124" s="71"/>
      <c r="AF124" s="71"/>
      <c r="AG124" s="71"/>
      <c r="AH124" s="71"/>
      <c r="AI124" s="71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71"/>
      <c r="BE124" s="71"/>
      <c r="BF124" s="71"/>
      <c r="BG124" s="71"/>
      <c r="BH124" s="71"/>
      <c r="BI124" s="71"/>
      <c r="BJ124" s="71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71"/>
      <c r="CF124" s="71"/>
      <c r="CG124" s="71"/>
      <c r="CH124" s="71"/>
      <c r="CI124" s="71"/>
      <c r="CJ124" s="71"/>
      <c r="CK124" s="71"/>
      <c r="CL124" s="122"/>
      <c r="CM124" s="122"/>
      <c r="CN124" s="122"/>
      <c r="CO124" s="122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22"/>
      <c r="DD124" s="122"/>
      <c r="DE124" s="122"/>
      <c r="DF124" s="71"/>
      <c r="DG124" s="71"/>
      <c r="DH124" s="71"/>
      <c r="DI124" s="71"/>
      <c r="DJ124" s="71"/>
      <c r="DK124" s="71"/>
      <c r="DL124" s="71"/>
      <c r="DM124" s="122"/>
      <c r="DN124" s="122"/>
      <c r="DO124" s="122"/>
      <c r="DP124" s="122"/>
      <c r="DQ124" s="122"/>
      <c r="DR124" s="122"/>
      <c r="DS124" s="122"/>
      <c r="DT124" s="122"/>
      <c r="DU124" s="122"/>
      <c r="DV124" s="122"/>
      <c r="DW124" s="122"/>
      <c r="DX124" s="122"/>
      <c r="DY124" s="122"/>
      <c r="DZ124" s="122"/>
      <c r="EA124" s="122"/>
      <c r="EB124" s="122"/>
      <c r="EC124" s="122"/>
      <c r="ED124" s="122"/>
      <c r="EE124" s="122"/>
      <c r="EF124" s="122"/>
      <c r="EG124" s="71"/>
      <c r="EH124" s="71"/>
      <c r="EI124" s="71"/>
      <c r="EJ124" s="71"/>
      <c r="EK124" s="71"/>
      <c r="EL124" s="71"/>
      <c r="EM124" s="71"/>
      <c r="EN124" s="122"/>
      <c r="EO124" s="122"/>
      <c r="EP124" s="122"/>
      <c r="EQ124" s="122"/>
      <c r="ER124" s="117"/>
      <c r="ES124" s="122"/>
      <c r="ET124" s="122"/>
      <c r="EU124" s="122"/>
      <c r="EV124" s="122"/>
      <c r="EW124" s="122"/>
      <c r="EX124" s="122"/>
      <c r="EY124" s="122"/>
      <c r="EZ124" s="51"/>
      <c r="FA124" s="51"/>
      <c r="FB124" s="51"/>
      <c r="FC124" s="51"/>
      <c r="FD124" s="122"/>
      <c r="FE124" s="122"/>
      <c r="FF124" s="122"/>
      <c r="FG124" s="122"/>
    </row>
    <row r="125" spans="9:163"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71"/>
      <c r="AD125" s="71"/>
      <c r="AE125" s="71"/>
      <c r="AF125" s="71"/>
      <c r="AG125" s="71"/>
      <c r="AH125" s="71"/>
      <c r="AI125" s="71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71"/>
      <c r="BE125" s="71"/>
      <c r="BF125" s="71"/>
      <c r="BG125" s="71"/>
      <c r="BH125" s="71"/>
      <c r="BI125" s="71"/>
      <c r="BJ125" s="71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71"/>
      <c r="CF125" s="71"/>
      <c r="CG125" s="71"/>
      <c r="CH125" s="71"/>
      <c r="CI125" s="71"/>
      <c r="CJ125" s="71"/>
      <c r="CK125" s="71"/>
      <c r="CL125" s="122"/>
      <c r="CM125" s="122"/>
      <c r="CN125" s="122"/>
      <c r="CO125" s="122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2"/>
      <c r="DC125" s="122"/>
      <c r="DD125" s="122"/>
      <c r="DE125" s="122"/>
      <c r="DF125" s="71"/>
      <c r="DG125" s="71"/>
      <c r="DH125" s="71"/>
      <c r="DI125" s="71"/>
      <c r="DJ125" s="71"/>
      <c r="DK125" s="71"/>
      <c r="DL125" s="71"/>
      <c r="DM125" s="122"/>
      <c r="DN125" s="122"/>
      <c r="DO125" s="122"/>
      <c r="DP125" s="122"/>
      <c r="DQ125" s="122"/>
      <c r="DR125" s="122"/>
      <c r="DS125" s="122"/>
      <c r="DT125" s="122"/>
      <c r="DU125" s="122"/>
      <c r="DV125" s="122"/>
      <c r="DW125" s="122"/>
      <c r="DX125" s="122"/>
      <c r="DY125" s="122"/>
      <c r="DZ125" s="122"/>
      <c r="EA125" s="122"/>
      <c r="EB125" s="122"/>
      <c r="EC125" s="122"/>
      <c r="ED125" s="122"/>
      <c r="EE125" s="122"/>
      <c r="EF125" s="122"/>
      <c r="EG125" s="71"/>
      <c r="EH125" s="71"/>
      <c r="EI125" s="71"/>
      <c r="EJ125" s="71"/>
      <c r="EK125" s="71"/>
      <c r="EL125" s="71"/>
      <c r="EM125" s="71"/>
      <c r="EN125" s="122"/>
      <c r="EO125" s="122"/>
      <c r="EP125" s="122"/>
      <c r="EQ125" s="122"/>
      <c r="ER125" s="117"/>
      <c r="ES125" s="122"/>
      <c r="ET125" s="122"/>
      <c r="EU125" s="122"/>
      <c r="EV125" s="122"/>
      <c r="EW125" s="122"/>
      <c r="EX125" s="122"/>
      <c r="EY125" s="122"/>
      <c r="EZ125" s="51"/>
      <c r="FA125" s="51"/>
      <c r="FB125" s="51"/>
      <c r="FC125" s="51"/>
      <c r="FD125" s="122"/>
      <c r="FE125" s="122"/>
      <c r="FF125" s="122"/>
      <c r="FG125" s="122"/>
    </row>
    <row r="126" spans="9:163"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71"/>
      <c r="AD126" s="71"/>
      <c r="AE126" s="71"/>
      <c r="AF126" s="71"/>
      <c r="AG126" s="71"/>
      <c r="AH126" s="71"/>
      <c r="AI126" s="71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71"/>
      <c r="BE126" s="71"/>
      <c r="BF126" s="71"/>
      <c r="BG126" s="71"/>
      <c r="BH126" s="71"/>
      <c r="BI126" s="71"/>
      <c r="BJ126" s="71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71"/>
      <c r="CF126" s="71"/>
      <c r="CG126" s="71"/>
      <c r="CH126" s="71"/>
      <c r="CI126" s="71"/>
      <c r="CJ126" s="71"/>
      <c r="CK126" s="71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71"/>
      <c r="DG126" s="71"/>
      <c r="DH126" s="71"/>
      <c r="DI126" s="71"/>
      <c r="DJ126" s="71"/>
      <c r="DK126" s="71"/>
      <c r="DL126" s="71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71"/>
      <c r="EH126" s="71"/>
      <c r="EI126" s="71"/>
      <c r="EJ126" s="71"/>
      <c r="EK126" s="71"/>
      <c r="EL126" s="71"/>
      <c r="EM126" s="71"/>
      <c r="EN126" s="122"/>
      <c r="EO126" s="122"/>
      <c r="EP126" s="122"/>
      <c r="EQ126" s="122"/>
      <c r="ER126" s="117"/>
      <c r="ES126" s="122"/>
      <c r="ET126" s="122"/>
      <c r="EU126" s="122"/>
      <c r="EV126" s="122"/>
      <c r="EW126" s="122"/>
      <c r="EX126" s="122"/>
      <c r="EY126" s="122"/>
      <c r="EZ126" s="51"/>
      <c r="FA126" s="51"/>
      <c r="FB126" s="51"/>
      <c r="FC126" s="51"/>
      <c r="FD126" s="122"/>
      <c r="FE126" s="122"/>
      <c r="FF126" s="122"/>
      <c r="FG126" s="122"/>
    </row>
    <row r="127" spans="9:163"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71"/>
      <c r="AD127" s="71"/>
      <c r="AE127" s="71"/>
      <c r="AF127" s="71"/>
      <c r="AG127" s="71"/>
      <c r="AH127" s="71"/>
      <c r="AI127" s="71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71"/>
      <c r="BE127" s="71"/>
      <c r="BF127" s="71"/>
      <c r="BG127" s="71"/>
      <c r="BH127" s="71"/>
      <c r="BI127" s="71"/>
      <c r="BJ127" s="71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71"/>
      <c r="CF127" s="71"/>
      <c r="CG127" s="71"/>
      <c r="CH127" s="71"/>
      <c r="CI127" s="71"/>
      <c r="CJ127" s="71"/>
      <c r="CK127" s="71"/>
      <c r="CL127" s="122"/>
      <c r="CM127" s="122"/>
      <c r="CN127" s="122"/>
      <c r="CO127" s="122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71"/>
      <c r="DG127" s="71"/>
      <c r="DH127" s="71"/>
      <c r="DI127" s="71"/>
      <c r="DJ127" s="71"/>
      <c r="DK127" s="71"/>
      <c r="DL127" s="71"/>
      <c r="DM127" s="122"/>
      <c r="DN127" s="122"/>
      <c r="DO127" s="122"/>
      <c r="DP127" s="122"/>
      <c r="DQ127" s="122"/>
      <c r="DR127" s="122"/>
      <c r="DS127" s="122"/>
      <c r="DT127" s="122"/>
      <c r="DU127" s="122"/>
      <c r="DV127" s="122"/>
      <c r="DW127" s="122"/>
      <c r="DX127" s="122"/>
      <c r="DY127" s="122"/>
      <c r="DZ127" s="122"/>
      <c r="EA127" s="122"/>
      <c r="EB127" s="122"/>
      <c r="EC127" s="122"/>
      <c r="ED127" s="122"/>
      <c r="EE127" s="122"/>
      <c r="EF127" s="122"/>
      <c r="EG127" s="71"/>
      <c r="EH127" s="71"/>
      <c r="EI127" s="71"/>
      <c r="EJ127" s="71"/>
      <c r="EK127" s="71"/>
      <c r="EL127" s="71"/>
      <c r="EM127" s="71"/>
      <c r="EN127" s="122"/>
      <c r="EO127" s="122"/>
      <c r="EP127" s="122"/>
      <c r="EQ127" s="122"/>
      <c r="ER127" s="117"/>
      <c r="ES127" s="122"/>
      <c r="ET127" s="122"/>
      <c r="EU127" s="122"/>
      <c r="EV127" s="122"/>
      <c r="EW127" s="122"/>
      <c r="EX127" s="122"/>
      <c r="EY127" s="122"/>
      <c r="EZ127" s="51"/>
      <c r="FA127" s="51"/>
      <c r="FB127" s="51"/>
      <c r="FC127" s="51"/>
      <c r="FD127" s="122"/>
      <c r="FE127" s="122"/>
      <c r="FF127" s="122"/>
      <c r="FG127" s="122"/>
    </row>
    <row r="128" spans="9:163"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71"/>
      <c r="AD128" s="71"/>
      <c r="AE128" s="71"/>
      <c r="AF128" s="71"/>
      <c r="AG128" s="71"/>
      <c r="AH128" s="71"/>
      <c r="AI128" s="71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71"/>
      <c r="BE128" s="71"/>
      <c r="BF128" s="71"/>
      <c r="BG128" s="71"/>
      <c r="BH128" s="71"/>
      <c r="BI128" s="71"/>
      <c r="BJ128" s="71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71"/>
      <c r="CF128" s="71"/>
      <c r="CG128" s="71"/>
      <c r="CH128" s="71"/>
      <c r="CI128" s="71"/>
      <c r="CJ128" s="71"/>
      <c r="CK128" s="71"/>
      <c r="CL128" s="122"/>
      <c r="CM128" s="122"/>
      <c r="CN128" s="122"/>
      <c r="CO128" s="122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22"/>
      <c r="DD128" s="122"/>
      <c r="DE128" s="122"/>
      <c r="DF128" s="71"/>
      <c r="DG128" s="71"/>
      <c r="DH128" s="71"/>
      <c r="DI128" s="71"/>
      <c r="DJ128" s="71"/>
      <c r="DK128" s="71"/>
      <c r="DL128" s="71"/>
      <c r="DM128" s="122"/>
      <c r="DN128" s="122"/>
      <c r="DO128" s="122"/>
      <c r="DP128" s="122"/>
      <c r="DQ128" s="122"/>
      <c r="DR128" s="122"/>
      <c r="DS128" s="122"/>
      <c r="DT128" s="122"/>
      <c r="DU128" s="122"/>
      <c r="DV128" s="122"/>
      <c r="DW128" s="122"/>
      <c r="DX128" s="122"/>
      <c r="DY128" s="122"/>
      <c r="DZ128" s="122"/>
      <c r="EA128" s="122"/>
      <c r="EB128" s="122"/>
      <c r="EC128" s="122"/>
      <c r="ED128" s="122"/>
      <c r="EE128" s="122"/>
      <c r="EF128" s="122"/>
      <c r="EG128" s="71"/>
      <c r="EH128" s="71"/>
      <c r="EI128" s="71"/>
      <c r="EJ128" s="71"/>
      <c r="EK128" s="71"/>
      <c r="EL128" s="71"/>
      <c r="EM128" s="71"/>
      <c r="EN128" s="122"/>
      <c r="EO128" s="122"/>
      <c r="EP128" s="122"/>
      <c r="EQ128" s="122"/>
      <c r="ER128" s="117"/>
      <c r="ES128" s="122"/>
      <c r="ET128" s="122"/>
      <c r="EU128" s="122"/>
      <c r="EV128" s="122"/>
      <c r="EW128" s="122"/>
      <c r="EX128" s="122"/>
      <c r="EY128" s="122"/>
      <c r="EZ128" s="51"/>
      <c r="FA128" s="51"/>
      <c r="FB128" s="51"/>
      <c r="FC128" s="51"/>
      <c r="FD128" s="122"/>
      <c r="FE128" s="122"/>
      <c r="FF128" s="122"/>
      <c r="FG128" s="122"/>
    </row>
    <row r="129" spans="9:163"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71"/>
      <c r="AD129" s="71"/>
      <c r="AE129" s="71"/>
      <c r="AF129" s="71"/>
      <c r="AG129" s="71"/>
      <c r="AH129" s="71"/>
      <c r="AI129" s="71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71"/>
      <c r="BE129" s="71"/>
      <c r="BF129" s="71"/>
      <c r="BG129" s="71"/>
      <c r="BH129" s="71"/>
      <c r="BI129" s="71"/>
      <c r="BJ129" s="71"/>
      <c r="BK129" s="122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71"/>
      <c r="CF129" s="71"/>
      <c r="CG129" s="71"/>
      <c r="CH129" s="71"/>
      <c r="CI129" s="71"/>
      <c r="CJ129" s="71"/>
      <c r="CK129" s="71"/>
      <c r="CL129" s="122"/>
      <c r="CM129" s="122"/>
      <c r="CN129" s="122"/>
      <c r="CO129" s="122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2"/>
      <c r="DC129" s="122"/>
      <c r="DD129" s="122"/>
      <c r="DE129" s="122"/>
      <c r="DF129" s="71"/>
      <c r="DG129" s="71"/>
      <c r="DH129" s="71"/>
      <c r="DI129" s="71"/>
      <c r="DJ129" s="71"/>
      <c r="DK129" s="71"/>
      <c r="DL129" s="71"/>
      <c r="DM129" s="122"/>
      <c r="DN129" s="122"/>
      <c r="DO129" s="122"/>
      <c r="DP129" s="122"/>
      <c r="DQ129" s="122"/>
      <c r="DR129" s="122"/>
      <c r="DS129" s="122"/>
      <c r="DT129" s="122"/>
      <c r="DU129" s="122"/>
      <c r="DV129" s="122"/>
      <c r="DW129" s="122"/>
      <c r="DX129" s="122"/>
      <c r="DY129" s="122"/>
      <c r="DZ129" s="122"/>
      <c r="EA129" s="122"/>
      <c r="EB129" s="122"/>
      <c r="EC129" s="122"/>
      <c r="ED129" s="122"/>
      <c r="EE129" s="122"/>
      <c r="EF129" s="122"/>
      <c r="EG129" s="71"/>
      <c r="EH129" s="71"/>
      <c r="EI129" s="71"/>
      <c r="EJ129" s="71"/>
      <c r="EK129" s="71"/>
      <c r="EL129" s="71"/>
      <c r="EM129" s="71"/>
      <c r="EN129" s="122"/>
      <c r="EO129" s="122"/>
      <c r="EP129" s="122"/>
      <c r="EQ129" s="122"/>
      <c r="ER129" s="117"/>
      <c r="ES129" s="122"/>
      <c r="ET129" s="122"/>
      <c r="EU129" s="122"/>
      <c r="EV129" s="122"/>
      <c r="EW129" s="122"/>
      <c r="EX129" s="122"/>
      <c r="EY129" s="122"/>
      <c r="EZ129" s="51"/>
      <c r="FA129" s="51"/>
      <c r="FB129" s="51"/>
      <c r="FC129" s="51"/>
      <c r="FD129" s="122"/>
      <c r="FE129" s="122"/>
      <c r="FF129" s="122"/>
      <c r="FG129" s="122"/>
    </row>
    <row r="130" spans="9:163"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71"/>
      <c r="AD130" s="71"/>
      <c r="AE130" s="71"/>
      <c r="AF130" s="71"/>
      <c r="AG130" s="71"/>
      <c r="AH130" s="71"/>
      <c r="AI130" s="71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71"/>
      <c r="BE130" s="71"/>
      <c r="BF130" s="71"/>
      <c r="BG130" s="71"/>
      <c r="BH130" s="71"/>
      <c r="BI130" s="71"/>
      <c r="BJ130" s="71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71"/>
      <c r="CF130" s="71"/>
      <c r="CG130" s="71"/>
      <c r="CH130" s="71"/>
      <c r="CI130" s="71"/>
      <c r="CJ130" s="71"/>
      <c r="CK130" s="71"/>
      <c r="CL130" s="122"/>
      <c r="CM130" s="122"/>
      <c r="CN130" s="122"/>
      <c r="CO130" s="122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2"/>
      <c r="DC130" s="122"/>
      <c r="DD130" s="122"/>
      <c r="DE130" s="122"/>
      <c r="DF130" s="71"/>
      <c r="DG130" s="71"/>
      <c r="DH130" s="71"/>
      <c r="DI130" s="71"/>
      <c r="DJ130" s="71"/>
      <c r="DK130" s="71"/>
      <c r="DL130" s="71"/>
      <c r="DM130" s="122"/>
      <c r="DN130" s="122"/>
      <c r="DO130" s="122"/>
      <c r="DP130" s="122"/>
      <c r="DQ130" s="122"/>
      <c r="DR130" s="122"/>
      <c r="DS130" s="122"/>
      <c r="DT130" s="122"/>
      <c r="DU130" s="122"/>
      <c r="DV130" s="122"/>
      <c r="DW130" s="122"/>
      <c r="DX130" s="122"/>
      <c r="DY130" s="122"/>
      <c r="DZ130" s="122"/>
      <c r="EA130" s="122"/>
      <c r="EB130" s="122"/>
      <c r="EC130" s="122"/>
      <c r="ED130" s="122"/>
      <c r="EE130" s="122"/>
      <c r="EF130" s="122"/>
      <c r="EG130" s="71"/>
      <c r="EH130" s="71"/>
      <c r="EI130" s="71"/>
      <c r="EJ130" s="71"/>
      <c r="EK130" s="71"/>
      <c r="EL130" s="71"/>
      <c r="EM130" s="71"/>
      <c r="EN130" s="122"/>
      <c r="EO130" s="122"/>
      <c r="EP130" s="122"/>
      <c r="EQ130" s="122"/>
      <c r="ER130" s="117"/>
      <c r="ES130" s="122"/>
      <c r="ET130" s="122"/>
      <c r="EU130" s="122"/>
      <c r="EV130" s="122"/>
      <c r="EW130" s="122"/>
      <c r="EX130" s="122"/>
      <c r="EY130" s="122"/>
      <c r="EZ130" s="51"/>
      <c r="FA130" s="51"/>
      <c r="FB130" s="51"/>
      <c r="FC130" s="51"/>
      <c r="FD130" s="122"/>
      <c r="FE130" s="122"/>
      <c r="FF130" s="122"/>
      <c r="FG130" s="122"/>
    </row>
    <row r="131" spans="9:163"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71"/>
      <c r="AD131" s="71"/>
      <c r="AE131" s="71"/>
      <c r="AF131" s="71"/>
      <c r="AG131" s="71"/>
      <c r="AH131" s="71"/>
      <c r="AI131" s="71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71"/>
      <c r="BE131" s="71"/>
      <c r="BF131" s="71"/>
      <c r="BG131" s="71"/>
      <c r="BH131" s="71"/>
      <c r="BI131" s="71"/>
      <c r="BJ131" s="71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71"/>
      <c r="CF131" s="71"/>
      <c r="CG131" s="71"/>
      <c r="CH131" s="71"/>
      <c r="CI131" s="71"/>
      <c r="CJ131" s="71"/>
      <c r="CK131" s="71"/>
      <c r="CL131" s="122"/>
      <c r="CM131" s="122"/>
      <c r="CN131" s="122"/>
      <c r="CO131" s="122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2"/>
      <c r="DC131" s="122"/>
      <c r="DD131" s="122"/>
      <c r="DE131" s="122"/>
      <c r="DF131" s="71"/>
      <c r="DG131" s="71"/>
      <c r="DH131" s="71"/>
      <c r="DI131" s="71"/>
      <c r="DJ131" s="71"/>
      <c r="DK131" s="71"/>
      <c r="DL131" s="71"/>
      <c r="DM131" s="122"/>
      <c r="DN131" s="122"/>
      <c r="DO131" s="122"/>
      <c r="DP131" s="122"/>
      <c r="DQ131" s="122"/>
      <c r="DR131" s="122"/>
      <c r="DS131" s="122"/>
      <c r="DT131" s="122"/>
      <c r="DU131" s="122"/>
      <c r="DV131" s="122"/>
      <c r="DW131" s="122"/>
      <c r="DX131" s="122"/>
      <c r="DY131" s="122"/>
      <c r="DZ131" s="122"/>
      <c r="EA131" s="122"/>
      <c r="EB131" s="122"/>
      <c r="EC131" s="122"/>
      <c r="ED131" s="122"/>
      <c r="EE131" s="122"/>
      <c r="EF131" s="122"/>
      <c r="EG131" s="71"/>
      <c r="EH131" s="71"/>
      <c r="EI131" s="71"/>
      <c r="EJ131" s="71"/>
      <c r="EK131" s="71"/>
      <c r="EL131" s="71"/>
      <c r="EM131" s="71"/>
      <c r="EN131" s="122"/>
      <c r="EO131" s="122"/>
      <c r="EP131" s="122"/>
      <c r="EQ131" s="122"/>
      <c r="ER131" s="117"/>
      <c r="ES131" s="122"/>
      <c r="ET131" s="122"/>
      <c r="EU131" s="122"/>
      <c r="EV131" s="122"/>
      <c r="EW131" s="122"/>
      <c r="EX131" s="122"/>
      <c r="EY131" s="122"/>
      <c r="EZ131" s="51"/>
      <c r="FA131" s="51"/>
      <c r="FB131" s="51"/>
      <c r="FC131" s="51"/>
      <c r="FD131" s="122"/>
      <c r="FE131" s="122"/>
      <c r="FF131" s="122"/>
      <c r="FG131" s="122"/>
    </row>
  </sheetData>
  <phoneticPr fontId="7" type="noConversion"/>
  <hyperlinks>
    <hyperlink ref="EW76" r:id="rId1" display="www.nces.ed.gov" xr:uid="{00000000-0004-0000-0100-000000000000}"/>
    <hyperlink ref="DV76" r:id="rId2" display="www.nces.ed.gov" xr:uid="{00000000-0004-0000-0100-000001000000}"/>
    <hyperlink ref="CU76" r:id="rId3" display="www.nces.ed.gov" xr:uid="{00000000-0004-0000-0100-000002000000}"/>
    <hyperlink ref="BT76" r:id="rId4" display="www.nces.ed.gov" xr:uid="{00000000-0004-0000-0100-000003000000}"/>
    <hyperlink ref="AS76" r:id="rId5" display="www.nces.ed.gov" xr:uid="{00000000-0004-0000-0100-000004000000}"/>
    <hyperlink ref="R76" r:id="rId6" display="www.nces.ed.gov" xr:uid="{00000000-0004-0000-0100-000005000000}"/>
  </hyperlinks>
  <pageMargins left="0.25" right="0.25" top="0.25" bottom="0.25" header="0.5" footer="0.5"/>
  <pageSetup scale="61" orientation="portrait" verticalDpi="300" r:id="rId7"/>
  <headerFooter alignWithMargins="0">
    <oddFooter>&amp;LSREB Fact Book 1996/1997&amp;CDraft&amp;R&amp;D</oddFooter>
  </headerFooter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N29"/>
  <sheetViews>
    <sheetView workbookViewId="0"/>
  </sheetViews>
  <sheetFormatPr defaultColWidth="6.1796875" defaultRowHeight="10"/>
  <cols>
    <col min="1" max="1" width="2" style="6" customWidth="1"/>
    <col min="2" max="2" width="131.1796875" style="6" customWidth="1"/>
    <col min="3" max="16384" width="6.1796875" style="6"/>
  </cols>
  <sheetData>
    <row r="1" spans="1:14" ht="13">
      <c r="A1" s="5" t="s">
        <v>134</v>
      </c>
    </row>
    <row r="3" spans="1:14" ht="12.75" customHeight="1">
      <c r="B3" s="68" t="s">
        <v>135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2.75" customHeight="1">
      <c r="B4" s="58" t="s">
        <v>136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2.75" customHeight="1">
      <c r="B5" s="55" t="s">
        <v>137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2.7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B7" s="68" t="s">
        <v>138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12.75" customHeight="1">
      <c r="B8" s="55" t="s">
        <v>139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ht="12.75" customHeight="1">
      <c r="B9" s="55" t="s">
        <v>140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.75" customHeight="1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s="69" customFormat="1" ht="12.75" customHeight="1">
      <c r="B11" s="68" t="s">
        <v>141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12.75" customHeight="1">
      <c r="B12" s="55" t="s">
        <v>142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2.75" customHeight="1">
      <c r="B13" s="55" t="s">
        <v>143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ht="12.75" customHeight="1">
      <c r="B14" s="55" t="s">
        <v>144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ht="12.75" customHeight="1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69" customFormat="1" ht="12.75" customHeight="1">
      <c r="B16" s="68" t="s">
        <v>145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2:14" ht="12.75" customHeight="1">
      <c r="B17" s="55" t="s">
        <v>146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2:14" ht="12.75" customHeight="1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2:14" s="69" customFormat="1" ht="12.75" customHeight="1">
      <c r="B19" s="68" t="s">
        <v>147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2:14" ht="12.75" customHeight="1">
      <c r="B20" s="55" t="s">
        <v>148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4" ht="12.75" customHeight="1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2:14" s="69" customFormat="1" ht="12.75" customHeight="1">
      <c r="B22" s="68" t="s">
        <v>149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2:14" ht="12.75" customHeight="1">
      <c r="B23" s="55" t="s">
        <v>150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9"/>
  <sheetViews>
    <sheetView workbookViewId="0">
      <selection activeCell="B44" sqref="B44"/>
    </sheetView>
  </sheetViews>
  <sheetFormatPr defaultColWidth="9.1796875" defaultRowHeight="12.5"/>
  <cols>
    <col min="1" max="1" width="6" style="52" customWidth="1"/>
    <col min="2" max="2" width="19.26953125" style="8" customWidth="1"/>
    <col min="3" max="10" width="9.1796875" style="8"/>
    <col min="11" max="11" width="26.54296875" style="8" customWidth="1"/>
    <col min="12" max="12" width="44.81640625" style="8" customWidth="1"/>
    <col min="13" max="16384" width="9.1796875" style="8"/>
  </cols>
  <sheetData>
    <row r="1" spans="1:2">
      <c r="A1" s="123" t="s">
        <v>151</v>
      </c>
      <c r="B1" s="51" t="s">
        <v>152</v>
      </c>
    </row>
    <row r="2" spans="1:2">
      <c r="A2" s="123" t="s">
        <v>153</v>
      </c>
      <c r="B2" s="51" t="s">
        <v>154</v>
      </c>
    </row>
    <row r="3" spans="1:2">
      <c r="A3" s="123" t="s">
        <v>155</v>
      </c>
      <c r="B3" s="51" t="s">
        <v>156</v>
      </c>
    </row>
    <row r="4" spans="1:2">
      <c r="A4" s="123" t="s">
        <v>157</v>
      </c>
      <c r="B4" s="51" t="s">
        <v>158</v>
      </c>
    </row>
    <row r="5" spans="1:2">
      <c r="A5" s="123" t="s">
        <v>159</v>
      </c>
      <c r="B5" s="51" t="s">
        <v>160</v>
      </c>
    </row>
    <row r="6" spans="1:2">
      <c r="A6" s="123" t="s">
        <v>161</v>
      </c>
      <c r="B6" s="51" t="s">
        <v>162</v>
      </c>
    </row>
    <row r="7" spans="1:2">
      <c r="A7" s="123" t="s">
        <v>163</v>
      </c>
      <c r="B7" s="51" t="s">
        <v>164</v>
      </c>
    </row>
    <row r="8" spans="1:2">
      <c r="A8" s="123" t="s">
        <v>165</v>
      </c>
      <c r="B8" s="51" t="s">
        <v>166</v>
      </c>
    </row>
    <row r="9" spans="1:2">
      <c r="A9" s="123" t="s">
        <v>167</v>
      </c>
      <c r="B9" s="51" t="s">
        <v>168</v>
      </c>
    </row>
    <row r="10" spans="1:2">
      <c r="A10" s="123" t="s">
        <v>169</v>
      </c>
      <c r="B10" s="51" t="s">
        <v>170</v>
      </c>
    </row>
    <row r="11" spans="1:2">
      <c r="A11" s="123" t="s">
        <v>171</v>
      </c>
      <c r="B11" s="51" t="s">
        <v>172</v>
      </c>
    </row>
    <row r="12" spans="1:2">
      <c r="A12" s="123" t="s">
        <v>173</v>
      </c>
      <c r="B12" s="51" t="s">
        <v>174</v>
      </c>
    </row>
    <row r="13" spans="1:2">
      <c r="A13" s="123" t="s">
        <v>175</v>
      </c>
      <c r="B13" s="51" t="s">
        <v>176</v>
      </c>
    </row>
    <row r="14" spans="1:2">
      <c r="A14" s="123" t="s">
        <v>177</v>
      </c>
      <c r="B14" s="51" t="s">
        <v>178</v>
      </c>
    </row>
    <row r="15" spans="1:2">
      <c r="A15" s="123" t="s">
        <v>179</v>
      </c>
      <c r="B15" s="51" t="s">
        <v>180</v>
      </c>
    </row>
    <row r="16" spans="1:2">
      <c r="A16" s="123" t="s">
        <v>181</v>
      </c>
      <c r="B16" s="51" t="s">
        <v>182</v>
      </c>
    </row>
    <row r="17" spans="1:2">
      <c r="A17" s="123" t="s">
        <v>183</v>
      </c>
      <c r="B17" s="51" t="s">
        <v>184</v>
      </c>
    </row>
    <row r="18" spans="1:2">
      <c r="A18" s="123" t="s">
        <v>185</v>
      </c>
      <c r="B18" s="51" t="s">
        <v>186</v>
      </c>
    </row>
    <row r="19" spans="1:2">
      <c r="A19" s="123" t="s">
        <v>187</v>
      </c>
      <c r="B19" s="51" t="s">
        <v>188</v>
      </c>
    </row>
    <row r="20" spans="1:2">
      <c r="A20" s="123" t="s">
        <v>189</v>
      </c>
      <c r="B20" s="51" t="s">
        <v>190</v>
      </c>
    </row>
    <row r="21" spans="1:2">
      <c r="A21" s="123" t="s">
        <v>191</v>
      </c>
      <c r="B21" s="51" t="s">
        <v>192</v>
      </c>
    </row>
    <row r="22" spans="1:2">
      <c r="A22" s="123" t="s">
        <v>193</v>
      </c>
      <c r="B22" s="51" t="s">
        <v>194</v>
      </c>
    </row>
    <row r="23" spans="1:2">
      <c r="A23" s="123" t="s">
        <v>195</v>
      </c>
      <c r="B23" s="51" t="s">
        <v>196</v>
      </c>
    </row>
    <row r="24" spans="1:2">
      <c r="A24" s="123" t="s">
        <v>197</v>
      </c>
      <c r="B24" s="51" t="s">
        <v>198</v>
      </c>
    </row>
    <row r="25" spans="1:2">
      <c r="A25" s="124" t="s">
        <v>199</v>
      </c>
      <c r="B25" s="51" t="s">
        <v>200</v>
      </c>
    </row>
    <row r="26" spans="1:2">
      <c r="A26" s="124" t="s">
        <v>201</v>
      </c>
      <c r="B26" s="51" t="s">
        <v>202</v>
      </c>
    </row>
    <row r="27" spans="1:2">
      <c r="A27" s="124" t="s">
        <v>203</v>
      </c>
      <c r="B27" s="51" t="s">
        <v>204</v>
      </c>
    </row>
    <row r="28" spans="1:2">
      <c r="A28" s="124" t="s">
        <v>205</v>
      </c>
      <c r="B28" s="51" t="s">
        <v>206</v>
      </c>
    </row>
    <row r="29" spans="1:2">
      <c r="A29" s="124" t="s">
        <v>207</v>
      </c>
      <c r="B29" s="51" t="s">
        <v>208</v>
      </c>
    </row>
    <row r="30" spans="1:2">
      <c r="A30" s="124" t="s">
        <v>209</v>
      </c>
      <c r="B30" s="51" t="s">
        <v>210</v>
      </c>
    </row>
    <row r="31" spans="1:2">
      <c r="A31" s="123" t="s">
        <v>211</v>
      </c>
      <c r="B31" s="51" t="s">
        <v>212</v>
      </c>
    </row>
    <row r="32" spans="1:2">
      <c r="A32" s="123" t="s">
        <v>213</v>
      </c>
      <c r="B32" s="51" t="s">
        <v>214</v>
      </c>
    </row>
    <row r="33" spans="1:2">
      <c r="A33" s="123" t="s">
        <v>215</v>
      </c>
      <c r="B33" s="51" t="s">
        <v>216</v>
      </c>
    </row>
    <row r="34" spans="1:2">
      <c r="A34" s="123" t="s">
        <v>217</v>
      </c>
      <c r="B34" s="51" t="s">
        <v>218</v>
      </c>
    </row>
    <row r="35" spans="1:2">
      <c r="A35" s="123" t="s">
        <v>219</v>
      </c>
      <c r="B35" s="51" t="s">
        <v>220</v>
      </c>
    </row>
    <row r="36" spans="1:2">
      <c r="A36" s="123" t="s">
        <v>221</v>
      </c>
      <c r="B36" s="51" t="s">
        <v>222</v>
      </c>
    </row>
    <row r="37" spans="1:2">
      <c r="A37" s="123" t="s">
        <v>223</v>
      </c>
      <c r="B37" s="51" t="s">
        <v>224</v>
      </c>
    </row>
    <row r="38" spans="1:2">
      <c r="A38" s="123" t="s">
        <v>225</v>
      </c>
      <c r="B38" s="51" t="s">
        <v>226</v>
      </c>
    </row>
    <row r="39" spans="1:2">
      <c r="A39" s="123" t="s">
        <v>227</v>
      </c>
      <c r="B39" s="51" t="s">
        <v>228</v>
      </c>
    </row>
    <row r="40" spans="1:2">
      <c r="A40" s="123" t="s">
        <v>229</v>
      </c>
      <c r="B40" s="51" t="s">
        <v>230</v>
      </c>
    </row>
    <row r="41" spans="1:2">
      <c r="A41" s="123" t="s">
        <v>231</v>
      </c>
      <c r="B41" s="51" t="s">
        <v>232</v>
      </c>
    </row>
    <row r="42" spans="1:2">
      <c r="A42" s="123" t="s">
        <v>233</v>
      </c>
      <c r="B42" s="51" t="s">
        <v>234</v>
      </c>
    </row>
    <row r="43" spans="1:2">
      <c r="A43" s="123" t="s">
        <v>235</v>
      </c>
      <c r="B43" s="51" t="s">
        <v>236</v>
      </c>
    </row>
    <row r="44" spans="1:2">
      <c r="A44" s="123" t="s">
        <v>237</v>
      </c>
      <c r="B44" s="51" t="s">
        <v>238</v>
      </c>
    </row>
    <row r="45" spans="1:2">
      <c r="A45" s="123" t="s">
        <v>239</v>
      </c>
      <c r="B45" s="51" t="s">
        <v>240</v>
      </c>
    </row>
    <row r="46" spans="1:2">
      <c r="A46" s="124" t="s">
        <v>241</v>
      </c>
      <c r="B46" s="51" t="s">
        <v>242</v>
      </c>
    </row>
    <row r="47" spans="1:2">
      <c r="A47" s="123" t="s">
        <v>243</v>
      </c>
      <c r="B47" s="51" t="s">
        <v>244</v>
      </c>
    </row>
    <row r="48" spans="1:2">
      <c r="A48" s="124" t="s">
        <v>245</v>
      </c>
      <c r="B48" s="51" t="s">
        <v>246</v>
      </c>
    </row>
    <row r="50" spans="1:10" ht="13">
      <c r="A50" s="53" t="s">
        <v>247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0" ht="12.75" customHeight="1">
      <c r="A51" s="87"/>
      <c r="B51" s="9" t="s">
        <v>248</v>
      </c>
      <c r="C51" s="9" t="s">
        <v>249</v>
      </c>
      <c r="D51" s="51"/>
      <c r="E51" s="125"/>
      <c r="F51" s="125"/>
      <c r="G51" s="125"/>
      <c r="H51" s="125"/>
      <c r="I51" s="125"/>
      <c r="J51" s="125"/>
    </row>
    <row r="52" spans="1:10" ht="12.75" customHeight="1">
      <c r="A52" s="87"/>
      <c r="B52" s="9" t="s">
        <v>250</v>
      </c>
      <c r="C52" s="9" t="s">
        <v>251</v>
      </c>
      <c r="D52" s="51"/>
      <c r="E52" s="125"/>
      <c r="F52" s="125"/>
      <c r="G52" s="125"/>
      <c r="H52" s="125"/>
      <c r="I52" s="125"/>
      <c r="J52" s="125"/>
    </row>
    <row r="53" spans="1:10" ht="12.75" customHeight="1">
      <c r="A53" s="87"/>
      <c r="B53" s="9" t="s">
        <v>252</v>
      </c>
      <c r="C53" s="9" t="s">
        <v>253</v>
      </c>
      <c r="D53" s="51"/>
      <c r="E53" s="51"/>
      <c r="F53" s="51"/>
      <c r="G53" s="51"/>
      <c r="H53" s="51"/>
      <c r="I53" s="51"/>
      <c r="J53" s="51"/>
    </row>
    <row r="54" spans="1:10" ht="12.75" customHeight="1">
      <c r="A54" s="87"/>
      <c r="B54" s="9" t="s">
        <v>254</v>
      </c>
      <c r="C54" s="9" t="s">
        <v>255</v>
      </c>
      <c r="D54" s="51"/>
      <c r="E54" s="125"/>
      <c r="F54" s="125"/>
      <c r="G54" s="125"/>
      <c r="H54" s="125"/>
      <c r="I54" s="125"/>
      <c r="J54" s="125"/>
    </row>
    <row r="55" spans="1:10" ht="12.75" customHeight="1">
      <c r="A55" s="87"/>
      <c r="B55" s="9" t="s">
        <v>256</v>
      </c>
      <c r="C55" s="9"/>
      <c r="D55" s="51"/>
      <c r="E55" s="51"/>
      <c r="F55" s="51"/>
      <c r="G55" s="51"/>
      <c r="H55" s="51"/>
      <c r="I55" s="51"/>
      <c r="J55" s="51"/>
    </row>
    <row r="56" spans="1:10" ht="12.75" customHeight="1">
      <c r="A56" s="87"/>
      <c r="B56" s="9" t="s">
        <v>257</v>
      </c>
      <c r="C56" s="9"/>
      <c r="D56" s="51"/>
      <c r="E56" s="51"/>
      <c r="F56" s="51"/>
      <c r="G56" s="51"/>
      <c r="H56" s="51"/>
      <c r="I56" s="51"/>
      <c r="J56" s="51"/>
    </row>
    <row r="57" spans="1:10" ht="12.75" customHeight="1">
      <c r="A57" s="87"/>
      <c r="B57" s="9" t="s">
        <v>258</v>
      </c>
      <c r="C57" s="9" t="s">
        <v>259</v>
      </c>
      <c r="D57" s="51"/>
      <c r="E57" s="125"/>
      <c r="F57" s="125"/>
      <c r="G57" s="125"/>
      <c r="H57" s="125"/>
      <c r="I57" s="125"/>
      <c r="J57" s="125"/>
    </row>
    <row r="58" spans="1:10" ht="12.75" customHeight="1">
      <c r="A58" s="87"/>
      <c r="B58" s="51"/>
      <c r="C58" s="9"/>
      <c r="D58" s="51"/>
      <c r="E58" s="51"/>
      <c r="F58" s="51"/>
      <c r="G58" s="51"/>
      <c r="H58" s="51"/>
      <c r="I58" s="51"/>
      <c r="J58" s="51"/>
    </row>
    <row r="59" spans="1:10" ht="12.75" customHeight="1">
      <c r="A59" s="9" t="s">
        <v>260</v>
      </c>
      <c r="B59" s="51"/>
      <c r="C59" s="51"/>
      <c r="D59" s="51"/>
      <c r="E59" s="51"/>
      <c r="F59" s="51"/>
      <c r="G59" s="51"/>
      <c r="H59" s="51"/>
      <c r="I59" s="51"/>
      <c r="J59" s="51"/>
    </row>
  </sheetData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/>
  </sheetViews>
  <sheetFormatPr defaultColWidth="9.1796875" defaultRowHeight="12.5"/>
  <cols>
    <col min="1" max="2" width="11.1796875" style="51" customWidth="1"/>
    <col min="3" max="4" width="7.1796875" style="51" customWidth="1"/>
    <col min="5" max="16384" width="9.1796875" style="51"/>
  </cols>
  <sheetData>
    <row r="1" spans="1:4" s="3" customFormat="1" ht="13">
      <c r="A1" s="106"/>
      <c r="B1" s="106"/>
      <c r="C1" s="131"/>
      <c r="D1" s="131"/>
    </row>
    <row r="2" spans="1:4">
      <c r="A2" s="48"/>
      <c r="B2" s="48"/>
      <c r="C2" s="49"/>
      <c r="D2" s="50"/>
    </row>
    <row r="3" spans="1:4">
      <c r="C3" s="49"/>
      <c r="D3" s="50"/>
    </row>
    <row r="4" spans="1:4">
      <c r="C4" s="49"/>
      <c r="D4" s="50"/>
    </row>
    <row r="5" spans="1:4">
      <c r="C5" s="49"/>
      <c r="D5" s="50"/>
    </row>
    <row r="6" spans="1:4">
      <c r="C6" s="49"/>
      <c r="D6" s="50"/>
    </row>
    <row r="7" spans="1:4">
      <c r="C7" s="49"/>
      <c r="D7" s="50"/>
    </row>
    <row r="8" spans="1:4">
      <c r="C8" s="49"/>
      <c r="D8" s="50"/>
    </row>
    <row r="9" spans="1:4">
      <c r="C9" s="49"/>
      <c r="D9" s="50"/>
    </row>
    <row r="10" spans="1:4">
      <c r="C10" s="49"/>
      <c r="D10" s="50"/>
    </row>
    <row r="11" spans="1:4">
      <c r="C11" s="49"/>
      <c r="D11" s="50"/>
    </row>
    <row r="12" spans="1:4">
      <c r="C12" s="49"/>
      <c r="D12" s="50"/>
    </row>
    <row r="13" spans="1:4">
      <c r="C13" s="49"/>
      <c r="D13" s="50"/>
    </row>
    <row r="14" spans="1:4">
      <c r="C14" s="49"/>
      <c r="D14" s="50"/>
    </row>
    <row r="15" spans="1:4">
      <c r="C15" s="49"/>
      <c r="D15" s="50"/>
    </row>
    <row r="16" spans="1:4">
      <c r="C16" s="49"/>
      <c r="D16" s="50"/>
    </row>
    <row r="17" spans="3:4">
      <c r="C17" s="49"/>
      <c r="D17" s="50"/>
    </row>
  </sheetData>
  <mergeCells count="1">
    <mergeCell ref="C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C2695-32A0-4B2C-A903-8A8732746A88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3553cee-4ecc-4eb5-80d8-f24f98131822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fc2f2499-f938-4cc0-a2cd-f3e7b3a200ae"/>
  </ds:schemaRefs>
</ds:datastoreItem>
</file>

<file path=customXml/itemProps2.xml><?xml version="1.0" encoding="utf-8"?>
<ds:datastoreItem xmlns:ds="http://schemas.openxmlformats.org/officeDocument/2006/customXml" ds:itemID="{7684F268-61DB-4E0B-9A8A-9D01C1DE9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84F5A-B085-4379-9FC3-D8ED9DD79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 50</vt:lpstr>
      <vt:lpstr>DATA</vt:lpstr>
      <vt:lpstr>Selected Fields</vt:lpstr>
      <vt:lpstr>CIP 2000-NCES Groupings</vt:lpstr>
      <vt:lpstr>Sheet1</vt:lpstr>
      <vt:lpstr>DATA</vt:lpstr>
      <vt:lpstr>NOTE</vt:lpstr>
      <vt:lpstr>DATA!Print_Area</vt:lpstr>
      <vt:lpstr>'TABLE 50'!Print_Area</vt:lpstr>
      <vt:lpstr>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Christiana Datubo-Brown</cp:lastModifiedBy>
  <cp:revision/>
  <dcterms:created xsi:type="dcterms:W3CDTF">1999-04-19T14:50:58Z</dcterms:created>
  <dcterms:modified xsi:type="dcterms:W3CDTF">2021-10-22T03:28:03Z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2019-04-11T21:43:53.2292025Z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