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codeName="ThisWorkbook" defaultThemeVersion="124226"/>
  <mc:AlternateContent xmlns:mc="http://schemas.openxmlformats.org/markup-compatibility/2006">
    <mc:Choice Requires="x15">
      <x15ac:absPath xmlns:x15ac="http://schemas.microsoft.com/office/spreadsheetml/2010/11/ac" url="https://appriver3651005261.sharepoint.com/sites/FactBook2020updates/Shared Documents/FactBooks/4_Affordability/"/>
    </mc:Choice>
  </mc:AlternateContent>
  <xr:revisionPtr revIDLastSave="265" documentId="8_{4831A380-D686-48B4-9F5A-7E33194060AC}" xr6:coauthVersionLast="47" xr6:coauthVersionMax="47" xr10:uidLastSave="{349F8ED6-9AAC-4DA1-ACC9-35BA95C8273D}"/>
  <bookViews>
    <workbookView xWindow="28680" yWindow="4755" windowWidth="29040" windowHeight="15840" tabRatio="652" activeTab="2" xr2:uid="{00000000-000D-0000-FFFF-FFFF00000000}"/>
  </bookViews>
  <sheets>
    <sheet name="Table 66" sheetId="7" r:id="rId1"/>
    <sheet name="Direct" sheetId="3" r:id="rId2"/>
    <sheet name="FFEL (Indirect)" sheetId="4" r:id="rId3"/>
    <sheet name="Total by state attended" sheetId="5" r:id="rId4"/>
    <sheet name="Total per recipient" sheetId="6" r:id="rId5"/>
  </sheets>
  <externalReferences>
    <externalReference r:id="rId6"/>
  </externalReferences>
  <definedNames>
    <definedName name="\R">#REF!</definedName>
    <definedName name="_42">#REF!</definedName>
    <definedName name="_43">#REF!</definedName>
    <definedName name="_xlnm._FilterDatabase" localSheetId="0" hidden="1">'Table 66'!$A$11:$P$70</definedName>
    <definedName name="A">#REF!</definedName>
    <definedName name="DATA">#REF!</definedName>
    <definedName name="MACRO">'[1]College Work-Study'!#REF!</definedName>
    <definedName name="NOTE">'Direct:Total per recipient'!$B$37:$BS$178</definedName>
    <definedName name="NOTE1">#REF!</definedName>
    <definedName name="NOTE2">#REF!</definedName>
    <definedName name="_xlnm.Print_Area" localSheetId="0">'Table 66'!$A$1:$R$77</definedName>
    <definedName name="SOURCES">'[1]College Work-Study:SEOG per-recipient'!$A$41:$IN$8168</definedName>
    <definedName name="T_1">'Direct:Total per recipient'!$B$1:$BY$177</definedName>
    <definedName name="TABLE">#REF!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70" i="7" l="1"/>
  <c r="R69" i="7"/>
  <c r="R68" i="7"/>
  <c r="R67" i="7"/>
  <c r="R66" i="7"/>
  <c r="R65" i="7"/>
  <c r="R64" i="7"/>
  <c r="R63" i="7"/>
  <c r="R62" i="7"/>
  <c r="R61" i="7"/>
  <c r="R59" i="7"/>
  <c r="R58" i="7"/>
  <c r="R57" i="7"/>
  <c r="R56" i="7"/>
  <c r="R55" i="7"/>
  <c r="R54" i="7"/>
  <c r="R53" i="7"/>
  <c r="R52" i="7"/>
  <c r="R51" i="7"/>
  <c r="R50" i="7"/>
  <c r="R49" i="7"/>
  <c r="R48" i="7"/>
  <c r="R47" i="7"/>
  <c r="R45" i="7"/>
  <c r="R44" i="7"/>
  <c r="R43" i="7"/>
  <c r="R42" i="7"/>
  <c r="R41" i="7"/>
  <c r="R40" i="7"/>
  <c r="R39" i="7"/>
  <c r="R38" i="7"/>
  <c r="R37" i="7"/>
  <c r="R36" i="7"/>
  <c r="R35" i="7"/>
  <c r="R34" i="7"/>
  <c r="R33" i="7"/>
  <c r="R32" i="7"/>
  <c r="R30" i="7"/>
  <c r="R29" i="7"/>
  <c r="R28" i="7"/>
  <c r="R27" i="7"/>
  <c r="R26" i="7"/>
  <c r="R25" i="7"/>
  <c r="R24" i="7"/>
  <c r="R23" i="7"/>
  <c r="R22" i="7"/>
  <c r="R21" i="7"/>
  <c r="R20" i="7"/>
  <c r="R19" i="7"/>
  <c r="R18" i="7"/>
  <c r="R17" i="7"/>
  <c r="R16" i="7"/>
  <c r="R15" i="7"/>
  <c r="R14" i="7"/>
  <c r="R12" i="7"/>
  <c r="R11" i="7"/>
  <c r="Q70" i="7"/>
  <c r="Q69" i="7"/>
  <c r="Q68" i="7"/>
  <c r="Q67" i="7"/>
  <c r="Q66" i="7"/>
  <c r="Q65" i="7"/>
  <c r="Q64" i="7"/>
  <c r="Q63" i="7"/>
  <c r="Q62" i="7"/>
  <c r="Q61" i="7"/>
  <c r="Q60" i="7"/>
  <c r="Q59" i="7"/>
  <c r="Q58" i="7"/>
  <c r="Q57" i="7"/>
  <c r="Q56" i="7"/>
  <c r="Q55" i="7"/>
  <c r="Q54" i="7"/>
  <c r="Q53" i="7"/>
  <c r="Q52" i="7"/>
  <c r="Q51" i="7"/>
  <c r="Q50" i="7"/>
  <c r="Q49" i="7"/>
  <c r="Q48" i="7"/>
  <c r="Q47" i="7"/>
  <c r="Q46" i="7"/>
  <c r="Q45" i="7"/>
  <c r="Q44" i="7"/>
  <c r="Q43" i="7"/>
  <c r="Q42" i="7"/>
  <c r="Q41" i="7"/>
  <c r="Q40" i="7"/>
  <c r="Q39" i="7"/>
  <c r="Q38" i="7"/>
  <c r="Q37" i="7"/>
  <c r="Q36" i="7"/>
  <c r="Q35" i="7"/>
  <c r="Q34" i="7"/>
  <c r="Q33" i="7"/>
  <c r="Q32" i="7"/>
  <c r="Q31" i="7"/>
  <c r="Q30" i="7"/>
  <c r="Q29" i="7"/>
  <c r="Q28" i="7"/>
  <c r="Q27" i="7"/>
  <c r="Q26" i="7"/>
  <c r="Q25" i="7"/>
  <c r="Q24" i="7"/>
  <c r="Q23" i="7"/>
  <c r="Q22" i="7"/>
  <c r="Q21" i="7"/>
  <c r="Q20" i="7"/>
  <c r="Q19" i="7"/>
  <c r="Q18" i="7"/>
  <c r="Q17" i="7"/>
  <c r="Q16" i="7"/>
  <c r="Q15" i="7"/>
  <c r="Q14" i="7"/>
  <c r="Q13" i="7"/>
  <c r="Q12" i="7"/>
  <c r="Q11" i="7"/>
  <c r="P70" i="7"/>
  <c r="P69" i="7"/>
  <c r="P68" i="7"/>
  <c r="P67" i="7"/>
  <c r="P66" i="7"/>
  <c r="P65" i="7"/>
  <c r="P64" i="7"/>
  <c r="P63" i="7"/>
  <c r="P62" i="7"/>
  <c r="P61" i="7"/>
  <c r="P59" i="7"/>
  <c r="P58" i="7"/>
  <c r="P57" i="7"/>
  <c r="P56" i="7"/>
  <c r="P55" i="7"/>
  <c r="P54" i="7"/>
  <c r="P53" i="7"/>
  <c r="P52" i="7"/>
  <c r="P51" i="7"/>
  <c r="P50" i="7"/>
  <c r="P49" i="7"/>
  <c r="P48" i="7"/>
  <c r="P47" i="7"/>
  <c r="P45" i="7"/>
  <c r="P44" i="7"/>
  <c r="P43" i="7"/>
  <c r="P42" i="7"/>
  <c r="P41" i="7"/>
  <c r="P40" i="7"/>
  <c r="P39" i="7"/>
  <c r="P38" i="7"/>
  <c r="P37" i="7"/>
  <c r="P36" i="7"/>
  <c r="P35" i="7"/>
  <c r="P34" i="7"/>
  <c r="P33" i="7"/>
  <c r="P32" i="7"/>
  <c r="P30" i="7"/>
  <c r="P29" i="7"/>
  <c r="P28" i="7"/>
  <c r="P27" i="7"/>
  <c r="P26" i="7"/>
  <c r="P25" i="7"/>
  <c r="P24" i="7"/>
  <c r="P23" i="7"/>
  <c r="P22" i="7"/>
  <c r="P21" i="7"/>
  <c r="P20" i="7"/>
  <c r="P19" i="7"/>
  <c r="P18" i="7"/>
  <c r="P17" i="7"/>
  <c r="P16" i="7"/>
  <c r="P15" i="7"/>
  <c r="P14" i="7"/>
  <c r="P12" i="7"/>
  <c r="P11" i="7"/>
  <c r="O70" i="7"/>
  <c r="O69" i="7"/>
  <c r="O68" i="7"/>
  <c r="O67" i="7"/>
  <c r="O66" i="7"/>
  <c r="O65" i="7"/>
  <c r="O64" i="7"/>
  <c r="O63" i="7"/>
  <c r="O62" i="7"/>
  <c r="O61" i="7"/>
  <c r="O60" i="7"/>
  <c r="O59" i="7"/>
  <c r="O58" i="7"/>
  <c r="O57" i="7"/>
  <c r="O56" i="7"/>
  <c r="O55" i="7"/>
  <c r="O54" i="7"/>
  <c r="O53" i="7"/>
  <c r="O52" i="7"/>
  <c r="O51" i="7"/>
  <c r="O50" i="7"/>
  <c r="O49" i="7"/>
  <c r="O48" i="7"/>
  <c r="O47" i="7"/>
  <c r="O46" i="7"/>
  <c r="O45" i="7"/>
  <c r="O44" i="7"/>
  <c r="O43" i="7"/>
  <c r="O42" i="7"/>
  <c r="O41" i="7"/>
  <c r="O40" i="7"/>
  <c r="O39" i="7"/>
  <c r="O38" i="7"/>
  <c r="O37" i="7"/>
  <c r="O36" i="7"/>
  <c r="O35" i="7"/>
  <c r="O34" i="7"/>
  <c r="O33" i="7"/>
  <c r="O32" i="7"/>
  <c r="O31" i="7"/>
  <c r="O30" i="7"/>
  <c r="O29" i="7"/>
  <c r="O28" i="7"/>
  <c r="O27" i="7"/>
  <c r="O26" i="7"/>
  <c r="O25" i="7"/>
  <c r="O24" i="7"/>
  <c r="O23" i="7"/>
  <c r="O22" i="7"/>
  <c r="O21" i="7"/>
  <c r="O20" i="7"/>
  <c r="O19" i="7"/>
  <c r="O18" i="7"/>
  <c r="O17" i="7"/>
  <c r="O16" i="7"/>
  <c r="O15" i="7"/>
  <c r="O14" i="7"/>
  <c r="O13" i="7"/>
  <c r="O12" i="7"/>
  <c r="O11" i="7"/>
  <c r="N70" i="7"/>
  <c r="N69" i="7"/>
  <c r="N68" i="7"/>
  <c r="N67" i="7"/>
  <c r="N66" i="7"/>
  <c r="N65" i="7"/>
  <c r="N64" i="7"/>
  <c r="N63" i="7"/>
  <c r="N62" i="7"/>
  <c r="N61" i="7"/>
  <c r="N59" i="7"/>
  <c r="N58" i="7"/>
  <c r="N57" i="7"/>
  <c r="N56" i="7"/>
  <c r="N55" i="7"/>
  <c r="N54" i="7"/>
  <c r="N53" i="7"/>
  <c r="N52" i="7"/>
  <c r="N51" i="7"/>
  <c r="N50" i="7"/>
  <c r="N49" i="7"/>
  <c r="N48" i="7"/>
  <c r="N47" i="7"/>
  <c r="N45" i="7"/>
  <c r="N44" i="7"/>
  <c r="N43" i="7"/>
  <c r="N42" i="7"/>
  <c r="N41" i="7"/>
  <c r="N40" i="7"/>
  <c r="N39" i="7"/>
  <c r="N38" i="7"/>
  <c r="N37" i="7"/>
  <c r="N36" i="7"/>
  <c r="N35" i="7"/>
  <c r="N34" i="7"/>
  <c r="N33" i="7"/>
  <c r="N32" i="7"/>
  <c r="N30" i="7"/>
  <c r="N29" i="7"/>
  <c r="N28" i="7"/>
  <c r="N27" i="7"/>
  <c r="N26" i="7"/>
  <c r="N25" i="7"/>
  <c r="N24" i="7"/>
  <c r="N23" i="7"/>
  <c r="N22" i="7"/>
  <c r="N21" i="7"/>
  <c r="N20" i="7"/>
  <c r="N19" i="7"/>
  <c r="N18" i="7"/>
  <c r="N17" i="7"/>
  <c r="N16" i="7"/>
  <c r="N15" i="7"/>
  <c r="N14" i="7"/>
  <c r="N12" i="7"/>
  <c r="N11" i="7"/>
  <c r="M70" i="7"/>
  <c r="M69" i="7"/>
  <c r="M68" i="7"/>
  <c r="M67" i="7"/>
  <c r="M66" i="7"/>
  <c r="M65" i="7"/>
  <c r="M64" i="7"/>
  <c r="M63" i="7"/>
  <c r="M62" i="7"/>
  <c r="M61" i="7"/>
  <c r="M60" i="7"/>
  <c r="M59" i="7"/>
  <c r="M58" i="7"/>
  <c r="M57" i="7"/>
  <c r="M56" i="7"/>
  <c r="M55" i="7"/>
  <c r="M54" i="7"/>
  <c r="M53" i="7"/>
  <c r="M52" i="7"/>
  <c r="M51" i="7"/>
  <c r="M50" i="7"/>
  <c r="M49" i="7"/>
  <c r="M48" i="7"/>
  <c r="M47" i="7"/>
  <c r="M46" i="7"/>
  <c r="M45" i="7"/>
  <c r="M44" i="7"/>
  <c r="M43" i="7"/>
  <c r="M42" i="7"/>
  <c r="M41" i="7"/>
  <c r="M40" i="7"/>
  <c r="M39" i="7"/>
  <c r="M38" i="7"/>
  <c r="M37" i="7"/>
  <c r="M36" i="7"/>
  <c r="M35" i="7"/>
  <c r="M34" i="7"/>
  <c r="M33" i="7"/>
  <c r="M32" i="7"/>
  <c r="M31" i="7"/>
  <c r="M30" i="7"/>
  <c r="M29" i="7"/>
  <c r="M28" i="7"/>
  <c r="M27" i="7"/>
  <c r="M26" i="7"/>
  <c r="M25" i="7"/>
  <c r="M24" i="7"/>
  <c r="M23" i="7"/>
  <c r="M22" i="7"/>
  <c r="M21" i="7"/>
  <c r="M20" i="7"/>
  <c r="M19" i="7"/>
  <c r="M18" i="7"/>
  <c r="M17" i="7"/>
  <c r="M16" i="7"/>
  <c r="M15" i="7"/>
  <c r="M14" i="7"/>
  <c r="M13" i="7"/>
  <c r="M12" i="7"/>
  <c r="M11" i="7"/>
  <c r="L70" i="7"/>
  <c r="L69" i="7"/>
  <c r="L68" i="7"/>
  <c r="L67" i="7"/>
  <c r="L66" i="7"/>
  <c r="L65" i="7"/>
  <c r="L64" i="7"/>
  <c r="L63" i="7"/>
  <c r="L62" i="7"/>
  <c r="L61" i="7"/>
  <c r="L59" i="7"/>
  <c r="L58" i="7"/>
  <c r="L57" i="7"/>
  <c r="L56" i="7"/>
  <c r="L55" i="7"/>
  <c r="L54" i="7"/>
  <c r="L53" i="7"/>
  <c r="L52" i="7"/>
  <c r="L51" i="7"/>
  <c r="L50" i="7"/>
  <c r="L49" i="7"/>
  <c r="L48" i="7"/>
  <c r="L47" i="7"/>
  <c r="L45" i="7"/>
  <c r="L44" i="7"/>
  <c r="L43" i="7"/>
  <c r="L42" i="7"/>
  <c r="L41" i="7"/>
  <c r="L40" i="7"/>
  <c r="L39" i="7"/>
  <c r="L38" i="7"/>
  <c r="L37" i="7"/>
  <c r="L36" i="7"/>
  <c r="L35" i="7"/>
  <c r="L34" i="7"/>
  <c r="L33" i="7"/>
  <c r="L32" i="7"/>
  <c r="L30" i="7"/>
  <c r="L29" i="7"/>
  <c r="L28" i="7"/>
  <c r="L27" i="7"/>
  <c r="L26" i="7"/>
  <c r="L25" i="7"/>
  <c r="L24" i="7"/>
  <c r="L23" i="7"/>
  <c r="L22" i="7"/>
  <c r="L21" i="7"/>
  <c r="L20" i="7"/>
  <c r="L19" i="7"/>
  <c r="L18" i="7"/>
  <c r="L17" i="7"/>
  <c r="L16" i="7"/>
  <c r="L15" i="7"/>
  <c r="L14" i="7"/>
  <c r="L12" i="7"/>
  <c r="L11" i="7"/>
  <c r="K70" i="7"/>
  <c r="K69" i="7"/>
  <c r="K68" i="7"/>
  <c r="K67" i="7"/>
  <c r="K66" i="7"/>
  <c r="K65" i="7"/>
  <c r="K64" i="7"/>
  <c r="K63" i="7"/>
  <c r="K62" i="7"/>
  <c r="K61" i="7"/>
  <c r="K60" i="7"/>
  <c r="K59" i="7"/>
  <c r="K58" i="7"/>
  <c r="K57" i="7"/>
  <c r="K56" i="7"/>
  <c r="K55" i="7"/>
  <c r="K54" i="7"/>
  <c r="K53" i="7"/>
  <c r="K52" i="7"/>
  <c r="K51" i="7"/>
  <c r="K50" i="7"/>
  <c r="K49" i="7"/>
  <c r="K48" i="7"/>
  <c r="K47" i="7"/>
  <c r="K46" i="7"/>
  <c r="K45" i="7"/>
  <c r="K44" i="7"/>
  <c r="K43" i="7"/>
  <c r="K42" i="7"/>
  <c r="K41" i="7"/>
  <c r="K40" i="7"/>
  <c r="K39" i="7"/>
  <c r="K38" i="7"/>
  <c r="K37" i="7"/>
  <c r="K36" i="7"/>
  <c r="K35" i="7"/>
  <c r="K34" i="7"/>
  <c r="K33" i="7"/>
  <c r="K32" i="7"/>
  <c r="K31" i="7"/>
  <c r="K30" i="7"/>
  <c r="K29" i="7"/>
  <c r="K28" i="7"/>
  <c r="K27" i="7"/>
  <c r="K26" i="7"/>
  <c r="K25" i="7"/>
  <c r="K24" i="7"/>
  <c r="K23" i="7"/>
  <c r="K22" i="7"/>
  <c r="K21" i="7"/>
  <c r="K20" i="7"/>
  <c r="K19" i="7"/>
  <c r="K18" i="7"/>
  <c r="K17" i="7"/>
  <c r="K16" i="7"/>
  <c r="K15" i="7"/>
  <c r="K14" i="7"/>
  <c r="K13" i="7"/>
  <c r="K12" i="7"/>
  <c r="K11" i="7"/>
  <c r="J70" i="7"/>
  <c r="J69" i="7"/>
  <c r="J68" i="7"/>
  <c r="J67" i="7"/>
  <c r="J66" i="7"/>
  <c r="J65" i="7"/>
  <c r="J64" i="7"/>
  <c r="J63" i="7"/>
  <c r="J62" i="7"/>
  <c r="J61" i="7"/>
  <c r="J59" i="7"/>
  <c r="J58" i="7"/>
  <c r="J57" i="7"/>
  <c r="J56" i="7"/>
  <c r="J55" i="7"/>
  <c r="J54" i="7"/>
  <c r="J53" i="7"/>
  <c r="J52" i="7"/>
  <c r="J51" i="7"/>
  <c r="J50" i="7"/>
  <c r="J49" i="7"/>
  <c r="J48" i="7"/>
  <c r="J47" i="7"/>
  <c r="J45" i="7"/>
  <c r="J44" i="7"/>
  <c r="J43" i="7"/>
  <c r="J42" i="7"/>
  <c r="J41" i="7"/>
  <c r="J40" i="7"/>
  <c r="J39" i="7"/>
  <c r="J38" i="7"/>
  <c r="J37" i="7"/>
  <c r="J36" i="7"/>
  <c r="J35" i="7"/>
  <c r="J34" i="7"/>
  <c r="J33" i="7"/>
  <c r="J32" i="7"/>
  <c r="J30" i="7"/>
  <c r="J29" i="7"/>
  <c r="J28" i="7"/>
  <c r="J27" i="7"/>
  <c r="J26" i="7"/>
  <c r="J25" i="7"/>
  <c r="J24" i="7"/>
  <c r="J23" i="7"/>
  <c r="J22" i="7"/>
  <c r="J21" i="7"/>
  <c r="J20" i="7"/>
  <c r="J19" i="7"/>
  <c r="J18" i="7"/>
  <c r="J17" i="7"/>
  <c r="J16" i="7"/>
  <c r="J15" i="7"/>
  <c r="J14" i="7"/>
  <c r="J12" i="7"/>
  <c r="J11" i="7"/>
  <c r="I70" i="7"/>
  <c r="I69" i="7"/>
  <c r="I68" i="7"/>
  <c r="I67" i="7"/>
  <c r="I66" i="7"/>
  <c r="I65" i="7"/>
  <c r="I64" i="7"/>
  <c r="I63" i="7"/>
  <c r="I62" i="7"/>
  <c r="I61" i="7"/>
  <c r="I60" i="7"/>
  <c r="I59" i="7"/>
  <c r="I58" i="7"/>
  <c r="I57" i="7"/>
  <c r="I56" i="7"/>
  <c r="I55" i="7"/>
  <c r="I54" i="7"/>
  <c r="I53" i="7"/>
  <c r="I52" i="7"/>
  <c r="I51" i="7"/>
  <c r="I50" i="7"/>
  <c r="I49" i="7"/>
  <c r="I48" i="7"/>
  <c r="I47" i="7"/>
  <c r="I46" i="7"/>
  <c r="I45" i="7"/>
  <c r="I44" i="7"/>
  <c r="I43" i="7"/>
  <c r="I42" i="7"/>
  <c r="I41" i="7"/>
  <c r="I40" i="7"/>
  <c r="I39" i="7"/>
  <c r="I38" i="7"/>
  <c r="I37" i="7"/>
  <c r="I36" i="7"/>
  <c r="I35" i="7"/>
  <c r="I34" i="7"/>
  <c r="I33" i="7"/>
  <c r="I32" i="7"/>
  <c r="I31" i="7"/>
  <c r="I30" i="7"/>
  <c r="I29" i="7"/>
  <c r="I28" i="7"/>
  <c r="I27" i="7"/>
  <c r="I26" i="7"/>
  <c r="I25" i="7"/>
  <c r="I24" i="7"/>
  <c r="I23" i="7"/>
  <c r="I22" i="7"/>
  <c r="I21" i="7"/>
  <c r="I20" i="7"/>
  <c r="I19" i="7"/>
  <c r="I18" i="7"/>
  <c r="I17" i="7"/>
  <c r="I16" i="7"/>
  <c r="I15" i="7"/>
  <c r="I14" i="7"/>
  <c r="I13" i="7"/>
  <c r="I12" i="7"/>
  <c r="I11" i="7"/>
  <c r="H70" i="7"/>
  <c r="H69" i="7"/>
  <c r="H68" i="7"/>
  <c r="H67" i="7"/>
  <c r="H66" i="7"/>
  <c r="H65" i="7"/>
  <c r="H64" i="7"/>
  <c r="H63" i="7"/>
  <c r="H62" i="7"/>
  <c r="H61" i="7"/>
  <c r="H59" i="7"/>
  <c r="H58" i="7"/>
  <c r="H57" i="7"/>
  <c r="H56" i="7"/>
  <c r="H55" i="7"/>
  <c r="H54" i="7"/>
  <c r="H53" i="7"/>
  <c r="H52" i="7"/>
  <c r="H51" i="7"/>
  <c r="H50" i="7"/>
  <c r="H49" i="7"/>
  <c r="H48" i="7"/>
  <c r="H47" i="7"/>
  <c r="H45" i="7"/>
  <c r="H44" i="7"/>
  <c r="H43" i="7"/>
  <c r="H42" i="7"/>
  <c r="H41" i="7"/>
  <c r="H40" i="7"/>
  <c r="H39" i="7"/>
  <c r="H38" i="7"/>
  <c r="H37" i="7"/>
  <c r="H36" i="7"/>
  <c r="H35" i="7"/>
  <c r="H34" i="7"/>
  <c r="H33" i="7"/>
  <c r="H32" i="7"/>
  <c r="H30" i="7"/>
  <c r="H29" i="7"/>
  <c r="H28" i="7"/>
  <c r="H27" i="7"/>
  <c r="H26" i="7"/>
  <c r="H25" i="7"/>
  <c r="H24" i="7"/>
  <c r="H23" i="7"/>
  <c r="H22" i="7"/>
  <c r="H21" i="7"/>
  <c r="H20" i="7"/>
  <c r="H19" i="7"/>
  <c r="H18" i="7"/>
  <c r="H17" i="7"/>
  <c r="H16" i="7"/>
  <c r="H15" i="7"/>
  <c r="H14" i="7"/>
  <c r="H12" i="7"/>
  <c r="H11" i="7"/>
  <c r="G70" i="7"/>
  <c r="G69" i="7"/>
  <c r="G68" i="7"/>
  <c r="G67" i="7"/>
  <c r="G66" i="7"/>
  <c r="G65" i="7"/>
  <c r="G64" i="7"/>
  <c r="G63" i="7"/>
  <c r="G62" i="7"/>
  <c r="G61" i="7"/>
  <c r="G60" i="7"/>
  <c r="G59" i="7"/>
  <c r="G58" i="7"/>
  <c r="G57" i="7"/>
  <c r="G56" i="7"/>
  <c r="G55" i="7"/>
  <c r="G54" i="7"/>
  <c r="G53" i="7"/>
  <c r="G52" i="7"/>
  <c r="G51" i="7"/>
  <c r="G50" i="7"/>
  <c r="G49" i="7"/>
  <c r="G48" i="7"/>
  <c r="G47" i="7"/>
  <c r="G46" i="7"/>
  <c r="G45" i="7"/>
  <c r="G44" i="7"/>
  <c r="G43" i="7"/>
  <c r="G42" i="7"/>
  <c r="G41" i="7"/>
  <c r="G40" i="7"/>
  <c r="G39" i="7"/>
  <c r="G38" i="7"/>
  <c r="G37" i="7"/>
  <c r="G36" i="7"/>
  <c r="G35" i="7"/>
  <c r="G34" i="7"/>
  <c r="G33" i="7"/>
  <c r="G32" i="7"/>
  <c r="G31" i="7"/>
  <c r="G30" i="7"/>
  <c r="G29" i="7"/>
  <c r="G28" i="7"/>
  <c r="G27" i="7"/>
  <c r="G26" i="7"/>
  <c r="G25" i="7"/>
  <c r="G24" i="7"/>
  <c r="G23" i="7"/>
  <c r="G22" i="7"/>
  <c r="G21" i="7"/>
  <c r="G20" i="7"/>
  <c r="G19" i="7"/>
  <c r="G18" i="7"/>
  <c r="G17" i="7"/>
  <c r="G16" i="7"/>
  <c r="G15" i="7"/>
  <c r="G14" i="7"/>
  <c r="G13" i="7"/>
  <c r="G12" i="7"/>
  <c r="G11" i="7"/>
  <c r="F70" i="7"/>
  <c r="F69" i="7"/>
  <c r="F68" i="7"/>
  <c r="F67" i="7"/>
  <c r="F66" i="7"/>
  <c r="F65" i="7"/>
  <c r="F64" i="7"/>
  <c r="F63" i="7"/>
  <c r="F62" i="7"/>
  <c r="F61" i="7"/>
  <c r="F59" i="7"/>
  <c r="F58" i="7"/>
  <c r="F57" i="7"/>
  <c r="F56" i="7"/>
  <c r="F55" i="7"/>
  <c r="F54" i="7"/>
  <c r="F53" i="7"/>
  <c r="F52" i="7"/>
  <c r="F51" i="7"/>
  <c r="F50" i="7"/>
  <c r="F49" i="7"/>
  <c r="F48" i="7"/>
  <c r="F47" i="7"/>
  <c r="F45" i="7"/>
  <c r="F44" i="7"/>
  <c r="F43" i="7"/>
  <c r="F42" i="7"/>
  <c r="F41" i="7"/>
  <c r="F40" i="7"/>
  <c r="F39" i="7"/>
  <c r="F38" i="7"/>
  <c r="F37" i="7"/>
  <c r="F36" i="7"/>
  <c r="F35" i="7"/>
  <c r="F34" i="7"/>
  <c r="F33" i="7"/>
  <c r="F32" i="7"/>
  <c r="F30" i="7"/>
  <c r="F29" i="7"/>
  <c r="F28" i="7"/>
  <c r="F27" i="7"/>
  <c r="F26" i="7"/>
  <c r="F25" i="7"/>
  <c r="F24" i="7"/>
  <c r="F23" i="7"/>
  <c r="F22" i="7"/>
  <c r="F21" i="7"/>
  <c r="F20" i="7"/>
  <c r="F19" i="7"/>
  <c r="F18" i="7"/>
  <c r="F17" i="7"/>
  <c r="F16" i="7"/>
  <c r="F15" i="7"/>
  <c r="F14" i="7"/>
  <c r="F12" i="7"/>
  <c r="F11" i="7"/>
  <c r="E70" i="7"/>
  <c r="E69" i="7"/>
  <c r="E68" i="7"/>
  <c r="E67" i="7"/>
  <c r="E66" i="7"/>
  <c r="E65" i="7"/>
  <c r="E64" i="7"/>
  <c r="E63" i="7"/>
  <c r="E62" i="7"/>
  <c r="E61" i="7"/>
  <c r="E60" i="7"/>
  <c r="E59" i="7"/>
  <c r="E58" i="7"/>
  <c r="E57" i="7"/>
  <c r="E56" i="7"/>
  <c r="E55" i="7"/>
  <c r="E54" i="7"/>
  <c r="E53" i="7"/>
  <c r="E52" i="7"/>
  <c r="E51" i="7"/>
  <c r="E50" i="7"/>
  <c r="E49" i="7"/>
  <c r="E48" i="7"/>
  <c r="E47"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 r="D70" i="7"/>
  <c r="D69" i="7"/>
  <c r="D68" i="7"/>
  <c r="D67" i="7"/>
  <c r="D66" i="7"/>
  <c r="D65" i="7"/>
  <c r="D64" i="7"/>
  <c r="D63" i="7"/>
  <c r="D62" i="7"/>
  <c r="D61" i="7"/>
  <c r="D59" i="7"/>
  <c r="D58" i="7"/>
  <c r="D57" i="7"/>
  <c r="D56" i="7"/>
  <c r="D55" i="7"/>
  <c r="D54" i="7"/>
  <c r="D53" i="7"/>
  <c r="D52" i="7"/>
  <c r="D51" i="7"/>
  <c r="D50" i="7"/>
  <c r="D49" i="7"/>
  <c r="D48" i="7"/>
  <c r="D47" i="7"/>
  <c r="D45" i="7"/>
  <c r="D44" i="7"/>
  <c r="D43" i="7"/>
  <c r="D42" i="7"/>
  <c r="D41" i="7"/>
  <c r="D40" i="7"/>
  <c r="D39" i="7"/>
  <c r="D38" i="7"/>
  <c r="D37" i="7"/>
  <c r="D36" i="7"/>
  <c r="D35" i="7"/>
  <c r="D34" i="7"/>
  <c r="D33" i="7"/>
  <c r="D32" i="7"/>
  <c r="D30" i="7"/>
  <c r="D29" i="7"/>
  <c r="D28" i="7"/>
  <c r="D27" i="7"/>
  <c r="D26" i="7"/>
  <c r="D25" i="7"/>
  <c r="D24" i="7"/>
  <c r="D23" i="7"/>
  <c r="D22" i="7"/>
  <c r="D21" i="7"/>
  <c r="D20" i="7"/>
  <c r="D19" i="7"/>
  <c r="D18" i="7"/>
  <c r="D17" i="7"/>
  <c r="D16" i="7"/>
  <c r="D15" i="7"/>
  <c r="D14" i="7"/>
  <c r="D12" i="7"/>
  <c r="D11" i="7"/>
  <c r="C70" i="7"/>
  <c r="C69" i="7"/>
  <c r="C68" i="7"/>
  <c r="C67" i="7"/>
  <c r="C66" i="7"/>
  <c r="C65" i="7"/>
  <c r="C64" i="7"/>
  <c r="C63" i="7"/>
  <c r="C62" i="7"/>
  <c r="C61" i="7"/>
  <c r="C60" i="7"/>
  <c r="C59" i="7"/>
  <c r="C58" i="7"/>
  <c r="C57" i="7"/>
  <c r="C56" i="7"/>
  <c r="C55" i="7"/>
  <c r="C54" i="7"/>
  <c r="C53" i="7"/>
  <c r="C52" i="7"/>
  <c r="C51" i="7"/>
  <c r="C50" i="7"/>
  <c r="C49" i="7"/>
  <c r="C48" i="7"/>
  <c r="C47" i="7"/>
  <c r="C46" i="7"/>
  <c r="C45" i="7"/>
  <c r="C44" i="7"/>
  <c r="C43" i="7"/>
  <c r="C42" i="7"/>
  <c r="C41" i="7"/>
  <c r="C40" i="7"/>
  <c r="C39" i="7"/>
  <c r="C38" i="7"/>
  <c r="C37" i="7"/>
  <c r="C36" i="7"/>
  <c r="C35" i="7"/>
  <c r="C34" i="7"/>
  <c r="C33" i="7"/>
  <c r="C32" i="7"/>
  <c r="C31" i="7"/>
  <c r="C30" i="7"/>
  <c r="C29" i="7"/>
  <c r="C28" i="7"/>
  <c r="C27" i="7"/>
  <c r="C26" i="7"/>
  <c r="C25" i="7"/>
  <c r="C24" i="7"/>
  <c r="C23" i="7"/>
  <c r="C22" i="7"/>
  <c r="C21" i="7"/>
  <c r="C20" i="7"/>
  <c r="C19" i="7"/>
  <c r="C18" i="7"/>
  <c r="C17" i="7"/>
  <c r="C16" i="7"/>
  <c r="C15" i="7"/>
  <c r="C14" i="7"/>
  <c r="C13" i="7"/>
  <c r="C12" i="7"/>
  <c r="C11" i="7"/>
  <c r="CO64" i="6"/>
  <c r="CN64" i="6"/>
  <c r="CO63" i="6"/>
  <c r="CN63" i="6"/>
  <c r="CO62" i="6"/>
  <c r="CN62" i="6"/>
  <c r="CO61" i="6"/>
  <c r="CN61" i="6"/>
  <c r="CO60" i="6"/>
  <c r="CN60" i="6"/>
  <c r="CO59" i="6"/>
  <c r="CN59" i="6"/>
  <c r="CO58" i="6"/>
  <c r="CN58" i="6"/>
  <c r="CO57" i="6"/>
  <c r="CN57" i="6"/>
  <c r="CO56" i="6"/>
  <c r="CN56" i="6"/>
  <c r="CO55" i="6"/>
  <c r="CN55" i="6"/>
  <c r="CO53" i="6"/>
  <c r="CO54" i="6" s="1"/>
  <c r="CN53" i="6"/>
  <c r="CN54" i="6" s="1"/>
  <c r="CO52" i="6"/>
  <c r="CN52" i="6"/>
  <c r="CO51" i="6"/>
  <c r="CN51" i="6"/>
  <c r="CO50" i="6"/>
  <c r="CN50" i="6"/>
  <c r="CO49" i="6"/>
  <c r="CN49" i="6"/>
  <c r="CO48" i="6"/>
  <c r="CN48" i="6"/>
  <c r="CO47" i="6"/>
  <c r="CN47" i="6"/>
  <c r="CO46" i="6"/>
  <c r="CN46" i="6"/>
  <c r="CO45" i="6"/>
  <c r="CN45" i="6"/>
  <c r="CO44" i="6"/>
  <c r="CN44" i="6"/>
  <c r="CO43" i="6"/>
  <c r="CN43" i="6"/>
  <c r="CO42" i="6"/>
  <c r="CN42" i="6"/>
  <c r="CO41" i="6"/>
  <c r="CN41" i="6"/>
  <c r="CO39" i="6"/>
  <c r="CN39" i="6"/>
  <c r="CN40" i="6" s="1"/>
  <c r="CO38" i="6"/>
  <c r="CN38" i="6"/>
  <c r="CO37" i="6"/>
  <c r="CN37" i="6"/>
  <c r="CO36" i="6"/>
  <c r="CN36" i="6"/>
  <c r="CO35" i="6"/>
  <c r="CN35" i="6"/>
  <c r="CO34" i="6"/>
  <c r="CN34" i="6"/>
  <c r="CO33" i="6"/>
  <c r="CN33" i="6"/>
  <c r="CO32" i="6"/>
  <c r="CN32" i="6"/>
  <c r="CO31" i="6"/>
  <c r="CN31" i="6"/>
  <c r="CO30" i="6"/>
  <c r="CN30" i="6"/>
  <c r="CO29" i="6"/>
  <c r="CN29" i="6"/>
  <c r="CO28" i="6"/>
  <c r="CN28" i="6"/>
  <c r="CO27" i="6"/>
  <c r="CN27" i="6"/>
  <c r="CO26" i="6"/>
  <c r="CN26" i="6"/>
  <c r="CO24" i="6"/>
  <c r="CN24" i="6"/>
  <c r="CO23" i="6"/>
  <c r="CN23" i="6"/>
  <c r="CO22" i="6"/>
  <c r="CN22" i="6"/>
  <c r="CO21" i="6"/>
  <c r="CN21" i="6"/>
  <c r="CO20" i="6"/>
  <c r="CN20" i="6"/>
  <c r="CO19" i="6"/>
  <c r="CN19" i="6"/>
  <c r="CO18" i="6"/>
  <c r="CN18" i="6"/>
  <c r="CO17" i="6"/>
  <c r="CN17" i="6"/>
  <c r="CO16" i="6"/>
  <c r="CN16" i="6"/>
  <c r="CO15" i="6"/>
  <c r="CN15" i="6"/>
  <c r="CO14" i="6"/>
  <c r="CN14" i="6"/>
  <c r="CO13" i="6"/>
  <c r="CN13" i="6"/>
  <c r="CO12" i="6"/>
  <c r="CN12" i="6"/>
  <c r="CO11" i="6"/>
  <c r="CN11" i="6"/>
  <c r="CO10" i="6"/>
  <c r="CN10" i="6"/>
  <c r="CO9" i="6"/>
  <c r="CN9" i="6"/>
  <c r="CO8" i="6"/>
  <c r="CN8" i="6"/>
  <c r="CN7" i="6"/>
  <c r="CO6" i="6"/>
  <c r="CO7" i="6" s="1"/>
  <c r="CN6" i="6"/>
  <c r="CO5" i="6"/>
  <c r="CO40" i="6" s="1"/>
  <c r="CN5" i="6"/>
  <c r="CN25" i="6" s="1"/>
  <c r="CD64" i="6"/>
  <c r="CC64" i="6"/>
  <c r="CD63" i="6"/>
  <c r="CC63" i="6"/>
  <c r="CD62" i="6"/>
  <c r="CC62" i="6"/>
  <c r="CD61" i="6"/>
  <c r="CC61" i="6"/>
  <c r="CD60" i="6"/>
  <c r="CC60" i="6"/>
  <c r="CD59" i="6"/>
  <c r="CC59" i="6"/>
  <c r="CD58" i="6"/>
  <c r="CC58" i="6"/>
  <c r="CD57" i="6"/>
  <c r="CC57" i="6"/>
  <c r="CD56" i="6"/>
  <c r="CC56" i="6"/>
  <c r="CD55" i="6"/>
  <c r="CC55" i="6"/>
  <c r="CD53" i="6"/>
  <c r="CD54" i="6" s="1"/>
  <c r="CC53" i="6"/>
  <c r="CC54" i="6" s="1"/>
  <c r="CD52" i="6"/>
  <c r="CC52" i="6"/>
  <c r="CD51" i="6"/>
  <c r="CC51" i="6"/>
  <c r="CD50" i="6"/>
  <c r="CC50" i="6"/>
  <c r="CD49" i="6"/>
  <c r="CC49" i="6"/>
  <c r="CD48" i="6"/>
  <c r="CC48" i="6"/>
  <c r="CD47" i="6"/>
  <c r="CC47" i="6"/>
  <c r="CD46" i="6"/>
  <c r="CC46" i="6"/>
  <c r="CD45" i="6"/>
  <c r="CC45" i="6"/>
  <c r="CD44" i="6"/>
  <c r="CC44" i="6"/>
  <c r="CD43" i="6"/>
  <c r="CC43" i="6"/>
  <c r="CD42" i="6"/>
  <c r="CC42" i="6"/>
  <c r="CD41" i="6"/>
  <c r="CC41" i="6"/>
  <c r="CD39" i="6"/>
  <c r="CC39" i="6"/>
  <c r="CD38" i="6"/>
  <c r="CC38" i="6"/>
  <c r="CD37" i="6"/>
  <c r="CC37" i="6"/>
  <c r="CD36" i="6"/>
  <c r="CC36" i="6"/>
  <c r="CD35" i="6"/>
  <c r="CC35" i="6"/>
  <c r="CD34" i="6"/>
  <c r="CC34" i="6"/>
  <c r="CD33" i="6"/>
  <c r="CC33" i="6"/>
  <c r="CD32" i="6"/>
  <c r="CC32" i="6"/>
  <c r="CD31" i="6"/>
  <c r="CC31" i="6"/>
  <c r="CD30" i="6"/>
  <c r="CC30" i="6"/>
  <c r="CD29" i="6"/>
  <c r="CC29" i="6"/>
  <c r="CD28" i="6"/>
  <c r="CC28" i="6"/>
  <c r="CD27" i="6"/>
  <c r="CC27" i="6"/>
  <c r="CD26" i="6"/>
  <c r="CC26" i="6"/>
  <c r="CD24" i="6"/>
  <c r="CC24" i="6"/>
  <c r="CD23" i="6"/>
  <c r="CC23" i="6"/>
  <c r="CD22" i="6"/>
  <c r="CC22" i="6"/>
  <c r="CD21" i="6"/>
  <c r="CC21" i="6"/>
  <c r="CD20" i="6"/>
  <c r="CC20" i="6"/>
  <c r="CD19" i="6"/>
  <c r="CC19" i="6"/>
  <c r="CD18" i="6"/>
  <c r="CC18" i="6"/>
  <c r="CD17" i="6"/>
  <c r="CC17" i="6"/>
  <c r="CD16" i="6"/>
  <c r="CC16" i="6"/>
  <c r="CD15" i="6"/>
  <c r="CC15" i="6"/>
  <c r="CD14" i="6"/>
  <c r="CC14" i="6"/>
  <c r="CD13" i="6"/>
  <c r="CC13" i="6"/>
  <c r="CD12" i="6"/>
  <c r="CC12" i="6"/>
  <c r="CD11" i="6"/>
  <c r="CC11" i="6"/>
  <c r="CD10" i="6"/>
  <c r="CC10" i="6"/>
  <c r="CD9" i="6"/>
  <c r="CC9" i="6"/>
  <c r="CD8" i="6"/>
  <c r="CC8" i="6"/>
  <c r="CD6" i="6"/>
  <c r="CD7" i="6" s="1"/>
  <c r="CC6" i="6"/>
  <c r="CC7" i="6" s="1"/>
  <c r="CD5" i="6"/>
  <c r="CD40" i="6" s="1"/>
  <c r="CC5" i="6"/>
  <c r="CC25" i="6" s="1"/>
  <c r="BC64" i="6"/>
  <c r="BB64" i="6"/>
  <c r="BC63" i="6"/>
  <c r="BB63" i="6"/>
  <c r="BC62" i="6"/>
  <c r="BB62" i="6"/>
  <c r="BC61" i="6"/>
  <c r="BB61" i="6"/>
  <c r="BC60" i="6"/>
  <c r="BB60" i="6"/>
  <c r="BC59" i="6"/>
  <c r="BB59" i="6"/>
  <c r="BC58" i="6"/>
  <c r="BB58" i="6"/>
  <c r="BC57" i="6"/>
  <c r="BB57" i="6"/>
  <c r="BC56" i="6"/>
  <c r="BB56" i="6"/>
  <c r="BC55" i="6"/>
  <c r="BB55" i="6"/>
  <c r="BC53" i="6"/>
  <c r="BC54" i="6" s="1"/>
  <c r="BB53" i="6"/>
  <c r="BB54" i="6" s="1"/>
  <c r="BC52" i="6"/>
  <c r="BB52" i="6"/>
  <c r="BC51" i="6"/>
  <c r="BB51" i="6"/>
  <c r="BC50" i="6"/>
  <c r="BB50" i="6"/>
  <c r="BC49" i="6"/>
  <c r="BB49" i="6"/>
  <c r="BC48" i="6"/>
  <c r="BB48" i="6"/>
  <c r="BC47" i="6"/>
  <c r="BB47" i="6"/>
  <c r="BC46" i="6"/>
  <c r="BB46" i="6"/>
  <c r="BC45" i="6"/>
  <c r="BB45" i="6"/>
  <c r="BC44" i="6"/>
  <c r="BB44" i="6"/>
  <c r="BC43" i="6"/>
  <c r="BB43" i="6"/>
  <c r="BC42" i="6"/>
  <c r="BB42" i="6"/>
  <c r="BC41" i="6"/>
  <c r="BB41" i="6"/>
  <c r="BC40" i="6"/>
  <c r="BC39" i="6"/>
  <c r="BB39" i="6"/>
  <c r="BC38" i="6"/>
  <c r="BB38" i="6"/>
  <c r="BC37" i="6"/>
  <c r="BB37" i="6"/>
  <c r="BC36" i="6"/>
  <c r="BB36" i="6"/>
  <c r="BC35" i="6"/>
  <c r="BB35" i="6"/>
  <c r="BC34" i="6"/>
  <c r="BB34" i="6"/>
  <c r="BC33" i="6"/>
  <c r="BB33" i="6"/>
  <c r="BC32" i="6"/>
  <c r="BB32" i="6"/>
  <c r="BC31" i="6"/>
  <c r="BB31" i="6"/>
  <c r="BC30" i="6"/>
  <c r="BB30" i="6"/>
  <c r="BC29" i="6"/>
  <c r="BB29" i="6"/>
  <c r="BC28" i="6"/>
  <c r="BB28" i="6"/>
  <c r="BC27" i="6"/>
  <c r="BB27" i="6"/>
  <c r="BC26" i="6"/>
  <c r="BB26" i="6"/>
  <c r="BC24" i="6"/>
  <c r="BC25" i="6" s="1"/>
  <c r="BB24" i="6"/>
  <c r="BC23" i="6"/>
  <c r="BB23" i="6"/>
  <c r="BC22" i="6"/>
  <c r="BB22" i="6"/>
  <c r="BC21" i="6"/>
  <c r="BB21" i="6"/>
  <c r="BC20" i="6"/>
  <c r="BB20" i="6"/>
  <c r="BC19" i="6"/>
  <c r="BB19" i="6"/>
  <c r="BC18" i="6"/>
  <c r="BB18" i="6"/>
  <c r="BC17" i="6"/>
  <c r="BB17" i="6"/>
  <c r="BC16" i="6"/>
  <c r="BB16" i="6"/>
  <c r="BC15" i="6"/>
  <c r="BB15" i="6"/>
  <c r="BC14" i="6"/>
  <c r="BB14" i="6"/>
  <c r="BC13" i="6"/>
  <c r="BB13" i="6"/>
  <c r="BC12" i="6"/>
  <c r="BB12" i="6"/>
  <c r="BC11" i="6"/>
  <c r="BB11" i="6"/>
  <c r="BC10" i="6"/>
  <c r="BB10" i="6"/>
  <c r="BC9" i="6"/>
  <c r="BB9" i="6"/>
  <c r="BC8" i="6"/>
  <c r="BB8" i="6"/>
  <c r="BC6" i="6"/>
  <c r="BC7" i="6" s="1"/>
  <c r="BB6" i="6"/>
  <c r="BB7" i="6" s="1"/>
  <c r="BC5" i="6"/>
  <c r="BB5" i="6"/>
  <c r="AB64" i="6"/>
  <c r="AA64" i="6"/>
  <c r="AB63" i="6"/>
  <c r="AA63" i="6"/>
  <c r="AB62" i="6"/>
  <c r="AA62" i="6"/>
  <c r="AB61" i="6"/>
  <c r="AA61" i="6"/>
  <c r="AB60" i="6"/>
  <c r="AA60" i="6"/>
  <c r="AB59" i="6"/>
  <c r="AA59" i="6"/>
  <c r="AB58" i="6"/>
  <c r="AA58" i="6"/>
  <c r="AB57" i="6"/>
  <c r="AA57" i="6"/>
  <c r="AB56" i="6"/>
  <c r="AA56" i="6"/>
  <c r="AB55" i="6"/>
  <c r="AA55" i="6"/>
  <c r="AB53" i="6"/>
  <c r="AA53" i="6"/>
  <c r="AB52" i="6"/>
  <c r="AA52" i="6"/>
  <c r="AB51" i="6"/>
  <c r="AA51" i="6"/>
  <c r="AB50" i="6"/>
  <c r="AA50" i="6"/>
  <c r="AB49" i="6"/>
  <c r="AA49" i="6"/>
  <c r="AB48" i="6"/>
  <c r="AA48" i="6"/>
  <c r="AB47" i="6"/>
  <c r="AA47" i="6"/>
  <c r="AB46" i="6"/>
  <c r="AA46" i="6"/>
  <c r="AB45" i="6"/>
  <c r="AA45" i="6"/>
  <c r="AB44" i="6"/>
  <c r="AA44" i="6"/>
  <c r="AB43" i="6"/>
  <c r="AA43" i="6"/>
  <c r="AB42" i="6"/>
  <c r="AA42" i="6"/>
  <c r="AB41" i="6"/>
  <c r="AA41" i="6"/>
  <c r="AB39" i="6"/>
  <c r="AA39" i="6"/>
  <c r="AB38" i="6"/>
  <c r="AA38" i="6"/>
  <c r="AB37" i="6"/>
  <c r="AA37" i="6"/>
  <c r="AB36" i="6"/>
  <c r="AA36" i="6"/>
  <c r="AB35" i="6"/>
  <c r="AA35" i="6"/>
  <c r="AB34" i="6"/>
  <c r="AA34" i="6"/>
  <c r="AB33" i="6"/>
  <c r="AA33" i="6"/>
  <c r="AB32" i="6"/>
  <c r="AA32" i="6"/>
  <c r="AB31" i="6"/>
  <c r="AA31" i="6"/>
  <c r="AB30" i="6"/>
  <c r="AA30" i="6"/>
  <c r="AB29" i="6"/>
  <c r="AA29" i="6"/>
  <c r="AB28" i="6"/>
  <c r="AA28" i="6"/>
  <c r="AB27" i="6"/>
  <c r="AA27" i="6"/>
  <c r="AB26" i="6"/>
  <c r="AA26" i="6"/>
  <c r="AB24" i="6"/>
  <c r="AA24" i="6"/>
  <c r="AB23" i="6"/>
  <c r="AA23" i="6"/>
  <c r="AB22" i="6"/>
  <c r="AA22" i="6"/>
  <c r="AB21" i="6"/>
  <c r="AA21" i="6"/>
  <c r="AB20" i="6"/>
  <c r="AA20" i="6"/>
  <c r="AB19" i="6"/>
  <c r="AA19" i="6"/>
  <c r="AB18" i="6"/>
  <c r="AA18" i="6"/>
  <c r="AB17" i="6"/>
  <c r="AA17" i="6"/>
  <c r="AB16" i="6"/>
  <c r="AA16" i="6"/>
  <c r="AB15" i="6"/>
  <c r="AA15" i="6"/>
  <c r="AB14" i="6"/>
  <c r="AA14" i="6"/>
  <c r="AB13" i="6"/>
  <c r="AA13" i="6"/>
  <c r="AB12" i="6"/>
  <c r="AA12" i="6"/>
  <c r="AB11" i="6"/>
  <c r="AA11" i="6"/>
  <c r="AB10" i="6"/>
  <c r="AA10" i="6"/>
  <c r="AB9" i="6"/>
  <c r="AA9" i="6"/>
  <c r="AB8" i="6"/>
  <c r="AA8" i="6"/>
  <c r="AB6" i="6"/>
  <c r="AB7" i="6" s="1"/>
  <c r="AA6" i="6"/>
  <c r="AA7" i="6" s="1"/>
  <c r="AB5" i="6"/>
  <c r="AA5" i="6"/>
  <c r="AA40" i="6" s="1"/>
  <c r="GC65" i="5"/>
  <c r="GB65" i="5"/>
  <c r="GC64" i="5"/>
  <c r="GB64" i="5"/>
  <c r="GC63" i="5"/>
  <c r="GB63" i="5"/>
  <c r="GC62" i="5"/>
  <c r="GB62" i="5"/>
  <c r="GC61" i="5"/>
  <c r="GB61" i="5"/>
  <c r="GC60" i="5"/>
  <c r="GB60" i="5"/>
  <c r="GC59" i="5"/>
  <c r="GB59" i="5"/>
  <c r="GC58" i="5"/>
  <c r="GB58" i="5"/>
  <c r="GC57" i="5"/>
  <c r="GB57" i="5"/>
  <c r="GC56" i="5"/>
  <c r="GB56" i="5"/>
  <c r="GC54" i="5"/>
  <c r="GB54" i="5"/>
  <c r="GC53" i="5"/>
  <c r="GB53" i="5"/>
  <c r="GC52" i="5"/>
  <c r="GB52" i="5"/>
  <c r="GC51" i="5"/>
  <c r="GB51" i="5"/>
  <c r="GC50" i="5"/>
  <c r="GB50" i="5"/>
  <c r="GC49" i="5"/>
  <c r="GB49" i="5"/>
  <c r="GC48" i="5"/>
  <c r="GB48" i="5"/>
  <c r="GC47" i="5"/>
  <c r="GB47" i="5"/>
  <c r="GC46" i="5"/>
  <c r="GB46" i="5"/>
  <c r="GC45" i="5"/>
  <c r="GB45" i="5"/>
  <c r="GC44" i="5"/>
  <c r="GB44" i="5"/>
  <c r="GC43" i="5"/>
  <c r="GB43" i="5"/>
  <c r="GC42" i="5"/>
  <c r="GC40" i="5" s="1"/>
  <c r="GB42" i="5"/>
  <c r="GB40" i="5" s="1"/>
  <c r="GC39" i="5"/>
  <c r="GB39" i="5"/>
  <c r="GC38" i="5"/>
  <c r="GB38" i="5"/>
  <c r="GC37" i="5"/>
  <c r="GB37" i="5"/>
  <c r="GC36" i="5"/>
  <c r="GB36" i="5"/>
  <c r="GC35" i="5"/>
  <c r="GB35" i="5"/>
  <c r="GC34" i="5"/>
  <c r="GB34" i="5"/>
  <c r="GC33" i="5"/>
  <c r="GB33" i="5"/>
  <c r="GC32" i="5"/>
  <c r="GB32" i="5"/>
  <c r="GC31" i="5"/>
  <c r="GB31" i="5"/>
  <c r="GC30" i="5"/>
  <c r="GB30" i="5"/>
  <c r="GB25" i="5" s="1"/>
  <c r="GC29" i="5"/>
  <c r="GB29" i="5"/>
  <c r="GC28" i="5"/>
  <c r="GB28" i="5"/>
  <c r="GC27" i="5"/>
  <c r="GC25" i="5" s="1"/>
  <c r="GB27" i="5"/>
  <c r="GC24" i="5"/>
  <c r="GB24" i="5"/>
  <c r="GC23" i="5"/>
  <c r="GB23" i="5"/>
  <c r="GC22" i="5"/>
  <c r="GB22" i="5"/>
  <c r="GC21" i="5"/>
  <c r="GB21" i="5"/>
  <c r="GC20" i="5"/>
  <c r="GB20" i="5"/>
  <c r="GC19" i="5"/>
  <c r="GB19" i="5"/>
  <c r="GC18" i="5"/>
  <c r="GB18" i="5"/>
  <c r="GC17" i="5"/>
  <c r="GB17" i="5"/>
  <c r="GC16" i="5"/>
  <c r="GB16" i="5"/>
  <c r="GC15" i="5"/>
  <c r="GB15" i="5"/>
  <c r="GC14" i="5"/>
  <c r="GB14" i="5"/>
  <c r="GC13" i="5"/>
  <c r="GB13" i="5"/>
  <c r="GC12" i="5"/>
  <c r="GB12" i="5"/>
  <c r="GC11" i="5"/>
  <c r="GB11" i="5"/>
  <c r="GC10" i="5"/>
  <c r="GC7" i="5" s="1"/>
  <c r="GB10" i="5"/>
  <c r="GC9" i="5"/>
  <c r="GB9" i="5"/>
  <c r="GB7" i="5" s="1"/>
  <c r="FR65" i="5"/>
  <c r="FQ65" i="5"/>
  <c r="FR64" i="5"/>
  <c r="FQ64" i="5"/>
  <c r="FR63" i="5"/>
  <c r="FQ63" i="5"/>
  <c r="FR62" i="5"/>
  <c r="FQ62" i="5"/>
  <c r="FR61" i="5"/>
  <c r="FQ61" i="5"/>
  <c r="FR60" i="5"/>
  <c r="FQ60" i="5"/>
  <c r="FR59" i="5"/>
  <c r="FR54" i="5" s="1"/>
  <c r="FQ59" i="5"/>
  <c r="FR58" i="5"/>
  <c r="FQ58" i="5"/>
  <c r="FR57" i="5"/>
  <c r="FQ57" i="5"/>
  <c r="FR56" i="5"/>
  <c r="FQ56" i="5"/>
  <c r="FR53" i="5"/>
  <c r="FQ53" i="5"/>
  <c r="FR52" i="5"/>
  <c r="FQ52" i="5"/>
  <c r="FR51" i="5"/>
  <c r="FQ51" i="5"/>
  <c r="FR50" i="5"/>
  <c r="FQ50" i="5"/>
  <c r="FR49" i="5"/>
  <c r="FQ49" i="5"/>
  <c r="FR48" i="5"/>
  <c r="FQ48" i="5"/>
  <c r="FR47" i="5"/>
  <c r="FQ47" i="5"/>
  <c r="FR46" i="5"/>
  <c r="FQ46" i="5"/>
  <c r="FR45" i="5"/>
  <c r="FQ45" i="5"/>
  <c r="FR44" i="5"/>
  <c r="FQ44" i="5"/>
  <c r="FR43" i="5"/>
  <c r="FQ43" i="5"/>
  <c r="FR42" i="5"/>
  <c r="FQ42" i="5"/>
  <c r="FQ40" i="5" s="1"/>
  <c r="FR39" i="5"/>
  <c r="FQ39" i="5"/>
  <c r="FR38" i="5"/>
  <c r="FQ38" i="5"/>
  <c r="FR37" i="5"/>
  <c r="FQ37" i="5"/>
  <c r="FR36" i="5"/>
  <c r="FQ36" i="5"/>
  <c r="FR35" i="5"/>
  <c r="FQ35" i="5"/>
  <c r="FR34" i="5"/>
  <c r="FQ34" i="5"/>
  <c r="FR33" i="5"/>
  <c r="FQ33" i="5"/>
  <c r="FR32" i="5"/>
  <c r="FQ32" i="5"/>
  <c r="FR31" i="5"/>
  <c r="FQ31" i="5"/>
  <c r="FR30" i="5"/>
  <c r="FQ30" i="5"/>
  <c r="FR29" i="5"/>
  <c r="FQ29" i="5"/>
  <c r="FR28" i="5"/>
  <c r="FQ28" i="5"/>
  <c r="FR27" i="5"/>
  <c r="FR25" i="5" s="1"/>
  <c r="FQ27" i="5"/>
  <c r="FR24" i="5"/>
  <c r="FQ24" i="5"/>
  <c r="FR23" i="5"/>
  <c r="FQ23" i="5"/>
  <c r="FR22" i="5"/>
  <c r="FQ22" i="5"/>
  <c r="FR21" i="5"/>
  <c r="FQ21" i="5"/>
  <c r="FR20" i="5"/>
  <c r="FQ20" i="5"/>
  <c r="FR19" i="5"/>
  <c r="FQ19" i="5"/>
  <c r="FR18" i="5"/>
  <c r="FQ18" i="5"/>
  <c r="FR17" i="5"/>
  <c r="FQ17" i="5"/>
  <c r="FR16" i="5"/>
  <c r="FQ16" i="5"/>
  <c r="FR15" i="5"/>
  <c r="FQ15" i="5"/>
  <c r="FR14" i="5"/>
  <c r="FQ14" i="5"/>
  <c r="FR13" i="5"/>
  <c r="FQ13" i="5"/>
  <c r="FR12" i="5"/>
  <c r="FQ12" i="5"/>
  <c r="FR11" i="5"/>
  <c r="FQ11" i="5"/>
  <c r="FR10" i="5"/>
  <c r="FR7" i="5" s="1"/>
  <c r="FQ10" i="5"/>
  <c r="FQ7" i="5" s="1"/>
  <c r="FR9" i="5"/>
  <c r="FQ9" i="5"/>
  <c r="FG65" i="5"/>
  <c r="FF65" i="5"/>
  <c r="FG64" i="5"/>
  <c r="FF64" i="5"/>
  <c r="FG63" i="5"/>
  <c r="FF63" i="5"/>
  <c r="FG62" i="5"/>
  <c r="FF62" i="5"/>
  <c r="FG61" i="5"/>
  <c r="FF61" i="5"/>
  <c r="FG60" i="5"/>
  <c r="FF60" i="5"/>
  <c r="FG59" i="5"/>
  <c r="FF59" i="5"/>
  <c r="FG58" i="5"/>
  <c r="FF58" i="5"/>
  <c r="FG57" i="5"/>
  <c r="FF57" i="5"/>
  <c r="FG56" i="5"/>
  <c r="FF56" i="5"/>
  <c r="FF54" i="5" s="1"/>
  <c r="FG54" i="5"/>
  <c r="FG53" i="5"/>
  <c r="FF53" i="5"/>
  <c r="FG52" i="5"/>
  <c r="FF52" i="5"/>
  <c r="FG51" i="5"/>
  <c r="FF51" i="5"/>
  <c r="FG50" i="5"/>
  <c r="FF50" i="5"/>
  <c r="FG49" i="5"/>
  <c r="FF49" i="5"/>
  <c r="FG48" i="5"/>
  <c r="FF48" i="5"/>
  <c r="FG47" i="5"/>
  <c r="FF47" i="5"/>
  <c r="FG46" i="5"/>
  <c r="FF46" i="5"/>
  <c r="FG45" i="5"/>
  <c r="FF45" i="5"/>
  <c r="FG44" i="5"/>
  <c r="FF44" i="5"/>
  <c r="FG43" i="5"/>
  <c r="FF43" i="5"/>
  <c r="FG42" i="5"/>
  <c r="FG40" i="5" s="1"/>
  <c r="FF42" i="5"/>
  <c r="FG39" i="5"/>
  <c r="FF39" i="5"/>
  <c r="FG38" i="5"/>
  <c r="FF38" i="5"/>
  <c r="FG37" i="5"/>
  <c r="FF37" i="5"/>
  <c r="FG36" i="5"/>
  <c r="FF36" i="5"/>
  <c r="FG35" i="5"/>
  <c r="FF35" i="5"/>
  <c r="FG34" i="5"/>
  <c r="FF34" i="5"/>
  <c r="FG33" i="5"/>
  <c r="FF33" i="5"/>
  <c r="FG32" i="5"/>
  <c r="FF32" i="5"/>
  <c r="FG31" i="5"/>
  <c r="FF31" i="5"/>
  <c r="FG30" i="5"/>
  <c r="FF30" i="5"/>
  <c r="FG29" i="5"/>
  <c r="FF29" i="5"/>
  <c r="FG28" i="5"/>
  <c r="FG25" i="5" s="1"/>
  <c r="FF28" i="5"/>
  <c r="FG27" i="5"/>
  <c r="FF27" i="5"/>
  <c r="FG24" i="5"/>
  <c r="FF24" i="5"/>
  <c r="FG23" i="5"/>
  <c r="FF23" i="5"/>
  <c r="FG22" i="5"/>
  <c r="FF22" i="5"/>
  <c r="FG21" i="5"/>
  <c r="FF21" i="5"/>
  <c r="FG20" i="5"/>
  <c r="FF20" i="5"/>
  <c r="FG19" i="5"/>
  <c r="FF19" i="5"/>
  <c r="FG18" i="5"/>
  <c r="FF18" i="5"/>
  <c r="FG17" i="5"/>
  <c r="FF17" i="5"/>
  <c r="FG16" i="5"/>
  <c r="FF16" i="5"/>
  <c r="FG15" i="5"/>
  <c r="FF15" i="5"/>
  <c r="FG14" i="5"/>
  <c r="FF14" i="5"/>
  <c r="FG13" i="5"/>
  <c r="FF13" i="5"/>
  <c r="FG12" i="5"/>
  <c r="FF12" i="5"/>
  <c r="FG11" i="5"/>
  <c r="FF11" i="5"/>
  <c r="FG10" i="5"/>
  <c r="FF10" i="5"/>
  <c r="FG9" i="5"/>
  <c r="FF9" i="5"/>
  <c r="EF65" i="5"/>
  <c r="EE65" i="5"/>
  <c r="EF64" i="5"/>
  <c r="EE64" i="5"/>
  <c r="EF63" i="5"/>
  <c r="EE63" i="5"/>
  <c r="EF62" i="5"/>
  <c r="EE62" i="5"/>
  <c r="EF61" i="5"/>
  <c r="EE61" i="5"/>
  <c r="EF60" i="5"/>
  <c r="EE60" i="5"/>
  <c r="EF59" i="5"/>
  <c r="EE59" i="5"/>
  <c r="EF58" i="5"/>
  <c r="EE58" i="5"/>
  <c r="EF57" i="5"/>
  <c r="EE57" i="5"/>
  <c r="EF56" i="5"/>
  <c r="EE56" i="5"/>
  <c r="EF54" i="5"/>
  <c r="EF53" i="5"/>
  <c r="EE53" i="5"/>
  <c r="EF52" i="5"/>
  <c r="EE52" i="5"/>
  <c r="EF51" i="5"/>
  <c r="EE51" i="5"/>
  <c r="EF50" i="5"/>
  <c r="EE50" i="5"/>
  <c r="EF49" i="5"/>
  <c r="EE49" i="5"/>
  <c r="EF48" i="5"/>
  <c r="EE48" i="5"/>
  <c r="EF47" i="5"/>
  <c r="EE47" i="5"/>
  <c r="EF46" i="5"/>
  <c r="EE46" i="5"/>
  <c r="EF45" i="5"/>
  <c r="EE45" i="5"/>
  <c r="EF44" i="5"/>
  <c r="EE44" i="5"/>
  <c r="EF43" i="5"/>
  <c r="EE43" i="5"/>
  <c r="EF42" i="5"/>
  <c r="EE42" i="5"/>
  <c r="EE40" i="5" s="1"/>
  <c r="EF39" i="5"/>
  <c r="EE39" i="5"/>
  <c r="EF38" i="5"/>
  <c r="EE38" i="5"/>
  <c r="EF37" i="5"/>
  <c r="EE37" i="5"/>
  <c r="EF36" i="5"/>
  <c r="EE36" i="5"/>
  <c r="EF35" i="5"/>
  <c r="EE35" i="5"/>
  <c r="EF34" i="5"/>
  <c r="EE34" i="5"/>
  <c r="EF33" i="5"/>
  <c r="EE33" i="5"/>
  <c r="EF32" i="5"/>
  <c r="EE32" i="5"/>
  <c r="EF31" i="5"/>
  <c r="EE31" i="5"/>
  <c r="EF30" i="5"/>
  <c r="EE30" i="5"/>
  <c r="EF29" i="5"/>
  <c r="EE29" i="5"/>
  <c r="EF28" i="5"/>
  <c r="EE28" i="5"/>
  <c r="EF27" i="5"/>
  <c r="EE27" i="5"/>
  <c r="EF24" i="5"/>
  <c r="EE24" i="5"/>
  <c r="EF23" i="5"/>
  <c r="EE23" i="5"/>
  <c r="EF22" i="5"/>
  <c r="EE22" i="5"/>
  <c r="EF21" i="5"/>
  <c r="EE21" i="5"/>
  <c r="EF20" i="5"/>
  <c r="EE20" i="5"/>
  <c r="EF19" i="5"/>
  <c r="EE19" i="5"/>
  <c r="EF18" i="5"/>
  <c r="EE18" i="5"/>
  <c r="EF17" i="5"/>
  <c r="EE17" i="5"/>
  <c r="EF16" i="5"/>
  <c r="EE16" i="5"/>
  <c r="EF15" i="5"/>
  <c r="EE15" i="5"/>
  <c r="EF14" i="5"/>
  <c r="EE14" i="5"/>
  <c r="EF13" i="5"/>
  <c r="EE13" i="5"/>
  <c r="EF12" i="5"/>
  <c r="EE12" i="5"/>
  <c r="EF11" i="5"/>
  <c r="EE11" i="5"/>
  <c r="EF10" i="5"/>
  <c r="EE10" i="5"/>
  <c r="EF9" i="5"/>
  <c r="EE9" i="5"/>
  <c r="DE65" i="5"/>
  <c r="DD65" i="5"/>
  <c r="DE64" i="5"/>
  <c r="DD64" i="5"/>
  <c r="DE63" i="5"/>
  <c r="DD63" i="5"/>
  <c r="DE62" i="5"/>
  <c r="DD62" i="5"/>
  <c r="DE61" i="5"/>
  <c r="DD61" i="5"/>
  <c r="DE60" i="5"/>
  <c r="DD60" i="5"/>
  <c r="DE59" i="5"/>
  <c r="DD59" i="5"/>
  <c r="DE58" i="5"/>
  <c r="DD58" i="5"/>
  <c r="DE57" i="5"/>
  <c r="DD57" i="5"/>
  <c r="DE56" i="5"/>
  <c r="DD56" i="5"/>
  <c r="DE53" i="5"/>
  <c r="DD53" i="5"/>
  <c r="DE52" i="5"/>
  <c r="DD52" i="5"/>
  <c r="DE51" i="5"/>
  <c r="DD51" i="5"/>
  <c r="DE50" i="5"/>
  <c r="DD50" i="5"/>
  <c r="DE49" i="5"/>
  <c r="DD49" i="5"/>
  <c r="DE48" i="5"/>
  <c r="DD48" i="5"/>
  <c r="DE47" i="5"/>
  <c r="DD47" i="5"/>
  <c r="DE46" i="5"/>
  <c r="DD46" i="5"/>
  <c r="DE45" i="5"/>
  <c r="DD45" i="5"/>
  <c r="DE44" i="5"/>
  <c r="DD44" i="5"/>
  <c r="DE43" i="5"/>
  <c r="DD43" i="5"/>
  <c r="DE42" i="5"/>
  <c r="DD42" i="5"/>
  <c r="DE39" i="5"/>
  <c r="DD39" i="5"/>
  <c r="DE38" i="5"/>
  <c r="DD38" i="5"/>
  <c r="DE37" i="5"/>
  <c r="DD37" i="5"/>
  <c r="DE36" i="5"/>
  <c r="DD36" i="5"/>
  <c r="DE35" i="5"/>
  <c r="DD35" i="5"/>
  <c r="DE34" i="5"/>
  <c r="DD34" i="5"/>
  <c r="DE33" i="5"/>
  <c r="DD33" i="5"/>
  <c r="DE32" i="5"/>
  <c r="DD32" i="5"/>
  <c r="DE31" i="5"/>
  <c r="DD31" i="5"/>
  <c r="DE30" i="5"/>
  <c r="DD30" i="5"/>
  <c r="DE29" i="5"/>
  <c r="DD29" i="5"/>
  <c r="DE28" i="5"/>
  <c r="DD28" i="5"/>
  <c r="DE27" i="5"/>
  <c r="DD27" i="5"/>
  <c r="DE24" i="5"/>
  <c r="DD24" i="5"/>
  <c r="DE23" i="5"/>
  <c r="DD23" i="5"/>
  <c r="DE22" i="5"/>
  <c r="DD22" i="5"/>
  <c r="DE21" i="5"/>
  <c r="DD21" i="5"/>
  <c r="DE20" i="5"/>
  <c r="DD20" i="5"/>
  <c r="DE19" i="5"/>
  <c r="DD19" i="5"/>
  <c r="DE18" i="5"/>
  <c r="DD18" i="5"/>
  <c r="DE17" i="5"/>
  <c r="DD17" i="5"/>
  <c r="DE16" i="5"/>
  <c r="DD16" i="5"/>
  <c r="DE15" i="5"/>
  <c r="DD15" i="5"/>
  <c r="DE14" i="5"/>
  <c r="DD14" i="5"/>
  <c r="DE13" i="5"/>
  <c r="DD13" i="5"/>
  <c r="DE12" i="5"/>
  <c r="DD12" i="5"/>
  <c r="DE11" i="5"/>
  <c r="DD11" i="5"/>
  <c r="DE10" i="5"/>
  <c r="DD10" i="5"/>
  <c r="DE9" i="5"/>
  <c r="DD9" i="5"/>
  <c r="CD65" i="5"/>
  <c r="CD64" i="5"/>
  <c r="CD63" i="5"/>
  <c r="CD62" i="5"/>
  <c r="CD61" i="5"/>
  <c r="CD60" i="5"/>
  <c r="CD59" i="5"/>
  <c r="CD58" i="5"/>
  <c r="CD57" i="5"/>
  <c r="CD56" i="5"/>
  <c r="CD53" i="5"/>
  <c r="CD52" i="5"/>
  <c r="CD51" i="5"/>
  <c r="CD50" i="5"/>
  <c r="CD49" i="5"/>
  <c r="CD48" i="5"/>
  <c r="CD47" i="5"/>
  <c r="CD46" i="5"/>
  <c r="CD45" i="5"/>
  <c r="CD44" i="5"/>
  <c r="CD43" i="5"/>
  <c r="CD42" i="5"/>
  <c r="CD39" i="5"/>
  <c r="CD38" i="5"/>
  <c r="CD37" i="5"/>
  <c r="CD36" i="5"/>
  <c r="CD35" i="5"/>
  <c r="CD34" i="5"/>
  <c r="CD33" i="5"/>
  <c r="CD32" i="5"/>
  <c r="CD31" i="5"/>
  <c r="CD30" i="5"/>
  <c r="CD29" i="5"/>
  <c r="CD28" i="5"/>
  <c r="CD27" i="5"/>
  <c r="CD24" i="5"/>
  <c r="CD23" i="5"/>
  <c r="CD22" i="5"/>
  <c r="CD21" i="5"/>
  <c r="CD20" i="5"/>
  <c r="CD19" i="5"/>
  <c r="CD18" i="5"/>
  <c r="CD17" i="5"/>
  <c r="CD16" i="5"/>
  <c r="CD15" i="5"/>
  <c r="CD14" i="5"/>
  <c r="CD13" i="5"/>
  <c r="CD12" i="5"/>
  <c r="CD11" i="5"/>
  <c r="CD10" i="5"/>
  <c r="CD9" i="5"/>
  <c r="BC65" i="5"/>
  <c r="BC64" i="5"/>
  <c r="BC63" i="5"/>
  <c r="BC62" i="5"/>
  <c r="BC61" i="5"/>
  <c r="BC60" i="5"/>
  <c r="BC59" i="5"/>
  <c r="BC58" i="5"/>
  <c r="BC57" i="5"/>
  <c r="BC56" i="5"/>
  <c r="BC53" i="5"/>
  <c r="BC52" i="5"/>
  <c r="BC51" i="5"/>
  <c r="BC50" i="5"/>
  <c r="BC49" i="5"/>
  <c r="BC48" i="5"/>
  <c r="BC47" i="5"/>
  <c r="BC46" i="5"/>
  <c r="BC45" i="5"/>
  <c r="BC44" i="5"/>
  <c r="BC43" i="5"/>
  <c r="BC42" i="5"/>
  <c r="BC39" i="5"/>
  <c r="BC38" i="5"/>
  <c r="BC37" i="5"/>
  <c r="BC36" i="5"/>
  <c r="BC35" i="5"/>
  <c r="BC34" i="5"/>
  <c r="BC33" i="5"/>
  <c r="BC32" i="5"/>
  <c r="BC31" i="5"/>
  <c r="BC30" i="5"/>
  <c r="BC29" i="5"/>
  <c r="BC28" i="5"/>
  <c r="BC27" i="5"/>
  <c r="BC24" i="5"/>
  <c r="BC23" i="5"/>
  <c r="BC22" i="5"/>
  <c r="BC21" i="5"/>
  <c r="BC20" i="5"/>
  <c r="BC19" i="5"/>
  <c r="BC18" i="5"/>
  <c r="BC17" i="5"/>
  <c r="BC16" i="5"/>
  <c r="BC15" i="5"/>
  <c r="BC14" i="5"/>
  <c r="BC13" i="5"/>
  <c r="BC12" i="5"/>
  <c r="BC11" i="5"/>
  <c r="BC10" i="5"/>
  <c r="BC9" i="5"/>
  <c r="AB65" i="5"/>
  <c r="AB64" i="5"/>
  <c r="AB63" i="5"/>
  <c r="AB62" i="5"/>
  <c r="AB61" i="5"/>
  <c r="AB60" i="5"/>
  <c r="AB59" i="5"/>
  <c r="AB58" i="5"/>
  <c r="AB57" i="5"/>
  <c r="AB56" i="5"/>
  <c r="AB53" i="5"/>
  <c r="AB52" i="5"/>
  <c r="AB51" i="5"/>
  <c r="AB50" i="5"/>
  <c r="AB49" i="5"/>
  <c r="AB48" i="5"/>
  <c r="AB47" i="5"/>
  <c r="AB46" i="5"/>
  <c r="AB45" i="5"/>
  <c r="AB44" i="5"/>
  <c r="AB43" i="5"/>
  <c r="AB42" i="5"/>
  <c r="AB39" i="5"/>
  <c r="AB38" i="5"/>
  <c r="AB37" i="5"/>
  <c r="AB36" i="5"/>
  <c r="AB35" i="5"/>
  <c r="AB34" i="5"/>
  <c r="AB33" i="5"/>
  <c r="AB32" i="5"/>
  <c r="AB31" i="5"/>
  <c r="AB30" i="5"/>
  <c r="AB29" i="5"/>
  <c r="AB28" i="5"/>
  <c r="AB27" i="5"/>
  <c r="AB24" i="5"/>
  <c r="AB23" i="5"/>
  <c r="AB22" i="5"/>
  <c r="AB21" i="5"/>
  <c r="AB20" i="5"/>
  <c r="AB19" i="5"/>
  <c r="AB18" i="5"/>
  <c r="AB17" i="5"/>
  <c r="AB16" i="5"/>
  <c r="AB15" i="5"/>
  <c r="AB14" i="5"/>
  <c r="AB13" i="5"/>
  <c r="AB12" i="5"/>
  <c r="AB11" i="5"/>
  <c r="AB10" i="5"/>
  <c r="AB9" i="5"/>
  <c r="CC9" i="5"/>
  <c r="CC10" i="5"/>
  <c r="CC11" i="5"/>
  <c r="CC12" i="5"/>
  <c r="CC13" i="5"/>
  <c r="CC14" i="5"/>
  <c r="CC15" i="5"/>
  <c r="CC16" i="5"/>
  <c r="CC17" i="5"/>
  <c r="CC18" i="5"/>
  <c r="CC19" i="5"/>
  <c r="CC20" i="5"/>
  <c r="CC21" i="5"/>
  <c r="CC22" i="5"/>
  <c r="CC23" i="5"/>
  <c r="CC24" i="5"/>
  <c r="CC27" i="5"/>
  <c r="CC28" i="5"/>
  <c r="CC29" i="5"/>
  <c r="CC30" i="5"/>
  <c r="CC31" i="5"/>
  <c r="CC32" i="5"/>
  <c r="CC33" i="5"/>
  <c r="CC34" i="5"/>
  <c r="CC35" i="5"/>
  <c r="CC36" i="5"/>
  <c r="CC37" i="5"/>
  <c r="CC38" i="5"/>
  <c r="CC39" i="5"/>
  <c r="CC42" i="5"/>
  <c r="CC43" i="5"/>
  <c r="CC44" i="5"/>
  <c r="CC45" i="5"/>
  <c r="CC46" i="5"/>
  <c r="CC47" i="5"/>
  <c r="CC48" i="5"/>
  <c r="CC49" i="5"/>
  <c r="CC50" i="5"/>
  <c r="CC51" i="5"/>
  <c r="CC52" i="5"/>
  <c r="CC53" i="5"/>
  <c r="CC56" i="5"/>
  <c r="CC57" i="5"/>
  <c r="CC58" i="5"/>
  <c r="CC59" i="5"/>
  <c r="CC60" i="5"/>
  <c r="CC61" i="5"/>
  <c r="CC62" i="5"/>
  <c r="CC63" i="5"/>
  <c r="CC64" i="5"/>
  <c r="CC65" i="5"/>
  <c r="BB9" i="5"/>
  <c r="BB10" i="5"/>
  <c r="BB11" i="5"/>
  <c r="BB12" i="5"/>
  <c r="BB13" i="5"/>
  <c r="BB14" i="5"/>
  <c r="BB15" i="5"/>
  <c r="BB16" i="5"/>
  <c r="BB17" i="5"/>
  <c r="BB18" i="5"/>
  <c r="BB19" i="5"/>
  <c r="BB20" i="5"/>
  <c r="BB21" i="5"/>
  <c r="BB22" i="5"/>
  <c r="BB23" i="5"/>
  <c r="BB24" i="5"/>
  <c r="BB27" i="5"/>
  <c r="BB28" i="5"/>
  <c r="BB29" i="5"/>
  <c r="BB30" i="5"/>
  <c r="BB31" i="5"/>
  <c r="BB32" i="5"/>
  <c r="BB33" i="5"/>
  <c r="BB34" i="5"/>
  <c r="BB35" i="5"/>
  <c r="BB36" i="5"/>
  <c r="BB37" i="5"/>
  <c r="BB38" i="5"/>
  <c r="BB39" i="5"/>
  <c r="BB42" i="5"/>
  <c r="BB43" i="5"/>
  <c r="BB44" i="5"/>
  <c r="BB45" i="5"/>
  <c r="BB46" i="5"/>
  <c r="BB47" i="5"/>
  <c r="BB48" i="5"/>
  <c r="BB49" i="5"/>
  <c r="BB50" i="5"/>
  <c r="BB51" i="5"/>
  <c r="BB52" i="5"/>
  <c r="BB53" i="5"/>
  <c r="BB56" i="5"/>
  <c r="BB57" i="5"/>
  <c r="BB58" i="5"/>
  <c r="BB59" i="5"/>
  <c r="BB60" i="5"/>
  <c r="BB61" i="5"/>
  <c r="BB62" i="5"/>
  <c r="BB63" i="5"/>
  <c r="BB64" i="5"/>
  <c r="BB65" i="5"/>
  <c r="AA9" i="5"/>
  <c r="AA10" i="5"/>
  <c r="AA11" i="5"/>
  <c r="AA12" i="5"/>
  <c r="AA13" i="5"/>
  <c r="AA14" i="5"/>
  <c r="AA15" i="5"/>
  <c r="AA16" i="5"/>
  <c r="AA17" i="5"/>
  <c r="AA18" i="5"/>
  <c r="AA19" i="5"/>
  <c r="AA20" i="5"/>
  <c r="AA21" i="5"/>
  <c r="AA22" i="5"/>
  <c r="AA23" i="5"/>
  <c r="AA24" i="5"/>
  <c r="AA27" i="5"/>
  <c r="AA28" i="5"/>
  <c r="AA29" i="5"/>
  <c r="AA30" i="5"/>
  <c r="AA31" i="5"/>
  <c r="AA32" i="5"/>
  <c r="AA33" i="5"/>
  <c r="AA34" i="5"/>
  <c r="AA35" i="5"/>
  <c r="AA36" i="5"/>
  <c r="AA37" i="5"/>
  <c r="AA38" i="5"/>
  <c r="AA39" i="5"/>
  <c r="AA42" i="5"/>
  <c r="AA43" i="5"/>
  <c r="AA44" i="5"/>
  <c r="AA45" i="5"/>
  <c r="AA46" i="5"/>
  <c r="AA47" i="5"/>
  <c r="AA48" i="5"/>
  <c r="AA49" i="5"/>
  <c r="AA50" i="5"/>
  <c r="AA51" i="5"/>
  <c r="AA52" i="5"/>
  <c r="AA53" i="5"/>
  <c r="AA56" i="5"/>
  <c r="AA57" i="5"/>
  <c r="AA58" i="5"/>
  <c r="AA59" i="5"/>
  <c r="AA60" i="5"/>
  <c r="AA61" i="5"/>
  <c r="AA62" i="5"/>
  <c r="AA63" i="5"/>
  <c r="AA64" i="5"/>
  <c r="AA65" i="5"/>
  <c r="GC54" i="3"/>
  <c r="GB54" i="3"/>
  <c r="GC40" i="3"/>
  <c r="GB40" i="3"/>
  <c r="GC25" i="3"/>
  <c r="GB25" i="3"/>
  <c r="GC7" i="3"/>
  <c r="GB7" i="3"/>
  <c r="GB6" i="3" s="1"/>
  <c r="FR54" i="3"/>
  <c r="FQ54" i="3"/>
  <c r="FR40" i="3"/>
  <c r="FQ40" i="3"/>
  <c r="FR25" i="3"/>
  <c r="FQ25" i="3"/>
  <c r="FR7" i="3"/>
  <c r="FQ7" i="3"/>
  <c r="FG54" i="3"/>
  <c r="FF54" i="3"/>
  <c r="FG40" i="3"/>
  <c r="FF40" i="3"/>
  <c r="FG25" i="3"/>
  <c r="FF25" i="3"/>
  <c r="FG7" i="3"/>
  <c r="FF7" i="3"/>
  <c r="EF54" i="3"/>
  <c r="EE54" i="3"/>
  <c r="EF40" i="3"/>
  <c r="EE40" i="3"/>
  <c r="EF25" i="3"/>
  <c r="EE25" i="3"/>
  <c r="EF7" i="3"/>
  <c r="EE7" i="3"/>
  <c r="DE54" i="3"/>
  <c r="DD54" i="3"/>
  <c r="DE40" i="3"/>
  <c r="DD40" i="3"/>
  <c r="DE25" i="3"/>
  <c r="DD25" i="3"/>
  <c r="DE7" i="3"/>
  <c r="DD7" i="3"/>
  <c r="CD54" i="3"/>
  <c r="CC54" i="3"/>
  <c r="CD40" i="3"/>
  <c r="CC40" i="3"/>
  <c r="CD25" i="3"/>
  <c r="CC25" i="3"/>
  <c r="CD7" i="3"/>
  <c r="CC7" i="3"/>
  <c r="BC54" i="3"/>
  <c r="BB54" i="3"/>
  <c r="BC40" i="3"/>
  <c r="BB40" i="3"/>
  <c r="BC25" i="3"/>
  <c r="BB25" i="3"/>
  <c r="BC7" i="3"/>
  <c r="BB7" i="3"/>
  <c r="AA54" i="3"/>
  <c r="AB54" i="3"/>
  <c r="AA40" i="3"/>
  <c r="AB40" i="3"/>
  <c r="AA25" i="3"/>
  <c r="AB25" i="3"/>
  <c r="AA7" i="3"/>
  <c r="AB7" i="3"/>
  <c r="CB9" i="5"/>
  <c r="CB10" i="5"/>
  <c r="CB11" i="5"/>
  <c r="CB12" i="5"/>
  <c r="CB13" i="5"/>
  <c r="CB14" i="5"/>
  <c r="CB15" i="5"/>
  <c r="CB16" i="5"/>
  <c r="CB17" i="5"/>
  <c r="CB18" i="5"/>
  <c r="CB19" i="5"/>
  <c r="CB20" i="5"/>
  <c r="CB21" i="5"/>
  <c r="CB22" i="5"/>
  <c r="CB23" i="5"/>
  <c r="CB24" i="5"/>
  <c r="CB27" i="5"/>
  <c r="CB28" i="5"/>
  <c r="CB29" i="5"/>
  <c r="CB30" i="5"/>
  <c r="CB31" i="5"/>
  <c r="CB32" i="5"/>
  <c r="CB33" i="5"/>
  <c r="CB34" i="5"/>
  <c r="CB35" i="5"/>
  <c r="CB36" i="5"/>
  <c r="CB37" i="5"/>
  <c r="CB38" i="5"/>
  <c r="CB39" i="5"/>
  <c r="CB42" i="5"/>
  <c r="CB43" i="5"/>
  <c r="CB44" i="5"/>
  <c r="CB45" i="5"/>
  <c r="CB46" i="5"/>
  <c r="CB47" i="5"/>
  <c r="CB48" i="5"/>
  <c r="CB49" i="5"/>
  <c r="CB50" i="5"/>
  <c r="CB51" i="5"/>
  <c r="CB52" i="5"/>
  <c r="CB53" i="5"/>
  <c r="CB56" i="5"/>
  <c r="CB57" i="5"/>
  <c r="CB58" i="5"/>
  <c r="CB59" i="5"/>
  <c r="CB60" i="5"/>
  <c r="CB61" i="5"/>
  <c r="CB62" i="5"/>
  <c r="CB63" i="5"/>
  <c r="CB64" i="5"/>
  <c r="CB65" i="5"/>
  <c r="DC9" i="5"/>
  <c r="DC10" i="5"/>
  <c r="DC11" i="5"/>
  <c r="DC12" i="5"/>
  <c r="DC13" i="5"/>
  <c r="DC14" i="5"/>
  <c r="DC15" i="5"/>
  <c r="DC16" i="5"/>
  <c r="DC17" i="5"/>
  <c r="DC18" i="5"/>
  <c r="DC19" i="5"/>
  <c r="DC20" i="5"/>
  <c r="DC21" i="5"/>
  <c r="DC22" i="5"/>
  <c r="DC23" i="5"/>
  <c r="DC24" i="5"/>
  <c r="DC27" i="5"/>
  <c r="DC28" i="5"/>
  <c r="DC29" i="5"/>
  <c r="DC30" i="5"/>
  <c r="DC31" i="5"/>
  <c r="DC32" i="5"/>
  <c r="DC33" i="5"/>
  <c r="DC34" i="5"/>
  <c r="DC35" i="5"/>
  <c r="DC36" i="5"/>
  <c r="DC37" i="5"/>
  <c r="DC38" i="5"/>
  <c r="DC39" i="5"/>
  <c r="DC42" i="5"/>
  <c r="DC43" i="5"/>
  <c r="DC44" i="5"/>
  <c r="DC45" i="5"/>
  <c r="DC46" i="5"/>
  <c r="DC47" i="5"/>
  <c r="DC48" i="5"/>
  <c r="DC49" i="5"/>
  <c r="DC50" i="5"/>
  <c r="DC51" i="5"/>
  <c r="DC52" i="5"/>
  <c r="DC53" i="5"/>
  <c r="DC56" i="5"/>
  <c r="DC57" i="5"/>
  <c r="DC58" i="5"/>
  <c r="DC59" i="5"/>
  <c r="DC60" i="5"/>
  <c r="DC61" i="5"/>
  <c r="DC62" i="5"/>
  <c r="DC63" i="5"/>
  <c r="DC64" i="5"/>
  <c r="DC65" i="5"/>
  <c r="ED9" i="5"/>
  <c r="ED10" i="5"/>
  <c r="ED11" i="5"/>
  <c r="ED12" i="5"/>
  <c r="ED13" i="5"/>
  <c r="ED14" i="5"/>
  <c r="ED15" i="5"/>
  <c r="ED16" i="5"/>
  <c r="ED17" i="5"/>
  <c r="ED18" i="5"/>
  <c r="ED19" i="5"/>
  <c r="ED20" i="5"/>
  <c r="ED21" i="5"/>
  <c r="ED22" i="5"/>
  <c r="ED23" i="5"/>
  <c r="ED24" i="5"/>
  <c r="ED27" i="5"/>
  <c r="ED28" i="5"/>
  <c r="ED29" i="5"/>
  <c r="ED30" i="5"/>
  <c r="ED31" i="5"/>
  <c r="ED32" i="5"/>
  <c r="ED33" i="5"/>
  <c r="ED34" i="5"/>
  <c r="ED35" i="5"/>
  <c r="ED36" i="5"/>
  <c r="ED37" i="5"/>
  <c r="ED38" i="5"/>
  <c r="ED39" i="5"/>
  <c r="ED42" i="5"/>
  <c r="ED43" i="5"/>
  <c r="ED44" i="5"/>
  <c r="ED45" i="5"/>
  <c r="ED46" i="5"/>
  <c r="ED47" i="5"/>
  <c r="ED48" i="5"/>
  <c r="ED49" i="5"/>
  <c r="ED50" i="5"/>
  <c r="ED51" i="5"/>
  <c r="ED52" i="5"/>
  <c r="ED53" i="5"/>
  <c r="ED56" i="5"/>
  <c r="ED57" i="5"/>
  <c r="ED58" i="5"/>
  <c r="ED59" i="5"/>
  <c r="ED60" i="5"/>
  <c r="ED61" i="5"/>
  <c r="ED62" i="5"/>
  <c r="ED63" i="5"/>
  <c r="ED64" i="5"/>
  <c r="ED65" i="5"/>
  <c r="FE9" i="5"/>
  <c r="FE10" i="5"/>
  <c r="FE11" i="5"/>
  <c r="FE12" i="5"/>
  <c r="FE13" i="5"/>
  <c r="FE14" i="5"/>
  <c r="FE15" i="5"/>
  <c r="FE16" i="5"/>
  <c r="FE17" i="5"/>
  <c r="FE18" i="5"/>
  <c r="FE19" i="5"/>
  <c r="FE20" i="5"/>
  <c r="FE21" i="5"/>
  <c r="FE22" i="5"/>
  <c r="FE23" i="5"/>
  <c r="FE24" i="5"/>
  <c r="FE27" i="5"/>
  <c r="FE28" i="5"/>
  <c r="FE29" i="5"/>
  <c r="FE30" i="5"/>
  <c r="FE31" i="5"/>
  <c r="FE32" i="5"/>
  <c r="FE33" i="5"/>
  <c r="FE34" i="5"/>
  <c r="FE35" i="5"/>
  <c r="FE36" i="5"/>
  <c r="FE37" i="5"/>
  <c r="FE38" i="5"/>
  <c r="FE39" i="5"/>
  <c r="FE42" i="5"/>
  <c r="FE43" i="5"/>
  <c r="FE44" i="5"/>
  <c r="FE45" i="5"/>
  <c r="FE46" i="5"/>
  <c r="FE47" i="5"/>
  <c r="FE48" i="5"/>
  <c r="FE49" i="5"/>
  <c r="FE50" i="5"/>
  <c r="FE51" i="5"/>
  <c r="FE52" i="5"/>
  <c r="FE53" i="5"/>
  <c r="FE56" i="5"/>
  <c r="FE57" i="5"/>
  <c r="FE58" i="5"/>
  <c r="FE59" i="5"/>
  <c r="FE60" i="5"/>
  <c r="FE61" i="5"/>
  <c r="FE62" i="5"/>
  <c r="FE63" i="5"/>
  <c r="FE64" i="5"/>
  <c r="FE65" i="5"/>
  <c r="FP9" i="5"/>
  <c r="FP10" i="5"/>
  <c r="FP11" i="5"/>
  <c r="FP12" i="5"/>
  <c r="FP13" i="5"/>
  <c r="FP14" i="5"/>
  <c r="FP15" i="5"/>
  <c r="FP16" i="5"/>
  <c r="FP17" i="5"/>
  <c r="FP18" i="5"/>
  <c r="FP19" i="5"/>
  <c r="FP20" i="5"/>
  <c r="FP21" i="5"/>
  <c r="FP22" i="5"/>
  <c r="FP23" i="5"/>
  <c r="FP24" i="5"/>
  <c r="FP27" i="5"/>
  <c r="FP28" i="5"/>
  <c r="FP29" i="5"/>
  <c r="FP30" i="5"/>
  <c r="FP31" i="5"/>
  <c r="FP32" i="5"/>
  <c r="FP33" i="5"/>
  <c r="FP34" i="5"/>
  <c r="FP35" i="5"/>
  <c r="FP36" i="5"/>
  <c r="FP37" i="5"/>
  <c r="FP38" i="5"/>
  <c r="FP39" i="5"/>
  <c r="FP42" i="5"/>
  <c r="FP43" i="5"/>
  <c r="FP44" i="5"/>
  <c r="FP45" i="5"/>
  <c r="FP46" i="5"/>
  <c r="FP47" i="5"/>
  <c r="FP48" i="5"/>
  <c r="FP49" i="5"/>
  <c r="FP50" i="5"/>
  <c r="FP51" i="5"/>
  <c r="FP52" i="5"/>
  <c r="FP53" i="5"/>
  <c r="FP56" i="5"/>
  <c r="FP57" i="5"/>
  <c r="FP58" i="5"/>
  <c r="FP59" i="5"/>
  <c r="FP60" i="5"/>
  <c r="FP61" i="5"/>
  <c r="FP62" i="5"/>
  <c r="FP63" i="5"/>
  <c r="FP64" i="5"/>
  <c r="FP65" i="5"/>
  <c r="GA9" i="5"/>
  <c r="GA10" i="5"/>
  <c r="GA11" i="5"/>
  <c r="GA12" i="5"/>
  <c r="GA13" i="5"/>
  <c r="GA14" i="5"/>
  <c r="GA15" i="5"/>
  <c r="GA16" i="5"/>
  <c r="GA17" i="5"/>
  <c r="GA18" i="5"/>
  <c r="GA19" i="5"/>
  <c r="GA20" i="5"/>
  <c r="GA21" i="5"/>
  <c r="GA22" i="5"/>
  <c r="GA23" i="5"/>
  <c r="GA24" i="5"/>
  <c r="GA27" i="5"/>
  <c r="GA28" i="5"/>
  <c r="GA29" i="5"/>
  <c r="GA30" i="5"/>
  <c r="GA31" i="5"/>
  <c r="GA32" i="5"/>
  <c r="GA33" i="5"/>
  <c r="GA34" i="5"/>
  <c r="GA35" i="5"/>
  <c r="GA36" i="5"/>
  <c r="GA37" i="5"/>
  <c r="GA38" i="5"/>
  <c r="GA39" i="5"/>
  <c r="GA42" i="5"/>
  <c r="GA43" i="5"/>
  <c r="GA44" i="5"/>
  <c r="GA45" i="5"/>
  <c r="GA46" i="5"/>
  <c r="GA47" i="5"/>
  <c r="GA48" i="5"/>
  <c r="GA49" i="5"/>
  <c r="GA50" i="5"/>
  <c r="GA51" i="5"/>
  <c r="GA52" i="5"/>
  <c r="GA53" i="5"/>
  <c r="GA56" i="5"/>
  <c r="GA57" i="5"/>
  <c r="GA58" i="5"/>
  <c r="GA59" i="5"/>
  <c r="GA60" i="5"/>
  <c r="GA61" i="5"/>
  <c r="GA62" i="5"/>
  <c r="GA63" i="5"/>
  <c r="GA64" i="5"/>
  <c r="GA65" i="5"/>
  <c r="BA9" i="5"/>
  <c r="BA10" i="5"/>
  <c r="BA11" i="5"/>
  <c r="BA12" i="5"/>
  <c r="BA13" i="5"/>
  <c r="BA14" i="5"/>
  <c r="BA15" i="5"/>
  <c r="BA16" i="5"/>
  <c r="BA17" i="5"/>
  <c r="BA18" i="5"/>
  <c r="BA19" i="5"/>
  <c r="BA20" i="5"/>
  <c r="BA21" i="5"/>
  <c r="BA22" i="5"/>
  <c r="BA23" i="5"/>
  <c r="BA24" i="5"/>
  <c r="BA27" i="5"/>
  <c r="BA28" i="5"/>
  <c r="BA29" i="5"/>
  <c r="BA30" i="5"/>
  <c r="BA31" i="5"/>
  <c r="BA32" i="5"/>
  <c r="BA33" i="5"/>
  <c r="BA34" i="5"/>
  <c r="BA35" i="5"/>
  <c r="BA36" i="5"/>
  <c r="BA37" i="5"/>
  <c r="BA38" i="5"/>
  <c r="BA39" i="5"/>
  <c r="BA42" i="5"/>
  <c r="BA43" i="5"/>
  <c r="BA44" i="5"/>
  <c r="BA45" i="5"/>
  <c r="BA46" i="5"/>
  <c r="BA47" i="5"/>
  <c r="BA48" i="5"/>
  <c r="BA49" i="5"/>
  <c r="BA50" i="5"/>
  <c r="BA51" i="5"/>
  <c r="BA52" i="5"/>
  <c r="BA53" i="5"/>
  <c r="BA56" i="5"/>
  <c r="BA57" i="5"/>
  <c r="BA58" i="5"/>
  <c r="BA59" i="5"/>
  <c r="BA60" i="5"/>
  <c r="BA61" i="5"/>
  <c r="BA62" i="5"/>
  <c r="BA63" i="5"/>
  <c r="BA64" i="5"/>
  <c r="BA65" i="5"/>
  <c r="Z9" i="5"/>
  <c r="Z10" i="5"/>
  <c r="Z11" i="5"/>
  <c r="Z12" i="5"/>
  <c r="Z13" i="5"/>
  <c r="Z14" i="5"/>
  <c r="Z15" i="5"/>
  <c r="Z16" i="5"/>
  <c r="Z17" i="5"/>
  <c r="Z18" i="5"/>
  <c r="Z19" i="5"/>
  <c r="Z20" i="5"/>
  <c r="Z21" i="5"/>
  <c r="Z22" i="5"/>
  <c r="Z23" i="5"/>
  <c r="Z24" i="5"/>
  <c r="Z27" i="5"/>
  <c r="Z28" i="5"/>
  <c r="Z29" i="5"/>
  <c r="Z30" i="5"/>
  <c r="Z31" i="5"/>
  <c r="Z32" i="5"/>
  <c r="Z33" i="5"/>
  <c r="Z34" i="5"/>
  <c r="Z35" i="5"/>
  <c r="Z36" i="5"/>
  <c r="Z37" i="5"/>
  <c r="Z38" i="5"/>
  <c r="Z39" i="5"/>
  <c r="Z42" i="5"/>
  <c r="Z43" i="5"/>
  <c r="Z44" i="5"/>
  <c r="Z45" i="5"/>
  <c r="Z46" i="5"/>
  <c r="Z47" i="5"/>
  <c r="Z48" i="5"/>
  <c r="Z49" i="5"/>
  <c r="Z50" i="5"/>
  <c r="Z51" i="5"/>
  <c r="Z52" i="5"/>
  <c r="Z53" i="5"/>
  <c r="Z56" i="5"/>
  <c r="Z57" i="5"/>
  <c r="Z58" i="5"/>
  <c r="Z59" i="5"/>
  <c r="Z60" i="5"/>
  <c r="Z61" i="5"/>
  <c r="Z62" i="5"/>
  <c r="Z63" i="5"/>
  <c r="Z64" i="5"/>
  <c r="Z65" i="5"/>
  <c r="CO25" i="6" l="1"/>
  <c r="CD25" i="6"/>
  <c r="CC40" i="6"/>
  <c r="BB25" i="6"/>
  <c r="BB40" i="6"/>
  <c r="AB40" i="6"/>
  <c r="AA54" i="6"/>
  <c r="AB54" i="6"/>
  <c r="AB25" i="6"/>
  <c r="AA25" i="6"/>
  <c r="GB8" i="5"/>
  <c r="GB6" i="5"/>
  <c r="GC26" i="5"/>
  <c r="GC6" i="5"/>
  <c r="GC8" i="5" s="1"/>
  <c r="GC41" i="5"/>
  <c r="GB41" i="5"/>
  <c r="GB55" i="5"/>
  <c r="GB26" i="5"/>
  <c r="EE7" i="5"/>
  <c r="FQ54" i="5"/>
  <c r="FQ6" i="5" s="1"/>
  <c r="FR40" i="5"/>
  <c r="FQ25" i="5"/>
  <c r="FR6" i="5"/>
  <c r="FR55" i="5" s="1"/>
  <c r="FG7" i="5"/>
  <c r="FG6" i="5" s="1"/>
  <c r="EF25" i="5"/>
  <c r="EE54" i="5"/>
  <c r="FF7" i="5"/>
  <c r="FF40" i="5"/>
  <c r="FF25" i="5"/>
  <c r="DE25" i="5"/>
  <c r="EE25" i="5"/>
  <c r="EF7" i="5"/>
  <c r="EF6" i="5" s="1"/>
  <c r="EF41" i="5" s="1"/>
  <c r="EF40" i="5"/>
  <c r="DE40" i="5"/>
  <c r="DE54" i="5"/>
  <c r="EE6" i="5"/>
  <c r="EE8" i="5" s="1"/>
  <c r="DE7" i="5"/>
  <c r="DD25" i="5"/>
  <c r="CD40" i="5"/>
  <c r="DD7" i="5"/>
  <c r="DD54" i="5"/>
  <c r="DD40" i="5"/>
  <c r="CD54" i="5"/>
  <c r="BC54" i="5"/>
  <c r="CD7" i="5"/>
  <c r="CD25" i="5"/>
  <c r="BC40" i="5"/>
  <c r="BC25" i="5"/>
  <c r="AB54" i="5"/>
  <c r="BC7" i="5"/>
  <c r="AB40" i="5"/>
  <c r="AB7" i="5"/>
  <c r="AB25" i="5"/>
  <c r="CC40" i="5"/>
  <c r="CC54" i="5"/>
  <c r="CC25" i="5"/>
  <c r="CC7" i="5"/>
  <c r="BB7" i="5"/>
  <c r="BB54" i="5"/>
  <c r="BB25" i="5"/>
  <c r="BB40" i="5"/>
  <c r="AA25" i="5"/>
  <c r="AA54" i="5"/>
  <c r="AA40" i="5"/>
  <c r="AA7" i="5"/>
  <c r="GC6" i="3"/>
  <c r="GC8" i="3" s="1"/>
  <c r="Z35" i="6"/>
  <c r="Z63" i="6"/>
  <c r="Z55" i="6"/>
  <c r="GB55" i="3"/>
  <c r="GB26" i="3"/>
  <c r="GC26" i="3"/>
  <c r="GB41" i="3"/>
  <c r="GC41" i="3"/>
  <c r="GB8" i="3"/>
  <c r="FQ6" i="3"/>
  <c r="FQ41" i="3" s="1"/>
  <c r="FR6" i="3"/>
  <c r="FR26" i="3" s="1"/>
  <c r="EF6" i="3"/>
  <c r="EF55" i="3" s="1"/>
  <c r="FF6" i="3"/>
  <c r="FF41" i="3" s="1"/>
  <c r="FG6" i="3"/>
  <c r="FG55" i="3" s="1"/>
  <c r="Z38" i="6"/>
  <c r="Z30" i="6"/>
  <c r="Z58" i="6"/>
  <c r="DE6" i="3"/>
  <c r="DE41" i="3" s="1"/>
  <c r="EE6" i="3"/>
  <c r="EE8" i="3" s="1"/>
  <c r="DD6" i="3"/>
  <c r="DD55" i="3" s="1"/>
  <c r="CM44" i="6"/>
  <c r="CB50" i="6"/>
  <c r="CB42" i="6"/>
  <c r="BA58" i="6"/>
  <c r="BA38" i="6"/>
  <c r="BA30" i="6"/>
  <c r="Z59" i="6"/>
  <c r="Z31" i="6"/>
  <c r="CC6" i="3"/>
  <c r="CC55" i="3" s="1"/>
  <c r="CD6" i="3"/>
  <c r="CD26" i="3" s="1"/>
  <c r="CM60" i="6"/>
  <c r="CB38" i="6"/>
  <c r="CB12" i="6"/>
  <c r="BA46" i="6"/>
  <c r="BA18" i="6"/>
  <c r="BB6" i="3"/>
  <c r="BB26" i="3" s="1"/>
  <c r="Z19" i="6"/>
  <c r="CB46" i="6"/>
  <c r="BA62" i="6"/>
  <c r="BC6" i="3"/>
  <c r="BC26" i="3" s="1"/>
  <c r="Z27" i="6"/>
  <c r="CM23" i="6"/>
  <c r="BA34" i="6"/>
  <c r="BA26" i="6"/>
  <c r="CM11" i="6"/>
  <c r="CM56" i="6"/>
  <c r="CM36" i="6"/>
  <c r="CM28" i="6"/>
  <c r="AB6" i="3"/>
  <c r="AB8" i="3" s="1"/>
  <c r="CB33" i="6"/>
  <c r="AA6" i="3"/>
  <c r="AA8" i="3" s="1"/>
  <c r="Z43" i="6"/>
  <c r="CB32" i="6"/>
  <c r="CB49" i="6"/>
  <c r="BA57" i="6"/>
  <c r="BA37" i="6"/>
  <c r="BA29" i="6"/>
  <c r="GA54" i="5"/>
  <c r="GA25" i="5"/>
  <c r="CB45" i="6"/>
  <c r="BA61" i="6"/>
  <c r="BA33" i="6"/>
  <c r="FE40" i="5"/>
  <c r="DC7" i="5"/>
  <c r="BA14" i="6"/>
  <c r="Z62" i="6"/>
  <c r="Z34" i="6"/>
  <c r="Z26" i="6"/>
  <c r="CM59" i="6"/>
  <c r="CM45" i="6"/>
  <c r="CM35" i="6"/>
  <c r="CM21" i="6"/>
  <c r="CM13" i="6"/>
  <c r="ED25" i="5"/>
  <c r="Z51" i="6"/>
  <c r="Z23" i="6"/>
  <c r="Z11" i="6"/>
  <c r="CB26" i="6"/>
  <c r="CM63" i="6"/>
  <c r="CM49" i="6"/>
  <c r="FP40" i="5"/>
  <c r="CM41" i="6"/>
  <c r="CM27" i="6"/>
  <c r="CM17" i="6"/>
  <c r="CM9" i="6"/>
  <c r="ED7" i="5"/>
  <c r="BA42" i="6"/>
  <c r="BA10" i="6"/>
  <c r="CB62" i="6"/>
  <c r="CB16" i="6"/>
  <c r="GA40" i="5"/>
  <c r="FP54" i="5"/>
  <c r="CM62" i="6"/>
  <c r="CM58" i="6"/>
  <c r="CM38" i="6"/>
  <c r="CM34" i="6"/>
  <c r="CM30" i="6"/>
  <c r="CM26" i="6"/>
  <c r="CM20" i="6"/>
  <c r="CM16" i="6"/>
  <c r="CM12" i="6"/>
  <c r="CM8" i="6"/>
  <c r="CB29" i="6"/>
  <c r="CB23" i="6"/>
  <c r="CB19" i="6"/>
  <c r="CB15" i="6"/>
  <c r="CB11" i="6"/>
  <c r="CB54" i="5"/>
  <c r="CB40" i="5"/>
  <c r="CB7" i="5"/>
  <c r="Z50" i="6"/>
  <c r="Z46" i="6"/>
  <c r="Z42" i="6"/>
  <c r="Z22" i="6"/>
  <c r="Z18" i="6"/>
  <c r="Z14" i="6"/>
  <c r="Z10" i="6"/>
  <c r="BA49" i="6"/>
  <c r="BA45" i="6"/>
  <c r="BA41" i="6"/>
  <c r="BA21" i="6"/>
  <c r="BA17" i="6"/>
  <c r="BA13" i="6"/>
  <c r="BA9" i="6"/>
  <c r="CB61" i="6"/>
  <c r="CB57" i="6"/>
  <c r="CB41" i="6"/>
  <c r="CB37" i="6"/>
  <c r="CM55" i="6"/>
  <c r="CM31" i="6"/>
  <c r="Z47" i="6"/>
  <c r="Z15" i="6"/>
  <c r="BA50" i="6"/>
  <c r="BA22" i="6"/>
  <c r="CB58" i="6"/>
  <c r="GA7" i="5"/>
  <c r="CM61" i="6"/>
  <c r="CM57" i="6"/>
  <c r="CM51" i="6"/>
  <c r="CM47" i="6"/>
  <c r="CM43" i="6"/>
  <c r="CM37" i="6"/>
  <c r="CM33" i="6"/>
  <c r="CM29" i="6"/>
  <c r="FP7" i="5"/>
  <c r="ED54" i="5"/>
  <c r="CB18" i="6"/>
  <c r="CB14" i="6"/>
  <c r="CB10" i="6"/>
  <c r="DC54" i="5"/>
  <c r="DC40" i="5"/>
  <c r="DC25" i="5"/>
  <c r="CB25" i="5"/>
  <c r="Z61" i="6"/>
  <c r="Z57" i="6"/>
  <c r="Z49" i="6"/>
  <c r="Z45" i="6"/>
  <c r="Z41" i="6"/>
  <c r="Z37" i="6"/>
  <c r="Z33" i="6"/>
  <c r="Z29" i="6"/>
  <c r="Z21" i="6"/>
  <c r="Z17" i="6"/>
  <c r="Z13" i="6"/>
  <c r="Z9" i="6"/>
  <c r="BA64" i="6"/>
  <c r="BA60" i="6"/>
  <c r="BA56" i="6"/>
  <c r="BA52" i="6"/>
  <c r="BA48" i="6"/>
  <c r="BA44" i="6"/>
  <c r="BA36" i="6"/>
  <c r="BA32" i="6"/>
  <c r="BA28" i="6"/>
  <c r="BA20" i="6"/>
  <c r="BA16" i="6"/>
  <c r="BA12" i="6"/>
  <c r="BA8" i="6"/>
  <c r="CB64" i="6"/>
  <c r="CB60" i="6"/>
  <c r="CB56" i="6"/>
  <c r="CB52" i="6"/>
  <c r="CB48" i="6"/>
  <c r="CB44" i="6"/>
  <c r="CB36" i="6"/>
  <c r="CB30" i="6"/>
  <c r="CB22" i="6"/>
  <c r="CB8" i="6"/>
  <c r="CM52" i="6"/>
  <c r="CM19" i="6"/>
  <c r="CM50" i="6"/>
  <c r="CM46" i="6"/>
  <c r="CM42" i="6"/>
  <c r="FP25" i="5"/>
  <c r="CM22" i="6"/>
  <c r="CM18" i="6"/>
  <c r="CM14" i="6"/>
  <c r="CM10" i="6"/>
  <c r="FE54" i="5"/>
  <c r="FE25" i="5"/>
  <c r="FE7" i="5"/>
  <c r="ED40" i="5"/>
  <c r="CB35" i="6"/>
  <c r="CB31" i="6"/>
  <c r="CB27" i="6"/>
  <c r="CB21" i="6"/>
  <c r="CB17" i="6"/>
  <c r="CB13" i="6"/>
  <c r="CB9" i="6"/>
  <c r="Z64" i="6"/>
  <c r="Z60" i="6"/>
  <c r="Z56" i="6"/>
  <c r="Z52" i="6"/>
  <c r="Z48" i="6"/>
  <c r="Z44" i="6"/>
  <c r="Z36" i="6"/>
  <c r="Z32" i="6"/>
  <c r="Z28" i="6"/>
  <c r="Z20" i="6"/>
  <c r="Z16" i="6"/>
  <c r="Z12" i="6"/>
  <c r="Z8" i="6"/>
  <c r="BA63" i="6"/>
  <c r="BA59" i="6"/>
  <c r="BA55" i="6"/>
  <c r="BA51" i="6"/>
  <c r="BA47" i="6"/>
  <c r="BA43" i="6"/>
  <c r="BA35" i="6"/>
  <c r="BA31" i="6"/>
  <c r="BA27" i="6"/>
  <c r="BA23" i="6"/>
  <c r="BA19" i="6"/>
  <c r="BA15" i="6"/>
  <c r="BA11" i="6"/>
  <c r="CB63" i="6"/>
  <c r="CB59" i="6"/>
  <c r="CB55" i="6"/>
  <c r="CB51" i="6"/>
  <c r="CB47" i="6"/>
  <c r="CB43" i="6"/>
  <c r="CB34" i="6"/>
  <c r="CB28" i="6"/>
  <c r="CB20" i="6"/>
  <c r="CM64" i="6"/>
  <c r="CM48" i="6"/>
  <c r="CM32" i="6"/>
  <c r="CM15" i="6"/>
  <c r="BA25" i="5"/>
  <c r="BA54" i="5"/>
  <c r="BA40" i="5"/>
  <c r="BA7" i="5"/>
  <c r="Z40" i="5"/>
  <c r="Z54" i="5"/>
  <c r="Z25" i="5"/>
  <c r="Z7" i="5"/>
  <c r="GC55" i="5" l="1"/>
  <c r="FG41" i="5"/>
  <c r="FG26" i="5"/>
  <c r="FQ55" i="5"/>
  <c r="FQ8" i="5"/>
  <c r="FQ26" i="5"/>
  <c r="FQ41" i="5"/>
  <c r="FR26" i="5"/>
  <c r="EE41" i="5"/>
  <c r="FF6" i="5"/>
  <c r="FF26" i="5" s="1"/>
  <c r="FR8" i="5"/>
  <c r="DD6" i="5"/>
  <c r="DD26" i="5" s="1"/>
  <c r="FR41" i="5"/>
  <c r="FG8" i="5"/>
  <c r="FF8" i="5"/>
  <c r="FF55" i="5"/>
  <c r="FF41" i="5"/>
  <c r="EE55" i="5"/>
  <c r="FG55" i="5"/>
  <c r="DE6" i="5"/>
  <c r="DE26" i="5" s="1"/>
  <c r="CD6" i="5"/>
  <c r="CD41" i="5" s="1"/>
  <c r="DD55" i="5"/>
  <c r="AB6" i="5"/>
  <c r="AB26" i="5" s="1"/>
  <c r="DD41" i="5"/>
  <c r="EF55" i="5"/>
  <c r="EF8" i="5"/>
  <c r="EF26" i="5"/>
  <c r="EE26" i="5"/>
  <c r="DD8" i="5"/>
  <c r="CC6" i="5"/>
  <c r="CC41" i="5" s="1"/>
  <c r="BC6" i="5"/>
  <c r="BC55" i="5" s="1"/>
  <c r="BB6" i="5"/>
  <c r="BB55" i="5" s="1"/>
  <c r="AA6" i="5"/>
  <c r="AA26" i="5" s="1"/>
  <c r="GC55" i="3"/>
  <c r="FR8" i="3"/>
  <c r="FF8" i="3"/>
  <c r="FF26" i="3"/>
  <c r="FF55" i="3"/>
  <c r="FR55" i="3"/>
  <c r="FG8" i="3"/>
  <c r="FR41" i="3"/>
  <c r="FG41" i="3"/>
  <c r="FQ55" i="3"/>
  <c r="EF26" i="3"/>
  <c r="EF41" i="3"/>
  <c r="FQ26" i="3"/>
  <c r="EE26" i="3"/>
  <c r="FQ8" i="3"/>
  <c r="DD26" i="3"/>
  <c r="DD41" i="3"/>
  <c r="DE26" i="3"/>
  <c r="FG26" i="3"/>
  <c r="EF8" i="3"/>
  <c r="CC26" i="3"/>
  <c r="EE55" i="3"/>
  <c r="DE55" i="3"/>
  <c r="EE41" i="3"/>
  <c r="BB55" i="3"/>
  <c r="DE8" i="3"/>
  <c r="CD55" i="3"/>
  <c r="CC41" i="3"/>
  <c r="AB26" i="3"/>
  <c r="CC8" i="3"/>
  <c r="DD8" i="3"/>
  <c r="CD8" i="3"/>
  <c r="BC55" i="3"/>
  <c r="BC41" i="3"/>
  <c r="CD41" i="3"/>
  <c r="BC8" i="3"/>
  <c r="AB55" i="3"/>
  <c r="BB41" i="3"/>
  <c r="BB8" i="3"/>
  <c r="FP6" i="5"/>
  <c r="AA55" i="3"/>
  <c r="FE6" i="5"/>
  <c r="FE26" i="5" s="1"/>
  <c r="AB41" i="3"/>
  <c r="AA41" i="3"/>
  <c r="AA26" i="3"/>
  <c r="Z39" i="6"/>
  <c r="CM24" i="6"/>
  <c r="CB24" i="6"/>
  <c r="Z6" i="6"/>
  <c r="DC6" i="5"/>
  <c r="DC55" i="5" s="1"/>
  <c r="BA24" i="6"/>
  <c r="BA39" i="6"/>
  <c r="CM53" i="6"/>
  <c r="Z24" i="6"/>
  <c r="GA6" i="5"/>
  <c r="GA55" i="5" s="1"/>
  <c r="ED6" i="5"/>
  <c r="ED55" i="5" s="1"/>
  <c r="CB53" i="6"/>
  <c r="BA6" i="6"/>
  <c r="CM39" i="6"/>
  <c r="CB39" i="6"/>
  <c r="BA53" i="6"/>
  <c r="BA6" i="5"/>
  <c r="BA41" i="5" s="1"/>
  <c r="Z53" i="6"/>
  <c r="CB6" i="5"/>
  <c r="CM6" i="6"/>
  <c r="CB6" i="6"/>
  <c r="Z6" i="5"/>
  <c r="Z26" i="5" s="1"/>
  <c r="CD8" i="5" l="1"/>
  <c r="AB55" i="5"/>
  <c r="CD26" i="5"/>
  <c r="AB8" i="5"/>
  <c r="DE8" i="5"/>
  <c r="AB41" i="5"/>
  <c r="DE55" i="5"/>
  <c r="CD55" i="5"/>
  <c r="DE41" i="5"/>
  <c r="CC55" i="5"/>
  <c r="BC26" i="5"/>
  <c r="CC26" i="5"/>
  <c r="BC8" i="5"/>
  <c r="CC8" i="5"/>
  <c r="BC41" i="5"/>
  <c r="AA55" i="5"/>
  <c r="AA41" i="5"/>
  <c r="BB41" i="5"/>
  <c r="BB8" i="5"/>
  <c r="AA8" i="5"/>
  <c r="BB26" i="5"/>
  <c r="FE41" i="5"/>
  <c r="FP8" i="5"/>
  <c r="FP41" i="5"/>
  <c r="FP26" i="5"/>
  <c r="FP55" i="5"/>
  <c r="FE55" i="5"/>
  <c r="FE8" i="5"/>
  <c r="ED26" i="5"/>
  <c r="BA26" i="5"/>
  <c r="GA41" i="5"/>
  <c r="GA26" i="5"/>
  <c r="BA8" i="5"/>
  <c r="BA55" i="5"/>
  <c r="BA5" i="6"/>
  <c r="BA54" i="6" s="1"/>
  <c r="CB41" i="5"/>
  <c r="CB8" i="5"/>
  <c r="CB55" i="5"/>
  <c r="CB26" i="5"/>
  <c r="ED41" i="5"/>
  <c r="CB5" i="6"/>
  <c r="CB40" i="6" s="1"/>
  <c r="ED8" i="5"/>
  <c r="GA8" i="5"/>
  <c r="DC26" i="5"/>
  <c r="DC41" i="5"/>
  <c r="DC8" i="5"/>
  <c r="Z55" i="5"/>
  <c r="Z5" i="6"/>
  <c r="Z40" i="6" s="1"/>
  <c r="CM5" i="6"/>
  <c r="CM54" i="6" s="1"/>
  <c r="Z41" i="5"/>
  <c r="Z8" i="5"/>
  <c r="CB7" i="6" l="1"/>
  <c r="BA40" i="6"/>
  <c r="CB25" i="6"/>
  <c r="CB54" i="6"/>
  <c r="BA7" i="6"/>
  <c r="Z25" i="6"/>
  <c r="CM7" i="6"/>
  <c r="CM40" i="6"/>
  <c r="Z7" i="6"/>
  <c r="CM25" i="6"/>
  <c r="Z54" i="6"/>
  <c r="BA25" i="6"/>
  <c r="GA54" i="3"/>
  <c r="GA40" i="3"/>
  <c r="GA25" i="3"/>
  <c r="GA7" i="3"/>
  <c r="FP54" i="3"/>
  <c r="FP40" i="3"/>
  <c r="FP25" i="3"/>
  <c r="FP7" i="3"/>
  <c r="GA6" i="3" l="1"/>
  <c r="GA8" i="3" s="1"/>
  <c r="FP6" i="3"/>
  <c r="FP8" i="3" s="1"/>
  <c r="FE54" i="3"/>
  <c r="FE40" i="3"/>
  <c r="FE25" i="3"/>
  <c r="FE7" i="3"/>
  <c r="ED54" i="3"/>
  <c r="ED40" i="3"/>
  <c r="ED25" i="3"/>
  <c r="ED7" i="3"/>
  <c r="DC54" i="3"/>
  <c r="DC40" i="3"/>
  <c r="DC25" i="3"/>
  <c r="DC7" i="3"/>
  <c r="CB40" i="3"/>
  <c r="CB25" i="3"/>
  <c r="CB54" i="3"/>
  <c r="CB7" i="3"/>
  <c r="BA25" i="3"/>
  <c r="BA40" i="3"/>
  <c r="BA54" i="3"/>
  <c r="BA7" i="3"/>
  <c r="Z7" i="3"/>
  <c r="Z25" i="3"/>
  <c r="Z40" i="3"/>
  <c r="Z54" i="3"/>
  <c r="CB6" i="3" l="1"/>
  <c r="CB8" i="3" s="1"/>
  <c r="GA55" i="3"/>
  <c r="GA26" i="3"/>
  <c r="GA41" i="3"/>
  <c r="FP55" i="3"/>
  <c r="FP41" i="3"/>
  <c r="FP26" i="3"/>
  <c r="FE6" i="3"/>
  <c r="FE8" i="3" s="1"/>
  <c r="ED6" i="3"/>
  <c r="ED41" i="3" s="1"/>
  <c r="DC6" i="3"/>
  <c r="DC8" i="3" s="1"/>
  <c r="BA6" i="3"/>
  <c r="BA8" i="3" s="1"/>
  <c r="Z6" i="3"/>
  <c r="Z8" i="3" s="1"/>
  <c r="FZ9" i="5"/>
  <c r="FZ10" i="5"/>
  <c r="FZ11" i="5"/>
  <c r="FZ12" i="5"/>
  <c r="FZ13" i="5"/>
  <c r="FZ14" i="5"/>
  <c r="FZ15" i="5"/>
  <c r="FZ16" i="5"/>
  <c r="FZ17" i="5"/>
  <c r="FZ18" i="5"/>
  <c r="FZ19" i="5"/>
  <c r="FZ20" i="5"/>
  <c r="FZ21" i="5"/>
  <c r="FZ22" i="5"/>
  <c r="FZ23" i="5"/>
  <c r="FZ24" i="5"/>
  <c r="FZ27" i="5"/>
  <c r="FZ28" i="5"/>
  <c r="FZ29" i="5"/>
  <c r="FZ30" i="5"/>
  <c r="FZ31" i="5"/>
  <c r="FZ32" i="5"/>
  <c r="FZ33" i="5"/>
  <c r="FZ34" i="5"/>
  <c r="FZ35" i="5"/>
  <c r="FZ36" i="5"/>
  <c r="FZ37" i="5"/>
  <c r="FZ38" i="5"/>
  <c r="FZ39" i="5"/>
  <c r="FZ42" i="5"/>
  <c r="FZ43" i="5"/>
  <c r="FZ44" i="5"/>
  <c r="FZ45" i="5"/>
  <c r="FZ46" i="5"/>
  <c r="FZ47" i="5"/>
  <c r="FZ48" i="5"/>
  <c r="FZ49" i="5"/>
  <c r="FZ50" i="5"/>
  <c r="FZ51" i="5"/>
  <c r="FZ52" i="5"/>
  <c r="FZ53" i="5"/>
  <c r="FZ56" i="5"/>
  <c r="FZ57" i="5"/>
  <c r="FZ58" i="5"/>
  <c r="FZ59" i="5"/>
  <c r="FZ60" i="5"/>
  <c r="FZ61" i="5"/>
  <c r="FZ62" i="5"/>
  <c r="FZ63" i="5"/>
  <c r="FZ64" i="5"/>
  <c r="FZ65" i="5"/>
  <c r="FO9" i="5"/>
  <c r="FO10" i="5"/>
  <c r="FO11" i="5"/>
  <c r="FO12" i="5"/>
  <c r="FO13" i="5"/>
  <c r="FO14" i="5"/>
  <c r="FO15" i="5"/>
  <c r="FO16" i="5"/>
  <c r="FO17" i="5"/>
  <c r="FO18" i="5"/>
  <c r="FO19" i="5"/>
  <c r="FO20" i="5"/>
  <c r="FO21" i="5"/>
  <c r="FO22" i="5"/>
  <c r="FO23" i="5"/>
  <c r="FO24" i="5"/>
  <c r="FO27" i="5"/>
  <c r="FO28" i="5"/>
  <c r="FO29" i="5"/>
  <c r="FO30" i="5"/>
  <c r="FO31" i="5"/>
  <c r="FO32" i="5"/>
  <c r="FO33" i="5"/>
  <c r="FO34" i="5"/>
  <c r="FO35" i="5"/>
  <c r="FO36" i="5"/>
  <c r="FO37" i="5"/>
  <c r="FO38" i="5"/>
  <c r="FO39" i="5"/>
  <c r="FO42" i="5"/>
  <c r="FO43" i="5"/>
  <c r="FO44" i="5"/>
  <c r="FO45" i="5"/>
  <c r="FO46" i="5"/>
  <c r="FO47" i="5"/>
  <c r="FO48" i="5"/>
  <c r="FO49" i="5"/>
  <c r="FO50" i="5"/>
  <c r="FO51" i="5"/>
  <c r="FO52" i="5"/>
  <c r="FO53" i="5"/>
  <c r="FO56" i="5"/>
  <c r="FO57" i="5"/>
  <c r="FO58" i="5"/>
  <c r="FO59" i="5"/>
  <c r="FO60" i="5"/>
  <c r="FO61" i="5"/>
  <c r="FO62" i="5"/>
  <c r="FO63" i="5"/>
  <c r="FO64" i="5"/>
  <c r="FO65" i="5"/>
  <c r="FD9" i="5"/>
  <c r="FD10" i="5"/>
  <c r="FD11" i="5"/>
  <c r="FD12" i="5"/>
  <c r="FD13" i="5"/>
  <c r="FD14" i="5"/>
  <c r="FD15" i="5"/>
  <c r="FD16" i="5"/>
  <c r="FD17" i="5"/>
  <c r="FD18" i="5"/>
  <c r="FD19" i="5"/>
  <c r="FD20" i="5"/>
  <c r="FD21" i="5"/>
  <c r="FD22" i="5"/>
  <c r="FD23" i="5"/>
  <c r="FD24" i="5"/>
  <c r="FD27" i="5"/>
  <c r="FD28" i="5"/>
  <c r="FD29" i="5"/>
  <c r="FD30" i="5"/>
  <c r="FD31" i="5"/>
  <c r="FD32" i="5"/>
  <c r="FD33" i="5"/>
  <c r="FD34" i="5"/>
  <c r="FD35" i="5"/>
  <c r="FD36" i="5"/>
  <c r="FD37" i="5"/>
  <c r="FD38" i="5"/>
  <c r="FD39" i="5"/>
  <c r="FD42" i="5"/>
  <c r="FD43" i="5"/>
  <c r="FD44" i="5"/>
  <c r="FD45" i="5"/>
  <c r="FD46" i="5"/>
  <c r="FD47" i="5"/>
  <c r="FD48" i="5"/>
  <c r="FD49" i="5"/>
  <c r="FD50" i="5"/>
  <c r="FD51" i="5"/>
  <c r="FD52" i="5"/>
  <c r="FD53" i="5"/>
  <c r="FD56" i="5"/>
  <c r="FD57" i="5"/>
  <c r="FD58" i="5"/>
  <c r="FD59" i="5"/>
  <c r="FD60" i="5"/>
  <c r="FD61" i="5"/>
  <c r="FD62" i="5"/>
  <c r="FD63" i="5"/>
  <c r="FD64" i="5"/>
  <c r="FD65" i="5"/>
  <c r="EC9" i="5"/>
  <c r="EC10" i="5"/>
  <c r="EC11" i="5"/>
  <c r="EC12" i="5"/>
  <c r="EC13" i="5"/>
  <c r="EC14" i="5"/>
  <c r="EC15" i="5"/>
  <c r="EC16" i="5"/>
  <c r="EC17" i="5"/>
  <c r="EC18" i="5"/>
  <c r="EC19" i="5"/>
  <c r="EC20" i="5"/>
  <c r="EC21" i="5"/>
  <c r="EC22" i="5"/>
  <c r="EC23" i="5"/>
  <c r="EC24" i="5"/>
  <c r="EC27" i="5"/>
  <c r="EC28" i="5"/>
  <c r="EC29" i="5"/>
  <c r="EC30" i="5"/>
  <c r="EC31" i="5"/>
  <c r="EC32" i="5"/>
  <c r="EC33" i="5"/>
  <c r="EC34" i="5"/>
  <c r="EC35" i="5"/>
  <c r="EC36" i="5"/>
  <c r="EC37" i="5"/>
  <c r="EC38" i="5"/>
  <c r="EC39" i="5"/>
  <c r="EC42" i="5"/>
  <c r="EC43" i="5"/>
  <c r="EC44" i="5"/>
  <c r="EC45" i="5"/>
  <c r="EC46" i="5"/>
  <c r="EC47" i="5"/>
  <c r="EC48" i="5"/>
  <c r="EC49" i="5"/>
  <c r="EC50" i="5"/>
  <c r="EC51" i="5"/>
  <c r="EC52" i="5"/>
  <c r="EC53" i="5"/>
  <c r="EC56" i="5"/>
  <c r="EC57" i="5"/>
  <c r="EC58" i="5"/>
  <c r="EC59" i="5"/>
  <c r="EC60" i="5"/>
  <c r="EC61" i="5"/>
  <c r="EC62" i="5"/>
  <c r="EC63" i="5"/>
  <c r="EC64" i="5"/>
  <c r="EC65" i="5"/>
  <c r="DB9" i="5"/>
  <c r="DB10" i="5"/>
  <c r="DB11" i="5"/>
  <c r="DB12" i="5"/>
  <c r="DB13" i="5"/>
  <c r="DB14" i="5"/>
  <c r="DB15" i="5"/>
  <c r="DB16" i="5"/>
  <c r="DB17" i="5"/>
  <c r="DB18" i="5"/>
  <c r="DB19" i="5"/>
  <c r="DB20" i="5"/>
  <c r="DB21" i="5"/>
  <c r="DB22" i="5"/>
  <c r="DB23" i="5"/>
  <c r="DB24" i="5"/>
  <c r="DB27" i="5"/>
  <c r="DB28" i="5"/>
  <c r="DB29" i="5"/>
  <c r="DB30" i="5"/>
  <c r="DB31" i="5"/>
  <c r="DB32" i="5"/>
  <c r="DB33" i="5"/>
  <c r="DB34" i="5"/>
  <c r="DB35" i="5"/>
  <c r="DB36" i="5"/>
  <c r="DB37" i="5"/>
  <c r="DB38" i="5"/>
  <c r="DB39" i="5"/>
  <c r="DB42" i="5"/>
  <c r="DB43" i="5"/>
  <c r="DB44" i="5"/>
  <c r="DB45" i="5"/>
  <c r="DB46" i="5"/>
  <c r="DB47" i="5"/>
  <c r="DB48" i="5"/>
  <c r="DB49" i="5"/>
  <c r="DB50" i="5"/>
  <c r="DB51" i="5"/>
  <c r="DB52" i="5"/>
  <c r="DB53" i="5"/>
  <c r="DB56" i="5"/>
  <c r="DB57" i="5"/>
  <c r="DB58" i="5"/>
  <c r="DB59" i="5"/>
  <c r="DB60" i="5"/>
  <c r="DB61" i="5"/>
  <c r="DB62" i="5"/>
  <c r="DB63" i="5"/>
  <c r="DB64" i="5"/>
  <c r="DB65" i="5"/>
  <c r="CA9" i="5"/>
  <c r="CA10" i="5"/>
  <c r="CA11" i="5"/>
  <c r="CA12" i="5"/>
  <c r="CA13" i="5"/>
  <c r="CA14" i="5"/>
  <c r="CA15" i="5"/>
  <c r="CA16" i="5"/>
  <c r="CA17" i="5"/>
  <c r="CA18" i="5"/>
  <c r="CA19" i="5"/>
  <c r="CA20" i="5"/>
  <c r="CA21" i="5"/>
  <c r="CA22" i="5"/>
  <c r="CA23" i="5"/>
  <c r="CA24" i="5"/>
  <c r="CA27" i="5"/>
  <c r="CA28" i="5"/>
  <c r="CA29" i="5"/>
  <c r="CA30" i="5"/>
  <c r="CA31" i="5"/>
  <c r="CA32" i="5"/>
  <c r="CA33" i="5"/>
  <c r="CA34" i="5"/>
  <c r="CA35" i="5"/>
  <c r="CA36" i="5"/>
  <c r="CA37" i="5"/>
  <c r="CA38" i="5"/>
  <c r="CA39" i="5"/>
  <c r="CA42" i="5"/>
  <c r="CA43" i="5"/>
  <c r="CA44" i="5"/>
  <c r="CA45" i="5"/>
  <c r="CA46" i="5"/>
  <c r="CA47" i="5"/>
  <c r="CA48" i="5"/>
  <c r="CA49" i="5"/>
  <c r="CA50" i="5"/>
  <c r="CA51" i="5"/>
  <c r="CA52" i="5"/>
  <c r="CA53" i="5"/>
  <c r="CA56" i="5"/>
  <c r="CA57" i="5"/>
  <c r="CA58" i="5"/>
  <c r="CA59" i="5"/>
  <c r="CA60" i="5"/>
  <c r="CA61" i="5"/>
  <c r="CA62" i="5"/>
  <c r="CA63" i="5"/>
  <c r="CA64" i="5"/>
  <c r="CA65" i="5"/>
  <c r="Y9" i="5"/>
  <c r="Y10" i="5"/>
  <c r="Y11" i="5"/>
  <c r="Y12" i="5"/>
  <c r="Y13" i="5"/>
  <c r="Y14" i="5"/>
  <c r="Y15" i="5"/>
  <c r="Y16" i="5"/>
  <c r="Y17" i="5"/>
  <c r="Y18" i="5"/>
  <c r="Y19" i="5"/>
  <c r="Y20" i="5"/>
  <c r="Y21" i="5"/>
  <c r="Y22" i="5"/>
  <c r="Y23" i="5"/>
  <c r="Y24" i="5"/>
  <c r="Y27" i="5"/>
  <c r="Y28" i="5"/>
  <c r="Y29" i="5"/>
  <c r="Y30" i="5"/>
  <c r="Y31" i="5"/>
  <c r="Y32" i="5"/>
  <c r="Y33" i="5"/>
  <c r="Y34" i="5"/>
  <c r="Y35" i="5"/>
  <c r="Y36" i="5"/>
  <c r="Y37" i="5"/>
  <c r="Y38" i="5"/>
  <c r="Y39" i="5"/>
  <c r="Y42" i="5"/>
  <c r="Y43" i="5"/>
  <c r="Y44" i="5"/>
  <c r="Y45" i="5"/>
  <c r="Y46" i="5"/>
  <c r="Y47" i="5"/>
  <c r="Y48" i="5"/>
  <c r="Y49" i="5"/>
  <c r="Y50" i="5"/>
  <c r="Y51" i="5"/>
  <c r="Y52" i="5"/>
  <c r="Y53" i="5"/>
  <c r="Y56" i="5"/>
  <c r="Y57" i="5"/>
  <c r="Y58" i="5"/>
  <c r="Y59" i="5"/>
  <c r="Y60" i="5"/>
  <c r="Y61" i="5"/>
  <c r="Y62" i="5"/>
  <c r="Y63" i="5"/>
  <c r="Y64" i="5"/>
  <c r="Y65" i="5"/>
  <c r="AZ9" i="5"/>
  <c r="AZ10" i="5"/>
  <c r="AZ11" i="5"/>
  <c r="AZ12" i="5"/>
  <c r="AZ13" i="5"/>
  <c r="AZ14" i="5"/>
  <c r="AZ15" i="5"/>
  <c r="AZ16" i="5"/>
  <c r="AZ17" i="5"/>
  <c r="AZ18" i="5"/>
  <c r="AZ19" i="5"/>
  <c r="AZ20" i="5"/>
  <c r="AZ21" i="5"/>
  <c r="AZ22" i="5"/>
  <c r="AZ23" i="5"/>
  <c r="AZ24" i="5"/>
  <c r="AZ27" i="5"/>
  <c r="AZ28" i="5"/>
  <c r="AZ29" i="5"/>
  <c r="AZ30" i="5"/>
  <c r="AZ31" i="5"/>
  <c r="AZ32" i="5"/>
  <c r="AZ33" i="5"/>
  <c r="AZ34" i="5"/>
  <c r="AZ35" i="5"/>
  <c r="AZ36" i="5"/>
  <c r="AZ37" i="5"/>
  <c r="AZ38" i="5"/>
  <c r="AZ39" i="5"/>
  <c r="AZ42" i="5"/>
  <c r="AZ43" i="5"/>
  <c r="AZ44" i="5"/>
  <c r="AZ45" i="5"/>
  <c r="AZ46" i="5"/>
  <c r="AZ47" i="5"/>
  <c r="AZ48" i="5"/>
  <c r="AZ49" i="5"/>
  <c r="AZ50" i="5"/>
  <c r="AZ51" i="5"/>
  <c r="AZ52" i="5"/>
  <c r="AZ53" i="5"/>
  <c r="AZ56" i="5"/>
  <c r="AZ57" i="5"/>
  <c r="AZ58" i="5"/>
  <c r="AZ59" i="5"/>
  <c r="AZ60" i="5"/>
  <c r="AZ61" i="5"/>
  <c r="AZ62" i="5"/>
  <c r="AZ63" i="5"/>
  <c r="AZ64" i="5"/>
  <c r="AZ65" i="5"/>
  <c r="FZ54" i="3"/>
  <c r="FZ40" i="3"/>
  <c r="FZ25" i="3"/>
  <c r="FZ7" i="3"/>
  <c r="FO54" i="3"/>
  <c r="FO40" i="3"/>
  <c r="FO25" i="3"/>
  <c r="FO7" i="3"/>
  <c r="FD54" i="3"/>
  <c r="FD40" i="3"/>
  <c r="FD25" i="3"/>
  <c r="FD7" i="3"/>
  <c r="EC54" i="3"/>
  <c r="EC40" i="3"/>
  <c r="EC25" i="3"/>
  <c r="EC7" i="3"/>
  <c r="DB54" i="3"/>
  <c r="DB40" i="3"/>
  <c r="DB25" i="3"/>
  <c r="DB7" i="3"/>
  <c r="CA54" i="3"/>
  <c r="CA40" i="3"/>
  <c r="CA25" i="3"/>
  <c r="CA7" i="3"/>
  <c r="AZ54" i="3"/>
  <c r="AZ40" i="3"/>
  <c r="AZ25" i="3"/>
  <c r="AZ7" i="3"/>
  <c r="Y54" i="3"/>
  <c r="Y40" i="3"/>
  <c r="Y25" i="3"/>
  <c r="Y7" i="3"/>
  <c r="CB55" i="3" l="1"/>
  <c r="CB41" i="3"/>
  <c r="CB26" i="3"/>
  <c r="BA41" i="3"/>
  <c r="FE55" i="3"/>
  <c r="FE41" i="3"/>
  <c r="FE26" i="3"/>
  <c r="AZ49" i="6"/>
  <c r="AZ41" i="6"/>
  <c r="AZ31" i="6"/>
  <c r="CA57" i="6"/>
  <c r="CA37" i="6"/>
  <c r="CL35" i="6"/>
  <c r="CL27" i="6"/>
  <c r="CL17" i="6"/>
  <c r="CL9" i="6"/>
  <c r="ED55" i="3"/>
  <c r="ED8" i="3"/>
  <c r="ED26" i="3"/>
  <c r="Y62" i="6"/>
  <c r="Y52" i="6"/>
  <c r="Y44" i="6"/>
  <c r="Y16" i="6"/>
  <c r="Y8" i="6"/>
  <c r="AZ50" i="6"/>
  <c r="AZ42" i="6"/>
  <c r="AZ32" i="6"/>
  <c r="AZ22" i="6"/>
  <c r="AZ14" i="6"/>
  <c r="CA58" i="6"/>
  <c r="CA48" i="6"/>
  <c r="CA30" i="6"/>
  <c r="CA12" i="6"/>
  <c r="CL56" i="6"/>
  <c r="CL36" i="6"/>
  <c r="CL28" i="6"/>
  <c r="CL18" i="6"/>
  <c r="CL10" i="6"/>
  <c r="DC55" i="3"/>
  <c r="DC41" i="3"/>
  <c r="DC26" i="3"/>
  <c r="AZ30" i="6"/>
  <c r="CA64" i="6"/>
  <c r="Y63" i="6"/>
  <c r="Y55" i="6"/>
  <c r="Y45" i="6"/>
  <c r="Y35" i="6"/>
  <c r="Y27" i="6"/>
  <c r="Y48" i="6"/>
  <c r="Y38" i="6"/>
  <c r="Y12" i="6"/>
  <c r="AZ33" i="6"/>
  <c r="AZ23" i="6"/>
  <c r="AZ15" i="6"/>
  <c r="CA59" i="6"/>
  <c r="CA49" i="6"/>
  <c r="CA41" i="6"/>
  <c r="CA31" i="6"/>
  <c r="CA13" i="6"/>
  <c r="CL57" i="6"/>
  <c r="CL37" i="6"/>
  <c r="CL29" i="6"/>
  <c r="CL19" i="6"/>
  <c r="CL11" i="6"/>
  <c r="BA26" i="3"/>
  <c r="BA55" i="3"/>
  <c r="Y29" i="6"/>
  <c r="AZ63" i="6"/>
  <c r="CA23" i="6"/>
  <c r="CL41" i="6"/>
  <c r="AZ48" i="6"/>
  <c r="AZ38" i="6"/>
  <c r="AZ20" i="6"/>
  <c r="AZ12" i="6"/>
  <c r="CA56" i="6"/>
  <c r="CA18" i="6"/>
  <c r="CA10" i="6"/>
  <c r="CL62" i="6"/>
  <c r="CL34" i="6"/>
  <c r="CL26" i="6"/>
  <c r="CL16" i="6"/>
  <c r="CL8" i="6"/>
  <c r="Y47" i="6"/>
  <c r="Y11" i="6"/>
  <c r="CL59" i="6"/>
  <c r="AZ47" i="6"/>
  <c r="AZ19" i="6"/>
  <c r="CA55" i="6"/>
  <c r="CL33" i="6"/>
  <c r="Y57" i="6"/>
  <c r="Y37" i="6"/>
  <c r="AZ55" i="6"/>
  <c r="CA43" i="6"/>
  <c r="CL49" i="6"/>
  <c r="Y36" i="6"/>
  <c r="Z26" i="3"/>
  <c r="Z41" i="3"/>
  <c r="Z55" i="3"/>
  <c r="Y32" i="6"/>
  <c r="CA51" i="6"/>
  <c r="CA15" i="6"/>
  <c r="Y46" i="6"/>
  <c r="Y28" i="6"/>
  <c r="Y49" i="6"/>
  <c r="Y41" i="6"/>
  <c r="Y31" i="6"/>
  <c r="Y21" i="6"/>
  <c r="Y13" i="6"/>
  <c r="AZ16" i="6"/>
  <c r="AZ8" i="6"/>
  <c r="AZ37" i="6"/>
  <c r="AZ29" i="6"/>
  <c r="AZ11" i="6"/>
  <c r="CA22" i="6"/>
  <c r="CA14" i="6"/>
  <c r="CA63" i="6"/>
  <c r="CA17" i="6"/>
  <c r="CA9" i="6"/>
  <c r="CL58" i="6"/>
  <c r="CL20" i="6"/>
  <c r="CL12" i="6"/>
  <c r="CL61" i="6"/>
  <c r="CL23" i="6"/>
  <c r="CL15" i="6"/>
  <c r="Y56" i="6"/>
  <c r="Y34" i="6"/>
  <c r="Y26" i="6"/>
  <c r="AZ57" i="6"/>
  <c r="CA45" i="6"/>
  <c r="CL51" i="6"/>
  <c r="CL43" i="6"/>
  <c r="AZ62" i="6"/>
  <c r="CA50" i="6"/>
  <c r="AZ59" i="6"/>
  <c r="AZ21" i="6"/>
  <c r="AZ13" i="6"/>
  <c r="CA47" i="6"/>
  <c r="CL45" i="6"/>
  <c r="Y64" i="6"/>
  <c r="Y18" i="6"/>
  <c r="CA42" i="6"/>
  <c r="CL48" i="6"/>
  <c r="AZ58" i="6"/>
  <c r="CA46" i="6"/>
  <c r="CL52" i="6"/>
  <c r="FO40" i="5"/>
  <c r="FZ54" i="5"/>
  <c r="Y58" i="6"/>
  <c r="CA34" i="6"/>
  <c r="CA26" i="6"/>
  <c r="FZ40" i="5"/>
  <c r="FZ25" i="5"/>
  <c r="Y23" i="6"/>
  <c r="Y15" i="6"/>
  <c r="CA33" i="6"/>
  <c r="CL44" i="6"/>
  <c r="Y30" i="6"/>
  <c r="Y22" i="6"/>
  <c r="Y14" i="6"/>
  <c r="CA32" i="6"/>
  <c r="CA16" i="6"/>
  <c r="CA8" i="6"/>
  <c r="CL60" i="6"/>
  <c r="AZ56" i="6"/>
  <c r="CL50" i="6"/>
  <c r="FD40" i="5"/>
  <c r="FO54" i="5"/>
  <c r="Y19" i="6"/>
  <c r="AZ36" i="6"/>
  <c r="CA29" i="6"/>
  <c r="FO7" i="5"/>
  <c r="FZ7" i="5"/>
  <c r="Y60" i="6"/>
  <c r="Y51" i="6"/>
  <c r="Y43" i="6"/>
  <c r="Y10" i="6"/>
  <c r="AZ61" i="6"/>
  <c r="AZ52" i="6"/>
  <c r="AZ44" i="6"/>
  <c r="AZ35" i="6"/>
  <c r="AZ27" i="6"/>
  <c r="AZ18" i="6"/>
  <c r="AZ10" i="6"/>
  <c r="CA61" i="6"/>
  <c r="CA36" i="6"/>
  <c r="CA28" i="6"/>
  <c r="CA20" i="6"/>
  <c r="CL64" i="6"/>
  <c r="CL47" i="6"/>
  <c r="CL31" i="6"/>
  <c r="CL22" i="6"/>
  <c r="CL14" i="6"/>
  <c r="AZ64" i="6"/>
  <c r="CL42" i="6"/>
  <c r="Y20" i="6"/>
  <c r="AZ46" i="6"/>
  <c r="CA38" i="6"/>
  <c r="FO25" i="5"/>
  <c r="Y61" i="6"/>
  <c r="AZ45" i="6"/>
  <c r="AZ28" i="6"/>
  <c r="CA62" i="6"/>
  <c r="CA21" i="6"/>
  <c r="CL32" i="6"/>
  <c r="Y59" i="6"/>
  <c r="Y50" i="6"/>
  <c r="Y42" i="6"/>
  <c r="Y33" i="6"/>
  <c r="Y17" i="6"/>
  <c r="Y9" i="6"/>
  <c r="AZ60" i="6"/>
  <c r="AZ51" i="6"/>
  <c r="AZ43" i="6"/>
  <c r="AZ34" i="6"/>
  <c r="AZ26" i="6"/>
  <c r="AZ17" i="6"/>
  <c r="AZ9" i="6"/>
  <c r="CA60" i="6"/>
  <c r="CA52" i="6"/>
  <c r="CA44" i="6"/>
  <c r="CA35" i="6"/>
  <c r="CA27" i="6"/>
  <c r="CA19" i="6"/>
  <c r="CA11" i="6"/>
  <c r="CL63" i="6"/>
  <c r="CL55" i="6"/>
  <c r="CL46" i="6"/>
  <c r="CL38" i="6"/>
  <c r="CL30" i="6"/>
  <c r="CL21" i="6"/>
  <c r="CL13" i="6"/>
  <c r="FD25" i="5"/>
  <c r="FD54" i="5"/>
  <c r="FD7" i="5"/>
  <c r="EC40" i="5"/>
  <c r="EC54" i="5"/>
  <c r="EC25" i="5"/>
  <c r="EC7" i="5"/>
  <c r="DB25" i="5"/>
  <c r="DB54" i="5"/>
  <c r="DB40" i="5"/>
  <c r="DB7" i="5"/>
  <c r="CA40" i="5"/>
  <c r="CA54" i="5"/>
  <c r="CA25" i="5"/>
  <c r="CA7" i="5"/>
  <c r="Y40" i="5"/>
  <c r="Y54" i="5"/>
  <c r="Y25" i="5"/>
  <c r="Y7" i="5"/>
  <c r="AZ40" i="5"/>
  <c r="AZ54" i="5"/>
  <c r="AZ25" i="5"/>
  <c r="AZ7" i="5"/>
  <c r="FZ6" i="3"/>
  <c r="FZ26" i="3" s="1"/>
  <c r="FO6" i="3"/>
  <c r="FO8" i="3" s="1"/>
  <c r="FD6" i="3"/>
  <c r="FD55" i="3" s="1"/>
  <c r="EC6" i="3"/>
  <c r="EC8" i="3" s="1"/>
  <c r="DB6" i="3"/>
  <c r="DB41" i="3" s="1"/>
  <c r="CA6" i="3"/>
  <c r="CA55" i="3" s="1"/>
  <c r="AZ6" i="3"/>
  <c r="AZ55" i="3" s="1"/>
  <c r="Y6" i="3"/>
  <c r="Y26" i="3" s="1"/>
  <c r="FY9" i="5"/>
  <c r="FY10" i="5"/>
  <c r="FY11" i="5"/>
  <c r="FY12" i="5"/>
  <c r="FY13" i="5"/>
  <c r="FY14" i="5"/>
  <c r="FY15" i="5"/>
  <c r="FY16" i="5"/>
  <c r="FY17" i="5"/>
  <c r="FY18" i="5"/>
  <c r="FY19" i="5"/>
  <c r="FY20" i="5"/>
  <c r="FY21" i="5"/>
  <c r="FY22" i="5"/>
  <c r="FY23" i="5"/>
  <c r="FY24" i="5"/>
  <c r="FY27" i="5"/>
  <c r="FY28" i="5"/>
  <c r="FY29" i="5"/>
  <c r="FY30" i="5"/>
  <c r="FY31" i="5"/>
  <c r="FY32" i="5"/>
  <c r="FY33" i="5"/>
  <c r="FY34" i="5"/>
  <c r="FY35" i="5"/>
  <c r="FY36" i="5"/>
  <c r="FY37" i="5"/>
  <c r="FY38" i="5"/>
  <c r="FY39" i="5"/>
  <c r="FY42" i="5"/>
  <c r="FY43" i="5"/>
  <c r="FY44" i="5"/>
  <c r="FY45" i="5"/>
  <c r="FY46" i="5"/>
  <c r="FY47" i="5"/>
  <c r="FY48" i="5"/>
  <c r="FY49" i="5"/>
  <c r="FY50" i="5"/>
  <c r="FY51" i="5"/>
  <c r="FY52" i="5"/>
  <c r="FY53" i="5"/>
  <c r="FY56" i="5"/>
  <c r="FY57" i="5"/>
  <c r="FY58" i="5"/>
  <c r="FY59" i="5"/>
  <c r="FY60" i="5"/>
  <c r="FY61" i="5"/>
  <c r="FY62" i="5"/>
  <c r="FY63" i="5"/>
  <c r="FY64" i="5"/>
  <c r="FY65" i="5"/>
  <c r="FN9" i="5"/>
  <c r="FN10" i="5"/>
  <c r="FN11" i="5"/>
  <c r="FN12" i="5"/>
  <c r="FN13" i="5"/>
  <c r="FN14" i="5"/>
  <c r="FN15" i="5"/>
  <c r="FN16" i="5"/>
  <c r="FN17" i="5"/>
  <c r="FN18" i="5"/>
  <c r="FN19" i="5"/>
  <c r="FN20" i="5"/>
  <c r="FN21" i="5"/>
  <c r="FN22" i="5"/>
  <c r="FN23" i="5"/>
  <c r="FN24" i="5"/>
  <c r="FN27" i="5"/>
  <c r="FN28" i="5"/>
  <c r="FN29" i="5"/>
  <c r="FN30" i="5"/>
  <c r="FN31" i="5"/>
  <c r="FN32" i="5"/>
  <c r="FN33" i="5"/>
  <c r="FN34" i="5"/>
  <c r="FN35" i="5"/>
  <c r="FN36" i="5"/>
  <c r="FN37" i="5"/>
  <c r="FN38" i="5"/>
  <c r="FN39" i="5"/>
  <c r="FN42" i="5"/>
  <c r="FN43" i="5"/>
  <c r="FN44" i="5"/>
  <c r="FN45" i="5"/>
  <c r="FN46" i="5"/>
  <c r="FN47" i="5"/>
  <c r="FN48" i="5"/>
  <c r="FN49" i="5"/>
  <c r="FN50" i="5"/>
  <c r="FN51" i="5"/>
  <c r="FN52" i="5"/>
  <c r="FN53" i="5"/>
  <c r="FN56" i="5"/>
  <c r="FN57" i="5"/>
  <c r="FN58" i="5"/>
  <c r="FN59" i="5"/>
  <c r="FN60" i="5"/>
  <c r="FN61" i="5"/>
  <c r="FN62" i="5"/>
  <c r="FN63" i="5"/>
  <c r="FN64" i="5"/>
  <c r="FN65" i="5"/>
  <c r="FC9" i="5"/>
  <c r="FC10" i="5"/>
  <c r="FC11" i="5"/>
  <c r="FC12" i="5"/>
  <c r="FC13" i="5"/>
  <c r="FC14" i="5"/>
  <c r="FC15" i="5"/>
  <c r="FC16" i="5"/>
  <c r="FC17" i="5"/>
  <c r="FC18" i="5"/>
  <c r="FC19" i="5"/>
  <c r="FC20" i="5"/>
  <c r="FC21" i="5"/>
  <c r="FC22" i="5"/>
  <c r="FC23" i="5"/>
  <c r="FC24" i="5"/>
  <c r="FC27" i="5"/>
  <c r="FC28" i="5"/>
  <c r="FC29" i="5"/>
  <c r="FC30" i="5"/>
  <c r="FC31" i="5"/>
  <c r="FC32" i="5"/>
  <c r="FC33" i="5"/>
  <c r="FC34" i="5"/>
  <c r="FC35" i="5"/>
  <c r="FC36" i="5"/>
  <c r="FC37" i="5"/>
  <c r="FC38" i="5"/>
  <c r="FC39" i="5"/>
  <c r="FC42" i="5"/>
  <c r="FC43" i="5"/>
  <c r="FC44" i="5"/>
  <c r="FC45" i="5"/>
  <c r="FC46" i="5"/>
  <c r="FC47" i="5"/>
  <c r="FC48" i="5"/>
  <c r="FC49" i="5"/>
  <c r="FC50" i="5"/>
  <c r="FC51" i="5"/>
  <c r="FC52" i="5"/>
  <c r="FC53" i="5"/>
  <c r="FC56" i="5"/>
  <c r="FC57" i="5"/>
  <c r="FC58" i="5"/>
  <c r="FC59" i="5"/>
  <c r="FC60" i="5"/>
  <c r="FC61" i="5"/>
  <c r="FC62" i="5"/>
  <c r="FC63" i="5"/>
  <c r="FC64" i="5"/>
  <c r="FC65" i="5"/>
  <c r="EB9" i="5"/>
  <c r="EB10" i="5"/>
  <c r="EB11" i="5"/>
  <c r="EB12" i="5"/>
  <c r="EB13" i="5"/>
  <c r="EB14" i="5"/>
  <c r="EB15" i="5"/>
  <c r="EB16" i="5"/>
  <c r="EB17" i="5"/>
  <c r="EB18" i="5"/>
  <c r="EB19" i="5"/>
  <c r="EB20" i="5"/>
  <c r="EB21" i="5"/>
  <c r="EB22" i="5"/>
  <c r="EB23" i="5"/>
  <c r="EB24" i="5"/>
  <c r="EB27" i="5"/>
  <c r="EB28" i="5"/>
  <c r="EB29" i="5"/>
  <c r="EB30" i="5"/>
  <c r="EB31" i="5"/>
  <c r="EB32" i="5"/>
  <c r="EB33" i="5"/>
  <c r="EB34" i="5"/>
  <c r="EB35" i="5"/>
  <c r="EB36" i="5"/>
  <c r="EB37" i="5"/>
  <c r="EB38" i="5"/>
  <c r="EB39" i="5"/>
  <c r="EB42" i="5"/>
  <c r="EB43" i="5"/>
  <c r="EB44" i="5"/>
  <c r="EB45" i="5"/>
  <c r="EB46" i="5"/>
  <c r="EB47" i="5"/>
  <c r="EB48" i="5"/>
  <c r="EB49" i="5"/>
  <c r="EB50" i="5"/>
  <c r="EB51" i="5"/>
  <c r="EB52" i="5"/>
  <c r="EB53" i="5"/>
  <c r="EB56" i="5"/>
  <c r="EB57" i="5"/>
  <c r="EB58" i="5"/>
  <c r="EB59" i="5"/>
  <c r="EB60" i="5"/>
  <c r="EB61" i="5"/>
  <c r="EB62" i="5"/>
  <c r="EB63" i="5"/>
  <c r="EB64" i="5"/>
  <c r="EB65" i="5"/>
  <c r="DA9" i="5"/>
  <c r="DA10" i="5"/>
  <c r="DA11" i="5"/>
  <c r="DA12" i="5"/>
  <c r="DA13" i="5"/>
  <c r="DA14" i="5"/>
  <c r="DA15" i="5"/>
  <c r="DA16" i="5"/>
  <c r="DA17" i="5"/>
  <c r="DA18" i="5"/>
  <c r="DA19" i="5"/>
  <c r="DA20" i="5"/>
  <c r="DA21" i="5"/>
  <c r="DA22" i="5"/>
  <c r="DA23" i="5"/>
  <c r="DA24" i="5"/>
  <c r="DA27" i="5"/>
  <c r="DA28" i="5"/>
  <c r="DA29" i="5"/>
  <c r="DA30" i="5"/>
  <c r="DA31" i="5"/>
  <c r="DA32" i="5"/>
  <c r="DA33" i="5"/>
  <c r="DA34" i="5"/>
  <c r="DA35" i="5"/>
  <c r="DA36" i="5"/>
  <c r="DA37" i="5"/>
  <c r="DA38" i="5"/>
  <c r="DA39" i="5"/>
  <c r="DA42" i="5"/>
  <c r="DA43" i="5"/>
  <c r="DA44" i="5"/>
  <c r="DA45" i="5"/>
  <c r="DA46" i="5"/>
  <c r="DA47" i="5"/>
  <c r="DA48" i="5"/>
  <c r="DA49" i="5"/>
  <c r="DA50" i="5"/>
  <c r="DA51" i="5"/>
  <c r="DA52" i="5"/>
  <c r="DA53" i="5"/>
  <c r="DA56" i="5"/>
  <c r="DA57" i="5"/>
  <c r="DA58" i="5"/>
  <c r="DA59" i="5"/>
  <c r="DA60" i="5"/>
  <c r="DA61" i="5"/>
  <c r="DA62" i="5"/>
  <c r="DA63" i="5"/>
  <c r="DA64" i="5"/>
  <c r="DA65" i="5"/>
  <c r="AY9" i="5"/>
  <c r="AY10" i="5"/>
  <c r="AY11" i="5"/>
  <c r="AY12" i="5"/>
  <c r="AY13" i="5"/>
  <c r="AY14" i="5"/>
  <c r="AY15" i="5"/>
  <c r="AY16" i="5"/>
  <c r="AY17" i="5"/>
  <c r="AY18" i="5"/>
  <c r="AY19" i="5"/>
  <c r="AY20" i="5"/>
  <c r="AY21" i="5"/>
  <c r="AY22" i="5"/>
  <c r="AY23" i="5"/>
  <c r="AY24" i="5"/>
  <c r="AY27" i="5"/>
  <c r="AY28" i="5"/>
  <c r="AY29" i="5"/>
  <c r="AY30" i="5"/>
  <c r="AY31" i="5"/>
  <c r="AY32" i="5"/>
  <c r="AY33" i="5"/>
  <c r="AY34" i="5"/>
  <c r="AY35" i="5"/>
  <c r="AY36" i="5"/>
  <c r="AY37" i="5"/>
  <c r="AY38" i="5"/>
  <c r="AY39" i="5"/>
  <c r="AY42" i="5"/>
  <c r="AY43" i="5"/>
  <c r="AY44" i="5"/>
  <c r="AY45" i="5"/>
  <c r="AY46" i="5"/>
  <c r="AY47" i="5"/>
  <c r="AY48" i="5"/>
  <c r="AY49" i="5"/>
  <c r="AY50" i="5"/>
  <c r="AY51" i="5"/>
  <c r="AY52" i="5"/>
  <c r="AY53" i="5"/>
  <c r="AY56" i="5"/>
  <c r="AY57" i="5"/>
  <c r="AY58" i="5"/>
  <c r="AY59" i="5"/>
  <c r="AY60" i="5"/>
  <c r="AY61" i="5"/>
  <c r="AY62" i="5"/>
  <c r="AY63" i="5"/>
  <c r="AY64" i="5"/>
  <c r="AY65" i="5"/>
  <c r="BZ9" i="5"/>
  <c r="BZ10" i="5"/>
  <c r="BZ11" i="5"/>
  <c r="BZ12" i="5"/>
  <c r="BZ13" i="5"/>
  <c r="BZ14" i="5"/>
  <c r="BZ15" i="5"/>
  <c r="BZ16" i="5"/>
  <c r="BZ17" i="5"/>
  <c r="BZ18" i="5"/>
  <c r="BZ19" i="5"/>
  <c r="BZ20" i="5"/>
  <c r="BZ21" i="5"/>
  <c r="BZ22" i="5"/>
  <c r="BZ23" i="5"/>
  <c r="BZ24" i="5"/>
  <c r="BZ27" i="5"/>
  <c r="BZ28" i="5"/>
  <c r="BZ29" i="5"/>
  <c r="BZ30" i="5"/>
  <c r="BZ31" i="5"/>
  <c r="BZ32" i="5"/>
  <c r="BZ33" i="5"/>
  <c r="BZ34" i="5"/>
  <c r="BZ35" i="5"/>
  <c r="BZ36" i="5"/>
  <c r="BZ37" i="5"/>
  <c r="BZ38" i="5"/>
  <c r="BZ39" i="5"/>
  <c r="BZ42" i="5"/>
  <c r="BZ43" i="5"/>
  <c r="BZ44" i="5"/>
  <c r="BZ45" i="5"/>
  <c r="BZ46" i="5"/>
  <c r="BZ47" i="5"/>
  <c r="BZ48" i="5"/>
  <c r="BZ49" i="5"/>
  <c r="BZ50" i="5"/>
  <c r="BZ51" i="5"/>
  <c r="BZ52" i="5"/>
  <c r="BZ53" i="5"/>
  <c r="BZ56" i="5"/>
  <c r="BZ57" i="5"/>
  <c r="BZ58" i="5"/>
  <c r="BZ59" i="5"/>
  <c r="BZ60" i="5"/>
  <c r="BZ61" i="5"/>
  <c r="BZ62" i="5"/>
  <c r="BZ63" i="5"/>
  <c r="BZ64" i="5"/>
  <c r="BZ65" i="5"/>
  <c r="X10" i="5"/>
  <c r="X11" i="5"/>
  <c r="X12" i="5"/>
  <c r="X13" i="5"/>
  <c r="X14" i="5"/>
  <c r="X15" i="5"/>
  <c r="X16" i="5"/>
  <c r="X17" i="5"/>
  <c r="X18" i="5"/>
  <c r="X19" i="5"/>
  <c r="X20" i="5"/>
  <c r="X21" i="5"/>
  <c r="X22" i="5"/>
  <c r="X23" i="5"/>
  <c r="X24" i="5"/>
  <c r="X27" i="5"/>
  <c r="X28" i="5"/>
  <c r="X29" i="5"/>
  <c r="X30" i="5"/>
  <c r="X31" i="5"/>
  <c r="X32" i="5"/>
  <c r="X33" i="5"/>
  <c r="X34" i="5"/>
  <c r="X35" i="5"/>
  <c r="X36" i="5"/>
  <c r="X37" i="5"/>
  <c r="X38" i="5"/>
  <c r="X39" i="5"/>
  <c r="X42" i="5"/>
  <c r="X43" i="5"/>
  <c r="X44" i="5"/>
  <c r="X45" i="5"/>
  <c r="X46" i="5"/>
  <c r="X47" i="5"/>
  <c r="X48" i="5"/>
  <c r="X49" i="5"/>
  <c r="X50" i="5"/>
  <c r="X51" i="5"/>
  <c r="X52" i="5"/>
  <c r="X53" i="5"/>
  <c r="X56" i="5"/>
  <c r="X57" i="5"/>
  <c r="X58" i="5"/>
  <c r="X59" i="5"/>
  <c r="X60" i="5"/>
  <c r="X61" i="5"/>
  <c r="X62" i="5"/>
  <c r="X63" i="5"/>
  <c r="X64" i="5"/>
  <c r="X65" i="5"/>
  <c r="X9" i="5"/>
  <c r="FY7" i="3"/>
  <c r="FY25" i="3"/>
  <c r="FY40" i="3"/>
  <c r="FY54" i="3"/>
  <c r="FN7" i="3"/>
  <c r="FN25" i="3"/>
  <c r="FN40" i="3"/>
  <c r="FN54" i="3"/>
  <c r="FC7" i="3"/>
  <c r="FC25" i="3"/>
  <c r="FC40" i="3"/>
  <c r="FC54" i="3"/>
  <c r="EB7" i="3"/>
  <c r="EB25" i="3"/>
  <c r="EB40" i="3"/>
  <c r="EB54" i="3"/>
  <c r="DA7" i="3"/>
  <c r="DA25" i="3"/>
  <c r="DA40" i="3"/>
  <c r="DA54" i="3"/>
  <c r="BZ7" i="3"/>
  <c r="BZ25" i="3"/>
  <c r="BZ40" i="3"/>
  <c r="BZ54" i="3"/>
  <c r="AY7" i="3"/>
  <c r="AY25" i="3"/>
  <c r="AY40" i="3"/>
  <c r="AY54" i="3"/>
  <c r="X25" i="3"/>
  <c r="X40" i="3"/>
  <c r="X54" i="3"/>
  <c r="X7" i="3"/>
  <c r="DB26" i="3" l="1"/>
  <c r="FD6" i="5"/>
  <c r="FD41" i="5" s="1"/>
  <c r="Y6" i="6"/>
  <c r="CL24" i="6"/>
  <c r="CL53" i="6"/>
  <c r="Y41" i="3"/>
  <c r="Y8" i="3"/>
  <c r="FD26" i="3"/>
  <c r="FD8" i="3"/>
  <c r="Y24" i="6"/>
  <c r="Y53" i="6"/>
  <c r="FO6" i="5"/>
  <c r="FO8" i="5" s="1"/>
  <c r="CL39" i="6"/>
  <c r="FZ6" i="5"/>
  <c r="FD41" i="3"/>
  <c r="AZ39" i="6"/>
  <c r="CA39" i="6"/>
  <c r="AZ6" i="6"/>
  <c r="EC6" i="5"/>
  <c r="EC8" i="5" s="1"/>
  <c r="CA6" i="6"/>
  <c r="AZ24" i="6"/>
  <c r="CA24" i="6"/>
  <c r="CL6" i="6"/>
  <c r="Y39" i="6"/>
  <c r="DA6" i="3"/>
  <c r="DA41" i="3" s="1"/>
  <c r="AZ53" i="6"/>
  <c r="CA53" i="6"/>
  <c r="CA6" i="5"/>
  <c r="CA55" i="5" s="1"/>
  <c r="FD8" i="5"/>
  <c r="FD55" i="5"/>
  <c r="DB6" i="5"/>
  <c r="DB55" i="5" s="1"/>
  <c r="AZ6" i="5"/>
  <c r="AZ41" i="5" s="1"/>
  <c r="Y6" i="5"/>
  <c r="FZ41" i="3"/>
  <c r="FZ8" i="3"/>
  <c r="FZ55" i="3"/>
  <c r="FO26" i="3"/>
  <c r="FO41" i="3"/>
  <c r="FO55" i="3"/>
  <c r="EC26" i="3"/>
  <c r="EC55" i="3"/>
  <c r="EC41" i="3"/>
  <c r="DB8" i="3"/>
  <c r="DB55" i="3"/>
  <c r="CA8" i="3"/>
  <c r="CA41" i="3"/>
  <c r="CA26" i="3"/>
  <c r="AZ8" i="3"/>
  <c r="AZ41" i="3"/>
  <c r="AZ26" i="3"/>
  <c r="Y55" i="3"/>
  <c r="AY59" i="6"/>
  <c r="CK58" i="6"/>
  <c r="CK15" i="6"/>
  <c r="X36" i="6"/>
  <c r="CK14" i="6"/>
  <c r="X14" i="6"/>
  <c r="BZ38" i="6"/>
  <c r="BZ30" i="6"/>
  <c r="BZ20" i="6"/>
  <c r="BZ12" i="6"/>
  <c r="CK46" i="6"/>
  <c r="X48" i="6"/>
  <c r="X35" i="6"/>
  <c r="X9" i="6"/>
  <c r="BZ51" i="6"/>
  <c r="CK41" i="6"/>
  <c r="CK13" i="6"/>
  <c r="X57" i="6"/>
  <c r="X47" i="6"/>
  <c r="AY42" i="6"/>
  <c r="AY22" i="6"/>
  <c r="AY14" i="6"/>
  <c r="BZ58" i="6"/>
  <c r="AY30" i="6"/>
  <c r="X45" i="6"/>
  <c r="AY57" i="6"/>
  <c r="AY29" i="6"/>
  <c r="X62" i="6"/>
  <c r="X52" i="6"/>
  <c r="X21" i="6"/>
  <c r="X55" i="6"/>
  <c r="X17" i="6"/>
  <c r="BZ61" i="6"/>
  <c r="X8" i="6"/>
  <c r="X51" i="6"/>
  <c r="AY55" i="6"/>
  <c r="AY45" i="6"/>
  <c r="AY9" i="6"/>
  <c r="X38" i="6"/>
  <c r="X20" i="6"/>
  <c r="X12" i="6"/>
  <c r="BZ56" i="6"/>
  <c r="BZ36" i="6"/>
  <c r="BZ18" i="6"/>
  <c r="CK52" i="6"/>
  <c r="CK34" i="6"/>
  <c r="CK8" i="6"/>
  <c r="AY19" i="6"/>
  <c r="X44" i="6"/>
  <c r="X31" i="6"/>
  <c r="AY31" i="6"/>
  <c r="AY13" i="6"/>
  <c r="BZ29" i="6"/>
  <c r="BZ11" i="6"/>
  <c r="CK63" i="6"/>
  <c r="CK9" i="6"/>
  <c r="X30" i="6"/>
  <c r="AY49" i="6"/>
  <c r="X34" i="6"/>
  <c r="BZ15" i="6"/>
  <c r="X26" i="6"/>
  <c r="BZ42" i="6"/>
  <c r="X22" i="6"/>
  <c r="X61" i="6"/>
  <c r="X43" i="6"/>
  <c r="X33" i="6"/>
  <c r="AY64" i="6"/>
  <c r="AY36" i="6"/>
  <c r="AY18" i="6"/>
  <c r="AY10" i="6"/>
  <c r="BZ13" i="6"/>
  <c r="CK47" i="6"/>
  <c r="X50" i="6"/>
  <c r="X16" i="6"/>
  <c r="X46" i="6"/>
  <c r="X28" i="6"/>
  <c r="BZ41" i="6"/>
  <c r="BZ21" i="6"/>
  <c r="CK57" i="6"/>
  <c r="CK11" i="6"/>
  <c r="EB6" i="3"/>
  <c r="EB8" i="3" s="1"/>
  <c r="FC6" i="3"/>
  <c r="FC8" i="3" s="1"/>
  <c r="FN6" i="3"/>
  <c r="FN8" i="3" s="1"/>
  <c r="X32" i="6"/>
  <c r="AY62" i="6"/>
  <c r="AY52" i="6"/>
  <c r="AY16" i="6"/>
  <c r="AY8" i="6"/>
  <c r="BZ55" i="6"/>
  <c r="BZ35" i="6"/>
  <c r="BZ27" i="6"/>
  <c r="BZ17" i="6"/>
  <c r="BZ9" i="6"/>
  <c r="CK51" i="6"/>
  <c r="CK43" i="6"/>
  <c r="CK23" i="6"/>
  <c r="FY54" i="5"/>
  <c r="FY25" i="5"/>
  <c r="BZ45" i="6"/>
  <c r="CK29" i="6"/>
  <c r="BZ6" i="3"/>
  <c r="DA8" i="3"/>
  <c r="X49" i="6"/>
  <c r="X41" i="6"/>
  <c r="AY61" i="6"/>
  <c r="AY51" i="6"/>
  <c r="AY43" i="6"/>
  <c r="AY33" i="6"/>
  <c r="AY15" i="6"/>
  <c r="BZ52" i="6"/>
  <c r="BZ34" i="6"/>
  <c r="BZ16" i="6"/>
  <c r="BZ8" i="6"/>
  <c r="CK60" i="6"/>
  <c r="CK50" i="6"/>
  <c r="CK42" i="6"/>
  <c r="CK32" i="6"/>
  <c r="X56" i="6"/>
  <c r="X42" i="6"/>
  <c r="X27" i="6"/>
  <c r="AY58" i="6"/>
  <c r="AY44" i="6"/>
  <c r="BZ44" i="6"/>
  <c r="CK28" i="6"/>
  <c r="AY50" i="6"/>
  <c r="AY32" i="6"/>
  <c r="X13" i="6"/>
  <c r="AY26" i="6"/>
  <c r="BZ63" i="6"/>
  <c r="CK22" i="6"/>
  <c r="X37" i="6"/>
  <c r="X29" i="6"/>
  <c r="X19" i="6"/>
  <c r="X11" i="6"/>
  <c r="AY41" i="6"/>
  <c r="AY21" i="6"/>
  <c r="BZ60" i="6"/>
  <c r="BZ50" i="6"/>
  <c r="BZ32" i="6"/>
  <c r="BZ22" i="6"/>
  <c r="BZ14" i="6"/>
  <c r="CK48" i="6"/>
  <c r="CK38" i="6"/>
  <c r="CK30" i="6"/>
  <c r="CK12" i="6"/>
  <c r="X10" i="6"/>
  <c r="AY23" i="6"/>
  <c r="BZ62" i="6"/>
  <c r="CK20" i="6"/>
  <c r="AY12" i="6"/>
  <c r="BZ59" i="6"/>
  <c r="CK37" i="6"/>
  <c r="CK19" i="6"/>
  <c r="X64" i="6"/>
  <c r="AY38" i="6"/>
  <c r="AY20" i="6"/>
  <c r="BZ31" i="6"/>
  <c r="DA55" i="3"/>
  <c r="X63" i="6"/>
  <c r="AY37" i="6"/>
  <c r="AY56" i="6"/>
  <c r="X60" i="6"/>
  <c r="X18" i="6"/>
  <c r="AY48" i="6"/>
  <c r="AY34" i="6"/>
  <c r="BZ26" i="6"/>
  <c r="CK61" i="6"/>
  <c r="FY6" i="3"/>
  <c r="FY55" i="3" s="1"/>
  <c r="X23" i="6"/>
  <c r="X15" i="6"/>
  <c r="AY35" i="6"/>
  <c r="AY27" i="6"/>
  <c r="AY17" i="6"/>
  <c r="BZ64" i="6"/>
  <c r="BZ46" i="6"/>
  <c r="BZ28" i="6"/>
  <c r="BZ10" i="6"/>
  <c r="CK62" i="6"/>
  <c r="CK44" i="6"/>
  <c r="CK26" i="6"/>
  <c r="CK16" i="6"/>
  <c r="X59" i="6"/>
  <c r="AY63" i="6"/>
  <c r="AY47" i="6"/>
  <c r="BZ49" i="6"/>
  <c r="CK33" i="6"/>
  <c r="CK64" i="6"/>
  <c r="CK36" i="6"/>
  <c r="CK18" i="6"/>
  <c r="CK10" i="6"/>
  <c r="FY40" i="5"/>
  <c r="BZ48" i="6"/>
  <c r="BZ57" i="6"/>
  <c r="BZ47" i="6"/>
  <c r="BZ37" i="6"/>
  <c r="BZ19" i="6"/>
  <c r="FN54" i="5"/>
  <c r="CK55" i="6"/>
  <c r="CK45" i="6"/>
  <c r="CK35" i="6"/>
  <c r="CK27" i="6"/>
  <c r="AY11" i="6"/>
  <c r="CK56" i="6"/>
  <c r="CK17" i="6"/>
  <c r="AY60" i="6"/>
  <c r="BZ43" i="6"/>
  <c r="BZ33" i="6"/>
  <c r="BZ23" i="6"/>
  <c r="CK59" i="6"/>
  <c r="CK49" i="6"/>
  <c r="FN40" i="5"/>
  <c r="CK31" i="6"/>
  <c r="CK21" i="6"/>
  <c r="FY7" i="5"/>
  <c r="X58" i="6"/>
  <c r="AY46" i="6"/>
  <c r="AY28" i="6"/>
  <c r="FC54" i="5"/>
  <c r="FC25" i="5"/>
  <c r="FN25" i="5"/>
  <c r="FN7" i="5"/>
  <c r="FC40" i="5"/>
  <c r="FC7" i="5"/>
  <c r="EB40" i="5"/>
  <c r="EB7" i="5"/>
  <c r="EB54" i="5"/>
  <c r="EB25" i="5"/>
  <c r="X7" i="5"/>
  <c r="X25" i="5"/>
  <c r="BZ54" i="5"/>
  <c r="AY25" i="5"/>
  <c r="DA40" i="5"/>
  <c r="DA54" i="5"/>
  <c r="DA7" i="5"/>
  <c r="DA25" i="5"/>
  <c r="AY40" i="5"/>
  <c r="AY54" i="5"/>
  <c r="AY7" i="5"/>
  <c r="BZ40" i="5"/>
  <c r="BZ25" i="5"/>
  <c r="BZ7" i="5"/>
  <c r="X40" i="5"/>
  <c r="X54" i="5"/>
  <c r="X6" i="3"/>
  <c r="X41" i="3" s="1"/>
  <c r="AY6" i="3"/>
  <c r="AY8" i="3" s="1"/>
  <c r="FX9" i="5"/>
  <c r="FX10" i="5"/>
  <c r="FX11" i="5"/>
  <c r="FX12" i="5"/>
  <c r="FX13" i="5"/>
  <c r="FX14" i="5"/>
  <c r="FX15" i="5"/>
  <c r="FX16" i="5"/>
  <c r="FX17" i="5"/>
  <c r="FX18" i="5"/>
  <c r="FX19" i="5"/>
  <c r="FX20" i="5"/>
  <c r="FX21" i="5"/>
  <c r="FX22" i="5"/>
  <c r="FX23" i="5"/>
  <c r="FX24" i="5"/>
  <c r="FX27" i="5"/>
  <c r="FX28" i="5"/>
  <c r="FX29" i="5"/>
  <c r="FX30" i="5"/>
  <c r="FX31" i="5"/>
  <c r="FX32" i="5"/>
  <c r="FX33" i="5"/>
  <c r="FX34" i="5"/>
  <c r="FX35" i="5"/>
  <c r="FX36" i="5"/>
  <c r="FX37" i="5"/>
  <c r="FX38" i="5"/>
  <c r="FX39" i="5"/>
  <c r="FX42" i="5"/>
  <c r="FX43" i="5"/>
  <c r="FX44" i="5"/>
  <c r="FX45" i="5"/>
  <c r="FX46" i="5"/>
  <c r="FX47" i="5"/>
  <c r="FX48" i="5"/>
  <c r="FX49" i="5"/>
  <c r="FX50" i="5"/>
  <c r="FX51" i="5"/>
  <c r="FX52" i="5"/>
  <c r="FX53" i="5"/>
  <c r="FX56" i="5"/>
  <c r="FX57" i="5"/>
  <c r="FX58" i="5"/>
  <c r="FX59" i="5"/>
  <c r="FX60" i="5"/>
  <c r="FX61" i="5"/>
  <c r="FX62" i="5"/>
  <c r="FX63" i="5"/>
  <c r="FX64" i="5"/>
  <c r="FX65" i="5"/>
  <c r="FM9" i="5"/>
  <c r="FM10" i="5"/>
  <c r="FM11" i="5"/>
  <c r="FM12" i="5"/>
  <c r="FM13" i="5"/>
  <c r="FM14" i="5"/>
  <c r="FM15" i="5"/>
  <c r="FM16" i="5"/>
  <c r="FM17" i="5"/>
  <c r="FM18" i="5"/>
  <c r="FM19" i="5"/>
  <c r="FM20" i="5"/>
  <c r="FM21" i="5"/>
  <c r="FM22" i="5"/>
  <c r="FM23" i="5"/>
  <c r="FM24" i="5"/>
  <c r="FM27" i="5"/>
  <c r="FM28" i="5"/>
  <c r="FM29" i="5"/>
  <c r="FM30" i="5"/>
  <c r="FM31" i="5"/>
  <c r="FM32" i="5"/>
  <c r="FM33" i="5"/>
  <c r="FM34" i="5"/>
  <c r="FM35" i="5"/>
  <c r="FM36" i="5"/>
  <c r="FM37" i="5"/>
  <c r="FM38" i="5"/>
  <c r="FM39" i="5"/>
  <c r="FM42" i="5"/>
  <c r="FM43" i="5"/>
  <c r="FM44" i="5"/>
  <c r="FM45" i="5"/>
  <c r="FM46" i="5"/>
  <c r="FM47" i="5"/>
  <c r="FM48" i="5"/>
  <c r="FM49" i="5"/>
  <c r="FM50" i="5"/>
  <c r="FM51" i="5"/>
  <c r="FM52" i="5"/>
  <c r="FM53" i="5"/>
  <c r="FM56" i="5"/>
  <c r="FM57" i="5"/>
  <c r="FM58" i="5"/>
  <c r="FM59" i="5"/>
  <c r="FM60" i="5"/>
  <c r="FM61" i="5"/>
  <c r="FM62" i="5"/>
  <c r="FM63" i="5"/>
  <c r="FM64" i="5"/>
  <c r="FM65" i="5"/>
  <c r="FB9" i="5"/>
  <c r="FB10" i="5"/>
  <c r="FB11" i="5"/>
  <c r="FB12" i="5"/>
  <c r="FB13" i="5"/>
  <c r="FB14" i="5"/>
  <c r="FB15" i="5"/>
  <c r="FB16" i="5"/>
  <c r="FB17" i="5"/>
  <c r="FB18" i="5"/>
  <c r="FB19" i="5"/>
  <c r="FB20" i="5"/>
  <c r="FB21" i="5"/>
  <c r="FB22" i="5"/>
  <c r="FB23" i="5"/>
  <c r="FB24" i="5"/>
  <c r="FB27" i="5"/>
  <c r="FB28" i="5"/>
  <c r="FB29" i="5"/>
  <c r="FB30" i="5"/>
  <c r="FB31" i="5"/>
  <c r="FB32" i="5"/>
  <c r="FB33" i="5"/>
  <c r="FB34" i="5"/>
  <c r="FB35" i="5"/>
  <c r="FB36" i="5"/>
  <c r="FB37" i="5"/>
  <c r="FB38" i="5"/>
  <c r="FB39" i="5"/>
  <c r="FB42" i="5"/>
  <c r="FB43" i="5"/>
  <c r="FB44" i="5"/>
  <c r="FB45" i="5"/>
  <c r="FB46" i="5"/>
  <c r="FB47" i="5"/>
  <c r="FB48" i="5"/>
  <c r="FB49" i="5"/>
  <c r="FB50" i="5"/>
  <c r="FB51" i="5"/>
  <c r="FB52" i="5"/>
  <c r="FB53" i="5"/>
  <c r="FB56" i="5"/>
  <c r="FB57" i="5"/>
  <c r="FB58" i="5"/>
  <c r="FB59" i="5"/>
  <c r="FB60" i="5"/>
  <c r="FB61" i="5"/>
  <c r="FB62" i="5"/>
  <c r="FB63" i="5"/>
  <c r="FB64" i="5"/>
  <c r="FB65" i="5"/>
  <c r="EA9" i="5"/>
  <c r="EA10" i="5"/>
  <c r="EA11" i="5"/>
  <c r="EA12" i="5"/>
  <c r="EA13" i="5"/>
  <c r="EA14" i="5"/>
  <c r="EA15" i="5"/>
  <c r="EA16" i="5"/>
  <c r="EA17" i="5"/>
  <c r="EA18" i="5"/>
  <c r="EA19" i="5"/>
  <c r="EA20" i="5"/>
  <c r="EA21" i="5"/>
  <c r="EA22" i="5"/>
  <c r="EA23" i="5"/>
  <c r="EA24" i="5"/>
  <c r="EA27" i="5"/>
  <c r="EA28" i="5"/>
  <c r="EA29" i="5"/>
  <c r="EA30" i="5"/>
  <c r="EA31" i="5"/>
  <c r="EA32" i="5"/>
  <c r="EA33" i="5"/>
  <c r="EA34" i="5"/>
  <c r="EA35" i="5"/>
  <c r="EA36" i="5"/>
  <c r="EA37" i="5"/>
  <c r="EA38" i="5"/>
  <c r="EA39" i="5"/>
  <c r="EA42" i="5"/>
  <c r="EA43" i="5"/>
  <c r="EA44" i="5"/>
  <c r="EA45" i="5"/>
  <c r="EA46" i="5"/>
  <c r="EA47" i="5"/>
  <c r="EA48" i="5"/>
  <c r="EA49" i="5"/>
  <c r="EA50" i="5"/>
  <c r="EA51" i="5"/>
  <c r="EA52" i="5"/>
  <c r="EA53" i="5"/>
  <c r="EA56" i="5"/>
  <c r="EA57" i="5"/>
  <c r="EA58" i="5"/>
  <c r="EA59" i="5"/>
  <c r="EA60" i="5"/>
  <c r="EA61" i="5"/>
  <c r="EA62" i="5"/>
  <c r="EA63" i="5"/>
  <c r="EA64" i="5"/>
  <c r="EA65" i="5"/>
  <c r="CZ9" i="5"/>
  <c r="CZ10" i="5"/>
  <c r="CZ11" i="5"/>
  <c r="CZ12" i="5"/>
  <c r="CZ13" i="5"/>
  <c r="CZ14" i="5"/>
  <c r="CZ15" i="5"/>
  <c r="CZ16" i="5"/>
  <c r="CZ17" i="5"/>
  <c r="CZ18" i="5"/>
  <c r="CZ19" i="5"/>
  <c r="CZ20" i="5"/>
  <c r="CZ21" i="5"/>
  <c r="CZ22" i="5"/>
  <c r="CZ23" i="5"/>
  <c r="CZ24" i="5"/>
  <c r="CZ27" i="5"/>
  <c r="CZ28" i="5"/>
  <c r="CZ29" i="5"/>
  <c r="CZ30" i="5"/>
  <c r="CZ31" i="5"/>
  <c r="CZ32" i="5"/>
  <c r="CZ33" i="5"/>
  <c r="CZ34" i="5"/>
  <c r="CZ35" i="5"/>
  <c r="CZ36" i="5"/>
  <c r="CZ37" i="5"/>
  <c r="CZ38" i="5"/>
  <c r="CZ39" i="5"/>
  <c r="CZ42" i="5"/>
  <c r="CZ43" i="5"/>
  <c r="CZ44" i="5"/>
  <c r="CZ45" i="5"/>
  <c r="CZ46" i="5"/>
  <c r="CZ47" i="5"/>
  <c r="CZ48" i="5"/>
  <c r="CZ49" i="5"/>
  <c r="CZ50" i="5"/>
  <c r="CZ51" i="5"/>
  <c r="CZ52" i="5"/>
  <c r="CZ53" i="5"/>
  <c r="CZ56" i="5"/>
  <c r="CZ57" i="5"/>
  <c r="CZ58" i="5"/>
  <c r="CZ59" i="5"/>
  <c r="CZ60" i="5"/>
  <c r="CZ61" i="5"/>
  <c r="CZ62" i="5"/>
  <c r="CZ63" i="5"/>
  <c r="CZ64" i="5"/>
  <c r="CZ65" i="5"/>
  <c r="BY9" i="5"/>
  <c r="BY10" i="5"/>
  <c r="BY11" i="5"/>
  <c r="BY12" i="5"/>
  <c r="BY13" i="5"/>
  <c r="BY14" i="5"/>
  <c r="BY15" i="5"/>
  <c r="BY16" i="5"/>
  <c r="BY17" i="5"/>
  <c r="BY18" i="5"/>
  <c r="BY19" i="5"/>
  <c r="BY20" i="5"/>
  <c r="BY21" i="5"/>
  <c r="BY22" i="5"/>
  <c r="BY23" i="5"/>
  <c r="BY24" i="5"/>
  <c r="BY27" i="5"/>
  <c r="BY28" i="5"/>
  <c r="BY29" i="5"/>
  <c r="BY30" i="5"/>
  <c r="BY31" i="5"/>
  <c r="BY32" i="5"/>
  <c r="BY33" i="5"/>
  <c r="BY34" i="5"/>
  <c r="BY35" i="5"/>
  <c r="BY36" i="5"/>
  <c r="BY37" i="5"/>
  <c r="BY38" i="5"/>
  <c r="BY39" i="5"/>
  <c r="BY42" i="5"/>
  <c r="BY43" i="5"/>
  <c r="BY44" i="5"/>
  <c r="BY45" i="5"/>
  <c r="BY46" i="5"/>
  <c r="BY47" i="5"/>
  <c r="BY48" i="5"/>
  <c r="BY49" i="5"/>
  <c r="BY50" i="5"/>
  <c r="BY51" i="5"/>
  <c r="BY52" i="5"/>
  <c r="BY53" i="5"/>
  <c r="BY56" i="5"/>
  <c r="BY57" i="5"/>
  <c r="BY58" i="5"/>
  <c r="BY59" i="5"/>
  <c r="BY60" i="5"/>
  <c r="BY61" i="5"/>
  <c r="BY62" i="5"/>
  <c r="BY63" i="5"/>
  <c r="BY64" i="5"/>
  <c r="BY65" i="5"/>
  <c r="AX9" i="5"/>
  <c r="AX10" i="5"/>
  <c r="AX11" i="5"/>
  <c r="AX12" i="5"/>
  <c r="AX13" i="5"/>
  <c r="AX14" i="5"/>
  <c r="AX15" i="5"/>
  <c r="AX16" i="5"/>
  <c r="AX17" i="5"/>
  <c r="AX18" i="5"/>
  <c r="AX19" i="5"/>
  <c r="AX20" i="5"/>
  <c r="AX21" i="5"/>
  <c r="AX22" i="5"/>
  <c r="AX23" i="5"/>
  <c r="AX24" i="5"/>
  <c r="AX27" i="5"/>
  <c r="AX28" i="5"/>
  <c r="AX29" i="5"/>
  <c r="AX30" i="5"/>
  <c r="AX31" i="5"/>
  <c r="AX32" i="5"/>
  <c r="AX33" i="5"/>
  <c r="AX34" i="5"/>
  <c r="AX35" i="5"/>
  <c r="AX36" i="5"/>
  <c r="AX37" i="5"/>
  <c r="AX38" i="5"/>
  <c r="AX39" i="5"/>
  <c r="AX42" i="5"/>
  <c r="AX43" i="5"/>
  <c r="AX44" i="5"/>
  <c r="AX45" i="5"/>
  <c r="AX46" i="5"/>
  <c r="AX47" i="5"/>
  <c r="AX48" i="5"/>
  <c r="AX49" i="5"/>
  <c r="AX50" i="5"/>
  <c r="AX51" i="5"/>
  <c r="AX52" i="5"/>
  <c r="AX53" i="5"/>
  <c r="AX56" i="5"/>
  <c r="AX57" i="5"/>
  <c r="AX58" i="5"/>
  <c r="AX59" i="5"/>
  <c r="AX60" i="5"/>
  <c r="AX61" i="5"/>
  <c r="AX62" i="5"/>
  <c r="AX63" i="5"/>
  <c r="AX64" i="5"/>
  <c r="AX65" i="5"/>
  <c r="W9" i="5"/>
  <c r="W10" i="5"/>
  <c r="W11" i="5"/>
  <c r="W12" i="5"/>
  <c r="W13" i="5"/>
  <c r="W14" i="5"/>
  <c r="W15" i="5"/>
  <c r="W16" i="5"/>
  <c r="W17" i="5"/>
  <c r="W18" i="5"/>
  <c r="W19" i="5"/>
  <c r="W20" i="5"/>
  <c r="W21" i="5"/>
  <c r="W22" i="5"/>
  <c r="W23" i="5"/>
  <c r="W24" i="5"/>
  <c r="W27" i="5"/>
  <c r="W28" i="5"/>
  <c r="W29" i="5"/>
  <c r="W30" i="5"/>
  <c r="W31" i="5"/>
  <c r="W32" i="5"/>
  <c r="W33" i="5"/>
  <c r="W34" i="5"/>
  <c r="W35" i="5"/>
  <c r="W36" i="5"/>
  <c r="W37" i="5"/>
  <c r="W38" i="5"/>
  <c r="W39" i="5"/>
  <c r="W42" i="5"/>
  <c r="W43" i="5"/>
  <c r="W44" i="5"/>
  <c r="W45" i="5"/>
  <c r="W46" i="5"/>
  <c r="W47" i="5"/>
  <c r="W48" i="5"/>
  <c r="W49" i="5"/>
  <c r="W50" i="5"/>
  <c r="W51" i="5"/>
  <c r="W52" i="5"/>
  <c r="W53" i="5"/>
  <c r="W56" i="5"/>
  <c r="W57" i="5"/>
  <c r="W58" i="5"/>
  <c r="W59" i="5"/>
  <c r="W60" i="5"/>
  <c r="W61" i="5"/>
  <c r="W62" i="5"/>
  <c r="W63" i="5"/>
  <c r="W64" i="5"/>
  <c r="W65" i="5"/>
  <c r="FD26" i="5" l="1"/>
  <c r="CA41" i="5"/>
  <c r="FC26" i="3"/>
  <c r="DA26" i="3"/>
  <c r="CA8" i="5"/>
  <c r="CA26" i="5"/>
  <c r="FZ41" i="5"/>
  <c r="FZ8" i="5"/>
  <c r="X8" i="3"/>
  <c r="DB41" i="5"/>
  <c r="AZ55" i="5"/>
  <c r="FO41" i="5"/>
  <c r="CL5" i="6"/>
  <c r="CL7" i="6" s="1"/>
  <c r="AZ8" i="5"/>
  <c r="FC41" i="3"/>
  <c r="AZ5" i="6"/>
  <c r="AZ54" i="6" s="1"/>
  <c r="FZ26" i="5"/>
  <c r="DB26" i="5"/>
  <c r="EC41" i="5"/>
  <c r="CA5" i="6"/>
  <c r="CA54" i="6" s="1"/>
  <c r="EB26" i="3"/>
  <c r="EC26" i="5"/>
  <c r="FO55" i="5"/>
  <c r="DB8" i="5"/>
  <c r="FZ55" i="5"/>
  <c r="Y41" i="5"/>
  <c r="Y5" i="6"/>
  <c r="Y40" i="6" s="1"/>
  <c r="EC55" i="5"/>
  <c r="FO26" i="5"/>
  <c r="AZ26" i="5"/>
  <c r="Y26" i="5"/>
  <c r="Y8" i="5"/>
  <c r="Y55" i="5"/>
  <c r="FY6" i="5"/>
  <c r="FY8" i="5" s="1"/>
  <c r="FN6" i="5"/>
  <c r="FN41" i="5" s="1"/>
  <c r="CK24" i="6"/>
  <c r="X53" i="6"/>
  <c r="BZ24" i="6"/>
  <c r="BZ41" i="3"/>
  <c r="BZ55" i="3"/>
  <c r="X39" i="6"/>
  <c r="BZ53" i="6"/>
  <c r="CK39" i="6"/>
  <c r="FN41" i="3"/>
  <c r="FN26" i="3"/>
  <c r="AY6" i="6"/>
  <c r="BZ6" i="6"/>
  <c r="AY24" i="6"/>
  <c r="BZ39" i="6"/>
  <c r="BZ8" i="3"/>
  <c r="AY53" i="6"/>
  <c r="CK53" i="6"/>
  <c r="FN55" i="3"/>
  <c r="X6" i="6"/>
  <c r="FY26" i="3"/>
  <c r="FY8" i="3"/>
  <c r="AY39" i="6"/>
  <c r="FC6" i="5"/>
  <c r="FC55" i="5" s="1"/>
  <c r="EB41" i="3"/>
  <c r="BZ26" i="3"/>
  <c r="X24" i="6"/>
  <c r="CK6" i="6"/>
  <c r="FY41" i="3"/>
  <c r="FC55" i="3"/>
  <c r="EB55" i="3"/>
  <c r="EB6" i="5"/>
  <c r="EB26" i="5" s="1"/>
  <c r="DA6" i="5"/>
  <c r="DA8" i="5" s="1"/>
  <c r="AY6" i="5"/>
  <c r="AY26" i="5" s="1"/>
  <c r="BZ6" i="5"/>
  <c r="X6" i="5"/>
  <c r="AY26" i="3"/>
  <c r="X55" i="3"/>
  <c r="X26" i="3"/>
  <c r="AY55" i="3"/>
  <c r="AY41" i="3"/>
  <c r="AX23" i="6"/>
  <c r="BY35" i="6"/>
  <c r="CJ51" i="6"/>
  <c r="CJ43" i="6"/>
  <c r="W36" i="6"/>
  <c r="W14" i="6"/>
  <c r="AX58" i="6"/>
  <c r="AX8" i="6"/>
  <c r="BY60" i="6"/>
  <c r="CJ30" i="6"/>
  <c r="BY11" i="6"/>
  <c r="W58" i="6"/>
  <c r="W20" i="6"/>
  <c r="W23" i="6"/>
  <c r="BY51" i="6"/>
  <c r="CJ22" i="6"/>
  <c r="W47" i="6"/>
  <c r="W19" i="6"/>
  <c r="AX49" i="6"/>
  <c r="AX41" i="6"/>
  <c r="BY19" i="6"/>
  <c r="CJ63" i="6"/>
  <c r="CJ55" i="6"/>
  <c r="CJ21" i="6"/>
  <c r="CJ13" i="6"/>
  <c r="W57" i="6"/>
  <c r="W51" i="6"/>
  <c r="W61" i="6"/>
  <c r="W41" i="6"/>
  <c r="W31" i="6"/>
  <c r="AX33" i="6"/>
  <c r="BY27" i="6"/>
  <c r="CJ47" i="6"/>
  <c r="CJ14" i="6"/>
  <c r="W62" i="6"/>
  <c r="W12" i="6"/>
  <c r="AX32" i="6"/>
  <c r="BY34" i="6"/>
  <c r="BY26" i="6"/>
  <c r="CJ46" i="6"/>
  <c r="W29" i="6"/>
  <c r="W52" i="6"/>
  <c r="W43" i="6"/>
  <c r="W11" i="6"/>
  <c r="AX45" i="6"/>
  <c r="AX35" i="6"/>
  <c r="AX31" i="6"/>
  <c r="AX27" i="6"/>
  <c r="BY47" i="6"/>
  <c r="BY33" i="6"/>
  <c r="BY29" i="6"/>
  <c r="BY23" i="6"/>
  <c r="BY15" i="6"/>
  <c r="CJ49" i="6"/>
  <c r="BY43" i="6"/>
  <c r="W56" i="6"/>
  <c r="W50" i="6"/>
  <c r="W42" i="6"/>
  <c r="W32" i="6"/>
  <c r="W28" i="6"/>
  <c r="W18" i="6"/>
  <c r="W10" i="6"/>
  <c r="W45" i="6"/>
  <c r="W35" i="6"/>
  <c r="W60" i="6"/>
  <c r="W46" i="6"/>
  <c r="W22" i="6"/>
  <c r="AX62" i="6"/>
  <c r="AX52" i="6"/>
  <c r="AX48" i="6"/>
  <c r="AX44" i="6"/>
  <c r="AX38" i="6"/>
  <c r="AX34" i="6"/>
  <c r="AX30" i="6"/>
  <c r="AX26" i="6"/>
  <c r="AX20" i="6"/>
  <c r="AX12" i="6"/>
  <c r="BY64" i="6"/>
  <c r="BY56" i="6"/>
  <c r="BY50" i="6"/>
  <c r="BY46" i="6"/>
  <c r="BY42" i="6"/>
  <c r="BY36" i="6"/>
  <c r="BY32" i="6"/>
  <c r="BY28" i="6"/>
  <c r="BY22" i="6"/>
  <c r="BY18" i="6"/>
  <c r="BY14" i="6"/>
  <c r="BY10" i="6"/>
  <c r="CJ62" i="6"/>
  <c r="CJ58" i="6"/>
  <c r="CJ52" i="6"/>
  <c r="CJ48" i="6"/>
  <c r="CJ44" i="6"/>
  <c r="CJ34" i="6"/>
  <c r="CJ26" i="6"/>
  <c r="CJ20" i="6"/>
  <c r="CJ16" i="6"/>
  <c r="CJ12" i="6"/>
  <c r="CJ8" i="6"/>
  <c r="W64" i="6"/>
  <c r="AX16" i="6"/>
  <c r="CJ38" i="6"/>
  <c r="W63" i="6"/>
  <c r="W59" i="6"/>
  <c r="W21" i="6"/>
  <c r="W17" i="6"/>
  <c r="W13" i="6"/>
  <c r="AX47" i="6"/>
  <c r="BY49" i="6"/>
  <c r="BY41" i="6"/>
  <c r="BY17" i="6"/>
  <c r="BY9" i="6"/>
  <c r="CJ57" i="6"/>
  <c r="CJ19" i="6"/>
  <c r="CJ11" i="6"/>
  <c r="AX57" i="6"/>
  <c r="W38" i="6"/>
  <c r="W34" i="6"/>
  <c r="W30" i="6"/>
  <c r="W26" i="6"/>
  <c r="W8" i="6"/>
  <c r="AX64" i="6"/>
  <c r="AX60" i="6"/>
  <c r="AX56" i="6"/>
  <c r="AX50" i="6"/>
  <c r="AX46" i="6"/>
  <c r="AX42" i="6"/>
  <c r="AX22" i="6"/>
  <c r="AX18" i="6"/>
  <c r="AX14" i="6"/>
  <c r="AX10" i="6"/>
  <c r="BY62" i="6"/>
  <c r="BY58" i="6"/>
  <c r="BY52" i="6"/>
  <c r="BY48" i="6"/>
  <c r="BY44" i="6"/>
  <c r="BY20" i="6"/>
  <c r="BY16" i="6"/>
  <c r="BY12" i="6"/>
  <c r="BY8" i="6"/>
  <c r="CJ64" i="6"/>
  <c r="CJ60" i="6"/>
  <c r="CJ56" i="6"/>
  <c r="CJ36" i="6"/>
  <c r="CJ32" i="6"/>
  <c r="CJ28" i="6"/>
  <c r="FX54" i="5"/>
  <c r="FX40" i="5"/>
  <c r="W49" i="6"/>
  <c r="W44" i="6"/>
  <c r="W33" i="6"/>
  <c r="W16" i="6"/>
  <c r="AX37" i="6"/>
  <c r="AX29" i="6"/>
  <c r="BY31" i="6"/>
  <c r="CJ59" i="6"/>
  <c r="CJ18" i="6"/>
  <c r="CJ10" i="6"/>
  <c r="W55" i="6"/>
  <c r="W9" i="6"/>
  <c r="AX51" i="6"/>
  <c r="AX43" i="6"/>
  <c r="BY45" i="6"/>
  <c r="BY21" i="6"/>
  <c r="BY13" i="6"/>
  <c r="CJ61" i="6"/>
  <c r="CJ23" i="6"/>
  <c r="CJ15" i="6"/>
  <c r="AX15" i="6"/>
  <c r="BY59" i="6"/>
  <c r="CJ37" i="6"/>
  <c r="CJ29" i="6"/>
  <c r="AX63" i="6"/>
  <c r="AX59" i="6"/>
  <c r="AX55" i="6"/>
  <c r="AX21" i="6"/>
  <c r="AX17" i="6"/>
  <c r="AX13" i="6"/>
  <c r="AX9" i="6"/>
  <c r="BY61" i="6"/>
  <c r="BY57" i="6"/>
  <c r="BY37" i="6"/>
  <c r="CJ45" i="6"/>
  <c r="CJ41" i="6"/>
  <c r="CJ35" i="6"/>
  <c r="CJ31" i="6"/>
  <c r="CJ27" i="6"/>
  <c r="FX25" i="5"/>
  <c r="FX7" i="5"/>
  <c r="W48" i="6"/>
  <c r="W37" i="6"/>
  <c r="W27" i="6"/>
  <c r="W15" i="6"/>
  <c r="AX61" i="6"/>
  <c r="AX36" i="6"/>
  <c r="AX28" i="6"/>
  <c r="AX19" i="6"/>
  <c r="AX11" i="6"/>
  <c r="BY63" i="6"/>
  <c r="BY55" i="6"/>
  <c r="BY38" i="6"/>
  <c r="BY30" i="6"/>
  <c r="CJ50" i="6"/>
  <c r="CJ42" i="6"/>
  <c r="CJ33" i="6"/>
  <c r="CJ17" i="6"/>
  <c r="CJ9" i="6"/>
  <c r="FM40" i="5"/>
  <c r="FM54" i="5"/>
  <c r="FM25" i="5"/>
  <c r="FM7" i="5"/>
  <c r="FB7" i="5"/>
  <c r="FB54" i="5"/>
  <c r="FB40" i="5"/>
  <c r="FB25" i="5"/>
  <c r="EA54" i="5"/>
  <c r="CZ40" i="5"/>
  <c r="EA25" i="5"/>
  <c r="EA40" i="5"/>
  <c r="EA7" i="5"/>
  <c r="CZ54" i="5"/>
  <c r="CZ7" i="5"/>
  <c r="CZ25" i="5"/>
  <c r="BY40" i="5"/>
  <c r="BY54" i="5"/>
  <c r="BY7" i="5"/>
  <c r="BY25" i="5"/>
  <c r="AX25" i="5"/>
  <c r="AX7" i="5"/>
  <c r="AX40" i="5"/>
  <c r="W7" i="5"/>
  <c r="AX54" i="5"/>
  <c r="W40" i="5"/>
  <c r="W25" i="5"/>
  <c r="W54" i="5"/>
  <c r="FX7" i="3"/>
  <c r="FX25" i="3"/>
  <c r="FX40" i="3"/>
  <c r="FX54" i="3"/>
  <c r="FM7" i="3"/>
  <c r="FM25" i="3"/>
  <c r="FM40" i="3"/>
  <c r="FM54" i="3"/>
  <c r="FB7" i="3"/>
  <c r="FB25" i="3"/>
  <c r="FB40" i="3"/>
  <c r="FB54" i="3"/>
  <c r="EA7" i="3"/>
  <c r="EA25" i="3"/>
  <c r="EA40" i="3"/>
  <c r="EA54" i="3"/>
  <c r="CZ7" i="3"/>
  <c r="CZ25" i="3"/>
  <c r="CZ40" i="3"/>
  <c r="CZ54" i="3"/>
  <c r="BY7" i="3"/>
  <c r="BY25" i="3"/>
  <c r="BY40" i="3"/>
  <c r="BY54" i="3"/>
  <c r="AX7" i="3"/>
  <c r="AX25" i="3"/>
  <c r="AX40" i="3"/>
  <c r="AX54" i="3"/>
  <c r="W7" i="3"/>
  <c r="W25" i="3"/>
  <c r="W40" i="3"/>
  <c r="W54" i="3"/>
  <c r="Y25" i="6" l="1"/>
  <c r="CA40" i="6"/>
  <c r="CA7" i="6"/>
  <c r="AZ40" i="6"/>
  <c r="AZ7" i="6"/>
  <c r="Y54" i="6"/>
  <c r="CA25" i="6"/>
  <c r="CL40" i="6"/>
  <c r="AZ25" i="6"/>
  <c r="Y7" i="6"/>
  <c r="CL25" i="6"/>
  <c r="CL54" i="6"/>
  <c r="FN8" i="5"/>
  <c r="EB41" i="5"/>
  <c r="FN55" i="5"/>
  <c r="FY26" i="5"/>
  <c r="FY41" i="5"/>
  <c r="EB55" i="5"/>
  <c r="FY55" i="5"/>
  <c r="FC26" i="5"/>
  <c r="DA26" i="5"/>
  <c r="FN26" i="5"/>
  <c r="X55" i="5"/>
  <c r="X5" i="6"/>
  <c r="X25" i="6" s="1"/>
  <c r="BZ41" i="5"/>
  <c r="AY5" i="6"/>
  <c r="AY54" i="6" s="1"/>
  <c r="FC8" i="5"/>
  <c r="FC41" i="5"/>
  <c r="CK5" i="6"/>
  <c r="CK40" i="6" s="1"/>
  <c r="BZ5" i="6"/>
  <c r="BZ7" i="6" s="1"/>
  <c r="EB8" i="5"/>
  <c r="EA6" i="5"/>
  <c r="DA55" i="5"/>
  <c r="BZ55" i="5"/>
  <c r="DA41" i="5"/>
  <c r="BZ26" i="5"/>
  <c r="BZ8" i="5"/>
  <c r="AY41" i="5"/>
  <c r="AY8" i="5"/>
  <c r="AY55" i="5"/>
  <c r="X41" i="5"/>
  <c r="X8" i="5"/>
  <c r="X26" i="5"/>
  <c r="AX6" i="5"/>
  <c r="W6" i="3"/>
  <c r="BY6" i="3"/>
  <c r="BY8" i="3" s="1"/>
  <c r="AX6" i="3"/>
  <c r="AX8" i="3" s="1"/>
  <c r="CZ6" i="3"/>
  <c r="CZ8" i="3" s="1"/>
  <c r="EA6" i="3"/>
  <c r="EA26" i="3" s="1"/>
  <c r="FB6" i="3"/>
  <c r="FB8" i="3" s="1"/>
  <c r="FM6" i="3"/>
  <c r="FM26" i="3" s="1"/>
  <c r="FX6" i="3"/>
  <c r="FX26" i="3" s="1"/>
  <c r="FB6" i="5"/>
  <c r="FB8" i="5" s="1"/>
  <c r="FX6" i="5"/>
  <c r="FX26" i="5" s="1"/>
  <c r="FM6" i="5"/>
  <c r="FM55" i="5" s="1"/>
  <c r="AX39" i="6"/>
  <c r="BY6" i="6"/>
  <c r="BY53" i="6"/>
  <c r="W6" i="6"/>
  <c r="AX24" i="6"/>
  <c r="BY39" i="6"/>
  <c r="W24" i="6"/>
  <c r="AX6" i="6"/>
  <c r="BY24" i="6"/>
  <c r="CJ39" i="6"/>
  <c r="CJ24" i="6"/>
  <c r="W53" i="6"/>
  <c r="CJ53" i="6"/>
  <c r="W39" i="6"/>
  <c r="AX53" i="6"/>
  <c r="CJ6" i="6"/>
  <c r="CZ6" i="5"/>
  <c r="CZ8" i="5" s="1"/>
  <c r="BY6" i="5"/>
  <c r="W6" i="5"/>
  <c r="FM8" i="3"/>
  <c r="W8" i="3"/>
  <c r="FW9" i="5"/>
  <c r="FW10" i="5"/>
  <c r="FW11" i="5"/>
  <c r="FW12" i="5"/>
  <c r="FW13" i="5"/>
  <c r="FW14" i="5"/>
  <c r="FW15" i="5"/>
  <c r="FW16" i="5"/>
  <c r="FW17" i="5"/>
  <c r="FW18" i="5"/>
  <c r="FW19" i="5"/>
  <c r="FW20" i="5"/>
  <c r="FW21" i="5"/>
  <c r="FW22" i="5"/>
  <c r="FW23" i="5"/>
  <c r="FW24" i="5"/>
  <c r="FW27" i="5"/>
  <c r="FW28" i="5"/>
  <c r="FW29" i="5"/>
  <c r="FW30" i="5"/>
  <c r="FW31" i="5"/>
  <c r="FW32" i="5"/>
  <c r="FW33" i="5"/>
  <c r="FW34" i="5"/>
  <c r="FW35" i="5"/>
  <c r="FW36" i="5"/>
  <c r="FW37" i="5"/>
  <c r="FW38" i="5"/>
  <c r="FW39" i="5"/>
  <c r="FW42" i="5"/>
  <c r="FW43" i="5"/>
  <c r="FW44" i="5"/>
  <c r="FW45" i="5"/>
  <c r="FW46" i="5"/>
  <c r="FW47" i="5"/>
  <c r="FW48" i="5"/>
  <c r="FW49" i="5"/>
  <c r="FW50" i="5"/>
  <c r="FW51" i="5"/>
  <c r="FW52" i="5"/>
  <c r="FW53" i="5"/>
  <c r="FW56" i="5"/>
  <c r="FW57" i="5"/>
  <c r="FW58" i="5"/>
  <c r="FW59" i="5"/>
  <c r="FW60" i="5"/>
  <c r="FW61" i="5"/>
  <c r="FW62" i="5"/>
  <c r="FW63" i="5"/>
  <c r="FW64" i="5"/>
  <c r="FW65" i="5"/>
  <c r="FL9" i="5"/>
  <c r="FL10" i="5"/>
  <c r="FL11" i="5"/>
  <c r="FL12" i="5"/>
  <c r="FL13" i="5"/>
  <c r="FL14" i="5"/>
  <c r="FL15" i="5"/>
  <c r="FL16" i="5"/>
  <c r="FL17" i="5"/>
  <c r="FL18" i="5"/>
  <c r="FL19" i="5"/>
  <c r="FL20" i="5"/>
  <c r="FL21" i="5"/>
  <c r="FL22" i="5"/>
  <c r="FL23" i="5"/>
  <c r="FL24" i="5"/>
  <c r="FL27" i="5"/>
  <c r="FL28" i="5"/>
  <c r="FL29" i="5"/>
  <c r="FL30" i="5"/>
  <c r="FL31" i="5"/>
  <c r="FL32" i="5"/>
  <c r="FL33" i="5"/>
  <c r="FL34" i="5"/>
  <c r="FL35" i="5"/>
  <c r="FL36" i="5"/>
  <c r="FL37" i="5"/>
  <c r="FL38" i="5"/>
  <c r="FL39" i="5"/>
  <c r="FL42" i="5"/>
  <c r="FL43" i="5"/>
  <c r="FL44" i="5"/>
  <c r="FL45" i="5"/>
  <c r="FL46" i="5"/>
  <c r="FL47" i="5"/>
  <c r="FL48" i="5"/>
  <c r="FL49" i="5"/>
  <c r="FL50" i="5"/>
  <c r="FL51" i="5"/>
  <c r="FL52" i="5"/>
  <c r="FL53" i="5"/>
  <c r="FL56" i="5"/>
  <c r="FL57" i="5"/>
  <c r="FL58" i="5"/>
  <c r="FL59" i="5"/>
  <c r="FL60" i="5"/>
  <c r="FL61" i="5"/>
  <c r="FL62" i="5"/>
  <c r="FL63" i="5"/>
  <c r="FL64" i="5"/>
  <c r="FL65" i="5"/>
  <c r="FA9" i="5"/>
  <c r="FA10" i="5"/>
  <c r="FA11" i="5"/>
  <c r="FA12" i="5"/>
  <c r="FA13" i="5"/>
  <c r="FA14" i="5"/>
  <c r="FA15" i="5"/>
  <c r="FA16" i="5"/>
  <c r="FA17" i="5"/>
  <c r="FA18" i="5"/>
  <c r="FA19" i="5"/>
  <c r="FA20" i="5"/>
  <c r="FA21" i="5"/>
  <c r="FA22" i="5"/>
  <c r="FA23" i="5"/>
  <c r="FA24" i="5"/>
  <c r="FA27" i="5"/>
  <c r="FA28" i="5"/>
  <c r="FA29" i="5"/>
  <c r="FA30" i="5"/>
  <c r="FA31" i="5"/>
  <c r="FA32" i="5"/>
  <c r="FA33" i="5"/>
  <c r="FA34" i="5"/>
  <c r="FA35" i="5"/>
  <c r="FA36" i="5"/>
  <c r="FA37" i="5"/>
  <c r="FA38" i="5"/>
  <c r="FA39" i="5"/>
  <c r="FA42" i="5"/>
  <c r="FA43" i="5"/>
  <c r="FA44" i="5"/>
  <c r="FA45" i="5"/>
  <c r="FA46" i="5"/>
  <c r="FA47" i="5"/>
  <c r="FA48" i="5"/>
  <c r="FA49" i="5"/>
  <c r="FA50" i="5"/>
  <c r="FA51" i="5"/>
  <c r="FA52" i="5"/>
  <c r="FA53" i="5"/>
  <c r="FA56" i="5"/>
  <c r="FA57" i="5"/>
  <c r="FA58" i="5"/>
  <c r="FA59" i="5"/>
  <c r="FA60" i="5"/>
  <c r="FA61" i="5"/>
  <c r="FA62" i="5"/>
  <c r="FA63" i="5"/>
  <c r="FA64" i="5"/>
  <c r="FA65" i="5"/>
  <c r="CY9" i="5"/>
  <c r="CY10" i="5"/>
  <c r="CY11" i="5"/>
  <c r="CY12" i="5"/>
  <c r="CY13" i="5"/>
  <c r="CY14" i="5"/>
  <c r="CY15" i="5"/>
  <c r="CY16" i="5"/>
  <c r="CY17" i="5"/>
  <c r="CY18" i="5"/>
  <c r="CY19" i="5"/>
  <c r="CY20" i="5"/>
  <c r="CY21" i="5"/>
  <c r="CY22" i="5"/>
  <c r="CY23" i="5"/>
  <c r="CY24" i="5"/>
  <c r="CY27" i="5"/>
  <c r="CY28" i="5"/>
  <c r="CY29" i="5"/>
  <c r="CY30" i="5"/>
  <c r="CY31" i="5"/>
  <c r="CY32" i="5"/>
  <c r="CY33" i="5"/>
  <c r="CY34" i="5"/>
  <c r="CY35" i="5"/>
  <c r="CY36" i="5"/>
  <c r="CY37" i="5"/>
  <c r="CY38" i="5"/>
  <c r="CY39" i="5"/>
  <c r="CY42" i="5"/>
  <c r="CY43" i="5"/>
  <c r="CY44" i="5"/>
  <c r="CY45" i="5"/>
  <c r="CY46" i="5"/>
  <c r="CY47" i="5"/>
  <c r="CY48" i="5"/>
  <c r="CY49" i="5"/>
  <c r="CY50" i="5"/>
  <c r="CY51" i="5"/>
  <c r="CY52" i="5"/>
  <c r="CY53" i="5"/>
  <c r="CY56" i="5"/>
  <c r="CY57" i="5"/>
  <c r="CY58" i="5"/>
  <c r="CY59" i="5"/>
  <c r="CY60" i="5"/>
  <c r="CY61" i="5"/>
  <c r="CY62" i="5"/>
  <c r="CY63" i="5"/>
  <c r="CY64" i="5"/>
  <c r="CY65" i="5"/>
  <c r="BX9" i="5"/>
  <c r="BX10" i="5"/>
  <c r="BX11" i="5"/>
  <c r="BX12" i="5"/>
  <c r="BX13" i="5"/>
  <c r="BX14" i="5"/>
  <c r="BX15" i="5"/>
  <c r="BX16" i="5"/>
  <c r="BX17" i="5"/>
  <c r="BX18" i="5"/>
  <c r="BX19" i="5"/>
  <c r="BX20" i="5"/>
  <c r="BX21" i="5"/>
  <c r="BX22" i="5"/>
  <c r="BX23" i="5"/>
  <c r="BX24" i="5"/>
  <c r="BX27" i="5"/>
  <c r="BX28" i="5"/>
  <c r="BX29" i="5"/>
  <c r="BX30" i="5"/>
  <c r="BX31" i="5"/>
  <c r="BX32" i="5"/>
  <c r="BX33" i="5"/>
  <c r="BX34" i="5"/>
  <c r="BX35" i="5"/>
  <c r="BX36" i="5"/>
  <c r="BX37" i="5"/>
  <c r="BX38" i="5"/>
  <c r="BX39" i="5"/>
  <c r="BX42" i="5"/>
  <c r="BX43" i="5"/>
  <c r="BX44" i="5"/>
  <c r="BX45" i="5"/>
  <c r="BX46" i="5"/>
  <c r="BX47" i="5"/>
  <c r="BX48" i="5"/>
  <c r="BX49" i="5"/>
  <c r="BX50" i="5"/>
  <c r="BX51" i="5"/>
  <c r="BX52" i="5"/>
  <c r="BX53" i="5"/>
  <c r="BX56" i="5"/>
  <c r="BX57" i="5"/>
  <c r="BX58" i="5"/>
  <c r="BX59" i="5"/>
  <c r="BX60" i="5"/>
  <c r="BX61" i="5"/>
  <c r="BX62" i="5"/>
  <c r="BX63" i="5"/>
  <c r="BX64" i="5"/>
  <c r="BX65" i="5"/>
  <c r="AW9" i="5"/>
  <c r="AW10" i="5"/>
  <c r="AW11" i="5"/>
  <c r="AW12" i="5"/>
  <c r="AW13" i="5"/>
  <c r="AW14" i="5"/>
  <c r="AW15" i="5"/>
  <c r="AW16" i="5"/>
  <c r="AW17" i="5"/>
  <c r="AW18" i="5"/>
  <c r="AW19" i="5"/>
  <c r="AW20" i="5"/>
  <c r="AW21" i="5"/>
  <c r="AW22" i="5"/>
  <c r="AW23" i="5"/>
  <c r="AW24" i="5"/>
  <c r="AW27" i="5"/>
  <c r="AW28" i="5"/>
  <c r="AW29" i="5"/>
  <c r="AW30" i="5"/>
  <c r="AW31" i="5"/>
  <c r="AW32" i="5"/>
  <c r="AW33" i="5"/>
  <c r="AW34" i="5"/>
  <c r="AW35" i="5"/>
  <c r="AW36" i="5"/>
  <c r="AW37" i="5"/>
  <c r="AW38" i="5"/>
  <c r="AW39" i="5"/>
  <c r="AW42" i="5"/>
  <c r="AW43" i="5"/>
  <c r="AW44" i="5"/>
  <c r="AW45" i="5"/>
  <c r="AW46" i="5"/>
  <c r="AW47" i="5"/>
  <c r="AW48" i="5"/>
  <c r="AW49" i="5"/>
  <c r="AW50" i="5"/>
  <c r="AW51" i="5"/>
  <c r="AW52" i="5"/>
  <c r="AW53" i="5"/>
  <c r="AW56" i="5"/>
  <c r="AW57" i="5"/>
  <c r="AW58" i="5"/>
  <c r="AW59" i="5"/>
  <c r="AW60" i="5"/>
  <c r="AW61" i="5"/>
  <c r="AW62" i="5"/>
  <c r="AW63" i="5"/>
  <c r="AW64" i="5"/>
  <c r="AW65" i="5"/>
  <c r="V9" i="5"/>
  <c r="V10" i="5"/>
  <c r="V11" i="5"/>
  <c r="V12" i="5"/>
  <c r="V13" i="5"/>
  <c r="V14" i="5"/>
  <c r="V15" i="5"/>
  <c r="V16" i="5"/>
  <c r="V17" i="5"/>
  <c r="V18" i="5"/>
  <c r="V19" i="5"/>
  <c r="V20" i="5"/>
  <c r="V21" i="5"/>
  <c r="V22" i="5"/>
  <c r="V23" i="5"/>
  <c r="V24" i="5"/>
  <c r="V27" i="5"/>
  <c r="V28" i="5"/>
  <c r="V29" i="5"/>
  <c r="V30" i="5"/>
  <c r="V31" i="5"/>
  <c r="V32" i="5"/>
  <c r="V33" i="5"/>
  <c r="V34" i="5"/>
  <c r="V35" i="5"/>
  <c r="V36" i="5"/>
  <c r="V37" i="5"/>
  <c r="V38" i="5"/>
  <c r="V39" i="5"/>
  <c r="V42" i="5"/>
  <c r="V43" i="5"/>
  <c r="V44" i="5"/>
  <c r="V45" i="5"/>
  <c r="V46" i="5"/>
  <c r="V47" i="5"/>
  <c r="V48" i="5"/>
  <c r="V49" i="5"/>
  <c r="V50" i="5"/>
  <c r="V51" i="5"/>
  <c r="V52" i="5"/>
  <c r="V53" i="5"/>
  <c r="V56" i="5"/>
  <c r="V57" i="5"/>
  <c r="V58" i="5"/>
  <c r="V59" i="5"/>
  <c r="V60" i="5"/>
  <c r="V61" i="5"/>
  <c r="V62" i="5"/>
  <c r="V63" i="5"/>
  <c r="V64" i="5"/>
  <c r="V65" i="5"/>
  <c r="DZ9" i="5"/>
  <c r="DZ10" i="5"/>
  <c r="DZ11" i="5"/>
  <c r="DZ12" i="5"/>
  <c r="DZ13" i="5"/>
  <c r="DZ14" i="5"/>
  <c r="DZ15" i="5"/>
  <c r="DZ16" i="5"/>
  <c r="DZ17" i="5"/>
  <c r="DZ18" i="5"/>
  <c r="DZ19" i="5"/>
  <c r="DZ20" i="5"/>
  <c r="DZ21" i="5"/>
  <c r="DZ22" i="5"/>
  <c r="DZ23" i="5"/>
  <c r="DZ24" i="5"/>
  <c r="DZ27" i="5"/>
  <c r="DZ28" i="5"/>
  <c r="DZ29" i="5"/>
  <c r="DZ30" i="5"/>
  <c r="DZ31" i="5"/>
  <c r="DZ32" i="5"/>
  <c r="DZ33" i="5"/>
  <c r="DZ34" i="5"/>
  <c r="DZ35" i="5"/>
  <c r="DZ36" i="5"/>
  <c r="DZ37" i="5"/>
  <c r="DZ38" i="5"/>
  <c r="DZ39" i="5"/>
  <c r="DZ42" i="5"/>
  <c r="DZ43" i="5"/>
  <c r="DZ44" i="5"/>
  <c r="DZ45" i="5"/>
  <c r="DZ46" i="5"/>
  <c r="DZ47" i="5"/>
  <c r="DZ48" i="5"/>
  <c r="DZ49" i="5"/>
  <c r="DZ50" i="5"/>
  <c r="DZ51" i="5"/>
  <c r="DZ52" i="5"/>
  <c r="DZ53" i="5"/>
  <c r="DZ56" i="5"/>
  <c r="DZ57" i="5"/>
  <c r="DZ58" i="5"/>
  <c r="DZ59" i="5"/>
  <c r="DZ60" i="5"/>
  <c r="DZ61" i="5"/>
  <c r="DZ62" i="5"/>
  <c r="DZ63" i="5"/>
  <c r="DZ64" i="5"/>
  <c r="DZ65" i="5"/>
  <c r="FW54" i="3"/>
  <c r="FW40" i="3"/>
  <c r="FW25" i="3"/>
  <c r="FW7" i="3"/>
  <c r="FL54" i="3"/>
  <c r="FL40" i="3"/>
  <c r="FL25" i="3"/>
  <c r="FL7" i="3"/>
  <c r="FA54" i="3"/>
  <c r="FA40" i="3"/>
  <c r="FA25" i="3"/>
  <c r="FA7" i="3"/>
  <c r="FH7" i="3"/>
  <c r="DZ54" i="3"/>
  <c r="DZ40" i="3"/>
  <c r="DZ25" i="3"/>
  <c r="DZ7" i="3"/>
  <c r="CY54" i="3"/>
  <c r="CY40" i="3"/>
  <c r="CY25" i="3"/>
  <c r="CY7" i="3"/>
  <c r="BX54" i="3"/>
  <c r="BX40" i="3"/>
  <c r="BX25" i="3"/>
  <c r="BX7" i="3"/>
  <c r="AW54" i="3"/>
  <c r="AW40" i="3"/>
  <c r="AW25" i="3"/>
  <c r="AW7" i="3"/>
  <c r="V54" i="3"/>
  <c r="V40" i="3"/>
  <c r="V25" i="3"/>
  <c r="V7" i="3"/>
  <c r="EA8" i="3" l="1"/>
  <c r="EA41" i="3"/>
  <c r="EA55" i="3"/>
  <c r="FM41" i="3"/>
  <c r="FM55" i="3"/>
  <c r="BZ54" i="6"/>
  <c r="BZ25" i="6"/>
  <c r="CK54" i="6"/>
  <c r="CK7" i="6"/>
  <c r="X7" i="6"/>
  <c r="AY40" i="6"/>
  <c r="AY7" i="6"/>
  <c r="AY25" i="6"/>
  <c r="AX41" i="3"/>
  <c r="AX55" i="3"/>
  <c r="BY41" i="3"/>
  <c r="X40" i="6"/>
  <c r="BZ40" i="6"/>
  <c r="X54" i="6"/>
  <c r="AX26" i="3"/>
  <c r="CK25" i="6"/>
  <c r="FM26" i="5"/>
  <c r="FM41" i="5"/>
  <c r="BY26" i="3"/>
  <c r="BY55" i="3"/>
  <c r="FM8" i="5"/>
  <c r="FB41" i="5"/>
  <c r="FB26" i="5"/>
  <c r="FB55" i="5"/>
  <c r="CZ41" i="3"/>
  <c r="CZ55" i="3"/>
  <c r="FX55" i="3"/>
  <c r="CZ26" i="3"/>
  <c r="FX8" i="3"/>
  <c r="FX41" i="3"/>
  <c r="FX8" i="5"/>
  <c r="FB41" i="3"/>
  <c r="FB55" i="3"/>
  <c r="CJ5" i="6"/>
  <c r="CJ25" i="6" s="1"/>
  <c r="FB26" i="3"/>
  <c r="FX55" i="5"/>
  <c r="FX41" i="5"/>
  <c r="BY8" i="5"/>
  <c r="AX5" i="6"/>
  <c r="AX54" i="6" s="1"/>
  <c r="W8" i="5"/>
  <c r="CZ26" i="5"/>
  <c r="CZ55" i="5"/>
  <c r="CZ41" i="5"/>
  <c r="BY41" i="5"/>
  <c r="BY55" i="5"/>
  <c r="BY26" i="5"/>
  <c r="W55" i="5"/>
  <c r="W41" i="5"/>
  <c r="W26" i="5"/>
  <c r="CI56" i="6"/>
  <c r="V64" i="6"/>
  <c r="V56" i="6"/>
  <c r="V28" i="6"/>
  <c r="AW16" i="6"/>
  <c r="AW8" i="6"/>
  <c r="CI12" i="6"/>
  <c r="W26" i="3"/>
  <c r="W55" i="3"/>
  <c r="W41" i="3"/>
  <c r="BX61" i="6"/>
  <c r="CI60" i="6"/>
  <c r="BX62" i="6"/>
  <c r="BX16" i="6"/>
  <c r="V29" i="6"/>
  <c r="AW17" i="6"/>
  <c r="BX41" i="6"/>
  <c r="BX31" i="6"/>
  <c r="V62" i="6"/>
  <c r="V52" i="6"/>
  <c r="V26" i="6"/>
  <c r="V8" i="6"/>
  <c r="AW50" i="6"/>
  <c r="BX63" i="6"/>
  <c r="BX55" i="6"/>
  <c r="BX45" i="6"/>
  <c r="BX35" i="6"/>
  <c r="BX27" i="6"/>
  <c r="BX17" i="6"/>
  <c r="BX9" i="6"/>
  <c r="V58" i="6"/>
  <c r="V48" i="6"/>
  <c r="V38" i="6"/>
  <c r="V30" i="6"/>
  <c r="V20" i="6"/>
  <c r="V12" i="6"/>
  <c r="BX34" i="6"/>
  <c r="V47" i="6"/>
  <c r="AW55" i="6"/>
  <c r="AW27" i="6"/>
  <c r="BX60" i="6"/>
  <c r="BX50" i="6"/>
  <c r="BX42" i="6"/>
  <c r="BX32" i="6"/>
  <c r="BX22" i="6"/>
  <c r="BX14" i="6"/>
  <c r="V63" i="6"/>
  <c r="V55" i="6"/>
  <c r="V45" i="6"/>
  <c r="V35" i="6"/>
  <c r="V27" i="6"/>
  <c r="V17" i="6"/>
  <c r="V9" i="6"/>
  <c r="AW61" i="6"/>
  <c r="AW51" i="6"/>
  <c r="AW43" i="6"/>
  <c r="AW33" i="6"/>
  <c r="AW23" i="6"/>
  <c r="AW15" i="6"/>
  <c r="CI62" i="6"/>
  <c r="CI52" i="6"/>
  <c r="CI44" i="6"/>
  <c r="CI34" i="6"/>
  <c r="FL25" i="5"/>
  <c r="CI26" i="6"/>
  <c r="CI16" i="6"/>
  <c r="CI8" i="6"/>
  <c r="BX52" i="6"/>
  <c r="BX26" i="6"/>
  <c r="V57" i="6"/>
  <c r="V19" i="6"/>
  <c r="AW63" i="6"/>
  <c r="AW45" i="6"/>
  <c r="AW9" i="6"/>
  <c r="BX49" i="6"/>
  <c r="BX13" i="6"/>
  <c r="V34" i="6"/>
  <c r="AW60" i="6"/>
  <c r="AW42" i="6"/>
  <c r="AW22" i="6"/>
  <c r="CI61" i="6"/>
  <c r="CI51" i="6"/>
  <c r="CI33" i="6"/>
  <c r="CI15" i="6"/>
  <c r="BX58" i="6"/>
  <c r="BX48" i="6"/>
  <c r="BX38" i="6"/>
  <c r="BX30" i="6"/>
  <c r="BX20" i="6"/>
  <c r="BX12" i="6"/>
  <c r="V61" i="6"/>
  <c r="V51" i="6"/>
  <c r="V43" i="6"/>
  <c r="V33" i="6"/>
  <c r="V23" i="6"/>
  <c r="V15" i="6"/>
  <c r="AW59" i="6"/>
  <c r="AW49" i="6"/>
  <c r="AW41" i="6"/>
  <c r="AW31" i="6"/>
  <c r="FW7" i="5"/>
  <c r="BX44" i="6"/>
  <c r="BX8" i="6"/>
  <c r="V37" i="6"/>
  <c r="V11" i="6"/>
  <c r="AW35" i="6"/>
  <c r="BX59" i="6"/>
  <c r="BX21" i="6"/>
  <c r="V44" i="6"/>
  <c r="V16" i="6"/>
  <c r="AW32" i="6"/>
  <c r="AW14" i="6"/>
  <c r="CI43" i="6"/>
  <c r="CI23" i="6"/>
  <c r="CI32" i="6"/>
  <c r="FA25" i="5"/>
  <c r="CI59" i="6"/>
  <c r="CI49" i="6"/>
  <c r="CI41" i="6"/>
  <c r="CI31" i="6"/>
  <c r="CI21" i="6"/>
  <c r="CI13" i="6"/>
  <c r="FW25" i="5"/>
  <c r="V49" i="6"/>
  <c r="V41" i="6"/>
  <c r="V32" i="6"/>
  <c r="AW58" i="6"/>
  <c r="BX57" i="6"/>
  <c r="FW54" i="5"/>
  <c r="CI58" i="6"/>
  <c r="CI48" i="6"/>
  <c r="CI38" i="6"/>
  <c r="FW40" i="5"/>
  <c r="V31" i="6"/>
  <c r="V22" i="6"/>
  <c r="V14" i="6"/>
  <c r="AW57" i="6"/>
  <c r="AW48" i="6"/>
  <c r="CI57" i="6"/>
  <c r="CI30" i="6"/>
  <c r="FL40" i="5"/>
  <c r="CI19" i="6"/>
  <c r="V21" i="6"/>
  <c r="V13" i="6"/>
  <c r="AW64" i="6"/>
  <c r="AW56" i="6"/>
  <c r="AW47" i="6"/>
  <c r="AW38" i="6"/>
  <c r="AW30" i="6"/>
  <c r="AW21" i="6"/>
  <c r="AW13" i="6"/>
  <c r="BX64" i="6"/>
  <c r="BX56" i="6"/>
  <c r="BX51" i="6"/>
  <c r="BX47" i="6"/>
  <c r="BX43" i="6"/>
  <c r="CI29" i="6"/>
  <c r="V46" i="6"/>
  <c r="AW46" i="6"/>
  <c r="AW37" i="6"/>
  <c r="AW29" i="6"/>
  <c r="AW20" i="6"/>
  <c r="AW12" i="6"/>
  <c r="BX11" i="6"/>
  <c r="CI50" i="6"/>
  <c r="CI22" i="6"/>
  <c r="CI46" i="6"/>
  <c r="CI36" i="6"/>
  <c r="CI28" i="6"/>
  <c r="CI18" i="6"/>
  <c r="CI10" i="6"/>
  <c r="CI63" i="6"/>
  <c r="FL54" i="5"/>
  <c r="CI55" i="6"/>
  <c r="CI35" i="6"/>
  <c r="CI27" i="6"/>
  <c r="CI17" i="6"/>
  <c r="FL7" i="5"/>
  <c r="CI9" i="6"/>
  <c r="V36" i="6"/>
  <c r="AW62" i="6"/>
  <c r="AW36" i="6"/>
  <c r="AW28" i="6"/>
  <c r="AW19" i="6"/>
  <c r="AW11" i="6"/>
  <c r="BX46" i="6"/>
  <c r="BX37" i="6"/>
  <c r="BX33" i="6"/>
  <c r="BX29" i="6"/>
  <c r="BX15" i="6"/>
  <c r="CI47" i="6"/>
  <c r="CI20" i="6"/>
  <c r="V60" i="6"/>
  <c r="V18" i="6"/>
  <c r="V10" i="6"/>
  <c r="AW52" i="6"/>
  <c r="AW44" i="6"/>
  <c r="AW18" i="6"/>
  <c r="AW10" i="6"/>
  <c r="BX19" i="6"/>
  <c r="BX10" i="6"/>
  <c r="CI45" i="6"/>
  <c r="V59" i="6"/>
  <c r="AW34" i="6"/>
  <c r="AW26" i="6"/>
  <c r="BX36" i="6"/>
  <c r="BX28" i="6"/>
  <c r="BX23" i="6"/>
  <c r="CI42" i="6"/>
  <c r="CI14" i="6"/>
  <c r="V50" i="6"/>
  <c r="V42" i="6"/>
  <c r="BX18" i="6"/>
  <c r="CI64" i="6"/>
  <c r="CI37" i="6"/>
  <c r="CI11" i="6"/>
  <c r="CY40" i="5"/>
  <c r="CY7" i="5"/>
  <c r="FA40" i="5"/>
  <c r="BX40" i="5"/>
  <c r="FA54" i="5"/>
  <c r="CY54" i="5"/>
  <c r="CY25" i="5"/>
  <c r="FA7" i="5"/>
  <c r="BX54" i="5"/>
  <c r="AW40" i="5"/>
  <c r="BX25" i="5"/>
  <c r="BX7" i="5"/>
  <c r="V40" i="5"/>
  <c r="AW54" i="5"/>
  <c r="AW7" i="5"/>
  <c r="AW25" i="5"/>
  <c r="V54" i="5"/>
  <c r="V7" i="5"/>
  <c r="V25" i="5"/>
  <c r="DZ40" i="5"/>
  <c r="DZ54" i="5"/>
  <c r="DZ7" i="5"/>
  <c r="DZ25" i="5"/>
  <c r="FW6" i="3"/>
  <c r="FW41" i="3" s="1"/>
  <c r="FL6" i="3"/>
  <c r="FL55" i="3" s="1"/>
  <c r="FA6" i="3"/>
  <c r="DZ6" i="3"/>
  <c r="CY6" i="3"/>
  <c r="CY8" i="3" s="1"/>
  <c r="BX6" i="3"/>
  <c r="BX41" i="3" s="1"/>
  <c r="AW6" i="3"/>
  <c r="AW8" i="3" s="1"/>
  <c r="V6" i="3"/>
  <c r="V8" i="3" s="1"/>
  <c r="FV9" i="5"/>
  <c r="FV10" i="5"/>
  <c r="FV11" i="5"/>
  <c r="FV12" i="5"/>
  <c r="FV13" i="5"/>
  <c r="FV14" i="5"/>
  <c r="FV15" i="5"/>
  <c r="FV16" i="5"/>
  <c r="FV17" i="5"/>
  <c r="FV18" i="5"/>
  <c r="FV19" i="5"/>
  <c r="FV20" i="5"/>
  <c r="FV21" i="5"/>
  <c r="FV22" i="5"/>
  <c r="FV23" i="5"/>
  <c r="FV24" i="5"/>
  <c r="FV27" i="5"/>
  <c r="FV28" i="5"/>
  <c r="FV29" i="5"/>
  <c r="FV30" i="5"/>
  <c r="FV31" i="5"/>
  <c r="FV32" i="5"/>
  <c r="FV33" i="5"/>
  <c r="FV34" i="5"/>
  <c r="FV35" i="5"/>
  <c r="FV36" i="5"/>
  <c r="FV37" i="5"/>
  <c r="FV38" i="5"/>
  <c r="FV39" i="5"/>
  <c r="FV42" i="5"/>
  <c r="FV43" i="5"/>
  <c r="FV44" i="5"/>
  <c r="FV45" i="5"/>
  <c r="FV46" i="5"/>
  <c r="FV47" i="5"/>
  <c r="FV48" i="5"/>
  <c r="FV49" i="5"/>
  <c r="FV50" i="5"/>
  <c r="FV51" i="5"/>
  <c r="FV52" i="5"/>
  <c r="FV53" i="5"/>
  <c r="FV56" i="5"/>
  <c r="FV57" i="5"/>
  <c r="FV58" i="5"/>
  <c r="FV59" i="5"/>
  <c r="FV60" i="5"/>
  <c r="FV61" i="5"/>
  <c r="FV62" i="5"/>
  <c r="FV63" i="5"/>
  <c r="FV64" i="5"/>
  <c r="FV65" i="5"/>
  <c r="FK9" i="5"/>
  <c r="FK10" i="5"/>
  <c r="FK11" i="5"/>
  <c r="FK12" i="5"/>
  <c r="FK13" i="5"/>
  <c r="FK14" i="5"/>
  <c r="FK15" i="5"/>
  <c r="FK16" i="5"/>
  <c r="FK17" i="5"/>
  <c r="FK18" i="5"/>
  <c r="FK19" i="5"/>
  <c r="FK20" i="5"/>
  <c r="FK21" i="5"/>
  <c r="FK22" i="5"/>
  <c r="FK23" i="5"/>
  <c r="FK24" i="5"/>
  <c r="FK27" i="5"/>
  <c r="FK28" i="5"/>
  <c r="FK29" i="5"/>
  <c r="FK30" i="5"/>
  <c r="FK31" i="5"/>
  <c r="FK32" i="5"/>
  <c r="FK33" i="5"/>
  <c r="FK34" i="5"/>
  <c r="FK35" i="5"/>
  <c r="FK36" i="5"/>
  <c r="FK37" i="5"/>
  <c r="FK38" i="5"/>
  <c r="FK39" i="5"/>
  <c r="FK42" i="5"/>
  <c r="FK43" i="5"/>
  <c r="FK44" i="5"/>
  <c r="FK45" i="5"/>
  <c r="FK46" i="5"/>
  <c r="FK47" i="5"/>
  <c r="FK48" i="5"/>
  <c r="FK49" i="5"/>
  <c r="FK50" i="5"/>
  <c r="FK51" i="5"/>
  <c r="FK52" i="5"/>
  <c r="FK53" i="5"/>
  <c r="FK56" i="5"/>
  <c r="FK57" i="5"/>
  <c r="FK58" i="5"/>
  <c r="FK59" i="5"/>
  <c r="FK60" i="5"/>
  <c r="FK61" i="5"/>
  <c r="FK62" i="5"/>
  <c r="FK63" i="5"/>
  <c r="FK64" i="5"/>
  <c r="FK65" i="5"/>
  <c r="EZ9" i="5"/>
  <c r="EZ10" i="5"/>
  <c r="EZ11" i="5"/>
  <c r="EZ12" i="5"/>
  <c r="EZ13" i="5"/>
  <c r="EZ14" i="5"/>
  <c r="EZ15" i="5"/>
  <c r="EZ16" i="5"/>
  <c r="EZ17" i="5"/>
  <c r="EZ18" i="5"/>
  <c r="EZ19" i="5"/>
  <c r="EZ20" i="5"/>
  <c r="EZ21" i="5"/>
  <c r="EZ22" i="5"/>
  <c r="EZ23" i="5"/>
  <c r="EZ24" i="5"/>
  <c r="EZ27" i="5"/>
  <c r="EZ28" i="5"/>
  <c r="EZ29" i="5"/>
  <c r="EZ30" i="5"/>
  <c r="EZ31" i="5"/>
  <c r="EZ32" i="5"/>
  <c r="EZ33" i="5"/>
  <c r="EZ34" i="5"/>
  <c r="EZ35" i="5"/>
  <c r="EZ36" i="5"/>
  <c r="EZ37" i="5"/>
  <c r="EZ38" i="5"/>
  <c r="EZ39" i="5"/>
  <c r="EZ42" i="5"/>
  <c r="EZ43" i="5"/>
  <c r="EZ44" i="5"/>
  <c r="EZ45" i="5"/>
  <c r="EZ46" i="5"/>
  <c r="EZ47" i="5"/>
  <c r="EZ48" i="5"/>
  <c r="EZ49" i="5"/>
  <c r="EZ50" i="5"/>
  <c r="EZ51" i="5"/>
  <c r="EZ52" i="5"/>
  <c r="EZ53" i="5"/>
  <c r="EZ56" i="5"/>
  <c r="EZ57" i="5"/>
  <c r="EZ58" i="5"/>
  <c r="EZ59" i="5"/>
  <c r="EZ60" i="5"/>
  <c r="EZ61" i="5"/>
  <c r="EZ62" i="5"/>
  <c r="EZ63" i="5"/>
  <c r="EZ64" i="5"/>
  <c r="EZ65" i="5"/>
  <c r="DY9" i="5"/>
  <c r="DY10" i="5"/>
  <c r="DY11" i="5"/>
  <c r="DY12" i="5"/>
  <c r="DY13" i="5"/>
  <c r="DY14" i="5"/>
  <c r="DY15" i="5"/>
  <c r="DY16" i="5"/>
  <c r="DY17" i="5"/>
  <c r="DY18" i="5"/>
  <c r="DY19" i="5"/>
  <c r="DY20" i="5"/>
  <c r="DY21" i="5"/>
  <c r="DY22" i="5"/>
  <c r="DY23" i="5"/>
  <c r="DY24" i="5"/>
  <c r="DY27" i="5"/>
  <c r="DY28" i="5"/>
  <c r="DY29" i="5"/>
  <c r="DY30" i="5"/>
  <c r="DY31" i="5"/>
  <c r="DY32" i="5"/>
  <c r="DY33" i="5"/>
  <c r="DY34" i="5"/>
  <c r="DY35" i="5"/>
  <c r="DY36" i="5"/>
  <c r="DY37" i="5"/>
  <c r="DY38" i="5"/>
  <c r="DY39" i="5"/>
  <c r="DY42" i="5"/>
  <c r="DY43" i="5"/>
  <c r="DY44" i="5"/>
  <c r="DY45" i="5"/>
  <c r="DY46" i="5"/>
  <c r="DY47" i="5"/>
  <c r="DY48" i="5"/>
  <c r="DY49" i="5"/>
  <c r="DY50" i="5"/>
  <c r="DY51" i="5"/>
  <c r="DY52" i="5"/>
  <c r="DY53" i="5"/>
  <c r="DY56" i="5"/>
  <c r="DY57" i="5"/>
  <c r="DY58" i="5"/>
  <c r="DY59" i="5"/>
  <c r="DY60" i="5"/>
  <c r="DY61" i="5"/>
  <c r="DY62" i="5"/>
  <c r="DY63" i="5"/>
  <c r="DY64" i="5"/>
  <c r="DY65" i="5"/>
  <c r="CX9" i="5"/>
  <c r="CX10" i="5"/>
  <c r="CX11" i="5"/>
  <c r="CX12" i="5"/>
  <c r="CX13" i="5"/>
  <c r="CX14" i="5"/>
  <c r="CX15" i="5"/>
  <c r="CX16" i="5"/>
  <c r="CX17" i="5"/>
  <c r="CX18" i="5"/>
  <c r="CX19" i="5"/>
  <c r="CX20" i="5"/>
  <c r="CX21" i="5"/>
  <c r="CX22" i="5"/>
  <c r="CX23" i="5"/>
  <c r="CX24" i="5"/>
  <c r="CX27" i="5"/>
  <c r="CX28" i="5"/>
  <c r="CX29" i="5"/>
  <c r="CX30" i="5"/>
  <c r="CX31" i="5"/>
  <c r="CX32" i="5"/>
  <c r="CX33" i="5"/>
  <c r="CX34" i="5"/>
  <c r="CX35" i="5"/>
  <c r="CX36" i="5"/>
  <c r="CX37" i="5"/>
  <c r="CX38" i="5"/>
  <c r="CX39" i="5"/>
  <c r="CX42" i="5"/>
  <c r="CX43" i="5"/>
  <c r="CX44" i="5"/>
  <c r="CX45" i="5"/>
  <c r="CX46" i="5"/>
  <c r="CX47" i="5"/>
  <c r="CX48" i="5"/>
  <c r="CX49" i="5"/>
  <c r="CX50" i="5"/>
  <c r="CX51" i="5"/>
  <c r="CX52" i="5"/>
  <c r="CX53" i="5"/>
  <c r="CX56" i="5"/>
  <c r="CX57" i="5"/>
  <c r="CX58" i="5"/>
  <c r="CX59" i="5"/>
  <c r="CX60" i="5"/>
  <c r="CX61" i="5"/>
  <c r="CX62" i="5"/>
  <c r="CX63" i="5"/>
  <c r="CX64" i="5"/>
  <c r="CX65" i="5"/>
  <c r="BW9" i="5"/>
  <c r="BW10" i="5"/>
  <c r="BW11" i="5"/>
  <c r="BW12" i="5"/>
  <c r="BW13" i="5"/>
  <c r="BW14" i="5"/>
  <c r="BW15" i="5"/>
  <c r="BW16" i="5"/>
  <c r="BW17" i="5"/>
  <c r="BW18" i="5"/>
  <c r="BW19" i="5"/>
  <c r="BW20" i="5"/>
  <c r="BW21" i="5"/>
  <c r="BW22" i="5"/>
  <c r="BW23" i="5"/>
  <c r="BW24" i="5"/>
  <c r="BW27" i="5"/>
  <c r="BW28" i="5"/>
  <c r="BW29" i="5"/>
  <c r="BW30" i="5"/>
  <c r="BW31" i="5"/>
  <c r="BW32" i="5"/>
  <c r="BW33" i="5"/>
  <c r="BW34" i="5"/>
  <c r="BW35" i="5"/>
  <c r="BW36" i="5"/>
  <c r="BW37" i="5"/>
  <c r="BW38" i="5"/>
  <c r="BW39" i="5"/>
  <c r="BW42" i="5"/>
  <c r="BW43" i="5"/>
  <c r="BW44" i="5"/>
  <c r="BW45" i="5"/>
  <c r="BW46" i="5"/>
  <c r="BW47" i="5"/>
  <c r="BW48" i="5"/>
  <c r="BW49" i="5"/>
  <c r="BW50" i="5"/>
  <c r="BW51" i="5"/>
  <c r="BW52" i="5"/>
  <c r="BW53" i="5"/>
  <c r="BW56" i="5"/>
  <c r="BW57" i="5"/>
  <c r="BW58" i="5"/>
  <c r="BW59" i="5"/>
  <c r="BW60" i="5"/>
  <c r="BW61" i="5"/>
  <c r="BW62" i="5"/>
  <c r="BW63" i="5"/>
  <c r="BW64" i="5"/>
  <c r="BW65" i="5"/>
  <c r="AV9" i="5"/>
  <c r="AV10" i="5"/>
  <c r="AV11" i="5"/>
  <c r="AV12" i="5"/>
  <c r="AV13" i="5"/>
  <c r="AV14" i="5"/>
  <c r="AV15" i="5"/>
  <c r="AV16" i="5"/>
  <c r="AV17" i="5"/>
  <c r="AV18" i="5"/>
  <c r="AV19" i="5"/>
  <c r="AV20" i="5"/>
  <c r="AV21" i="5"/>
  <c r="AV22" i="5"/>
  <c r="AV23" i="5"/>
  <c r="AV24" i="5"/>
  <c r="AV27" i="5"/>
  <c r="AV28" i="5"/>
  <c r="AV29" i="5"/>
  <c r="AV30" i="5"/>
  <c r="AV31" i="5"/>
  <c r="AV32" i="5"/>
  <c r="AV33" i="5"/>
  <c r="AV34" i="5"/>
  <c r="AV35" i="5"/>
  <c r="AV36" i="5"/>
  <c r="AV37" i="5"/>
  <c r="AV38" i="5"/>
  <c r="AV39" i="5"/>
  <c r="AV42" i="5"/>
  <c r="AV43" i="5"/>
  <c r="AV44" i="5"/>
  <c r="AV45" i="5"/>
  <c r="AV46" i="5"/>
  <c r="AV47" i="5"/>
  <c r="AV48" i="5"/>
  <c r="AV49" i="5"/>
  <c r="AV50" i="5"/>
  <c r="AV51" i="5"/>
  <c r="AV52" i="5"/>
  <c r="AV53" i="5"/>
  <c r="AV56" i="5"/>
  <c r="AV57" i="5"/>
  <c r="AV58" i="5"/>
  <c r="AV59" i="5"/>
  <c r="AV60" i="5"/>
  <c r="AV61" i="5"/>
  <c r="AV62" i="5"/>
  <c r="AV63" i="5"/>
  <c r="AV64" i="5"/>
  <c r="AV65" i="5"/>
  <c r="U9" i="5"/>
  <c r="U10" i="5"/>
  <c r="U11" i="5"/>
  <c r="U12" i="5"/>
  <c r="U13" i="5"/>
  <c r="U14" i="5"/>
  <c r="U15" i="5"/>
  <c r="U16" i="5"/>
  <c r="U17" i="5"/>
  <c r="U18" i="5"/>
  <c r="U19" i="5"/>
  <c r="U20" i="5"/>
  <c r="U21" i="5"/>
  <c r="U22" i="5"/>
  <c r="U23" i="5"/>
  <c r="U24" i="5"/>
  <c r="U27" i="5"/>
  <c r="U28" i="5"/>
  <c r="U29" i="5"/>
  <c r="U30" i="5"/>
  <c r="U31" i="5"/>
  <c r="U32" i="5"/>
  <c r="U33" i="5"/>
  <c r="U34" i="5"/>
  <c r="U35" i="5"/>
  <c r="U36" i="5"/>
  <c r="U37" i="5"/>
  <c r="U38" i="5"/>
  <c r="U39" i="5"/>
  <c r="U42" i="5"/>
  <c r="U43" i="5"/>
  <c r="U44" i="5"/>
  <c r="U45" i="5"/>
  <c r="U46" i="5"/>
  <c r="U47" i="5"/>
  <c r="U48" i="5"/>
  <c r="U49" i="5"/>
  <c r="U50" i="5"/>
  <c r="U51" i="5"/>
  <c r="U52" i="5"/>
  <c r="U53" i="5"/>
  <c r="U56" i="5"/>
  <c r="U57" i="5"/>
  <c r="U58" i="5"/>
  <c r="U59" i="5"/>
  <c r="U60" i="5"/>
  <c r="U61" i="5"/>
  <c r="U62" i="5"/>
  <c r="U63" i="5"/>
  <c r="U64" i="5"/>
  <c r="U65" i="5"/>
  <c r="CX7" i="3"/>
  <c r="CW7" i="3"/>
  <c r="CX25" i="3"/>
  <c r="CX40" i="3"/>
  <c r="CX54" i="3"/>
  <c r="BW7" i="3"/>
  <c r="BW25" i="3"/>
  <c r="BW40" i="3"/>
  <c r="BW54" i="3"/>
  <c r="AX40" i="6" l="1"/>
  <c r="CJ54" i="6"/>
  <c r="CJ40" i="6"/>
  <c r="CJ7" i="6"/>
  <c r="AX25" i="6"/>
  <c r="AX7" i="6"/>
  <c r="BW62" i="6"/>
  <c r="BW52" i="6"/>
  <c r="BW44" i="6"/>
  <c r="BW34" i="6"/>
  <c r="BW26" i="6"/>
  <c r="BW16" i="6"/>
  <c r="BW8" i="6"/>
  <c r="CH60" i="6"/>
  <c r="CH50" i="6"/>
  <c r="CH42" i="6"/>
  <c r="CH32" i="6"/>
  <c r="CH22" i="6"/>
  <c r="CH14" i="6"/>
  <c r="BW57" i="6"/>
  <c r="BW47" i="6"/>
  <c r="BW37" i="6"/>
  <c r="BW29" i="6"/>
  <c r="BW19" i="6"/>
  <c r="BW11" i="6"/>
  <c r="CH63" i="6"/>
  <c r="CH55" i="6"/>
  <c r="CH45" i="6"/>
  <c r="CH35" i="6"/>
  <c r="CH27" i="6"/>
  <c r="CH17" i="6"/>
  <c r="CH9" i="6"/>
  <c r="BW64" i="6"/>
  <c r="BW56" i="6"/>
  <c r="BW46" i="6"/>
  <c r="BW36" i="6"/>
  <c r="BW28" i="6"/>
  <c r="BW18" i="6"/>
  <c r="BW10" i="6"/>
  <c r="CH62" i="6"/>
  <c r="CH52" i="6"/>
  <c r="CH44" i="6"/>
  <c r="CH34" i="6"/>
  <c r="CH26" i="6"/>
  <c r="CH16" i="6"/>
  <c r="CH8" i="6"/>
  <c r="FL6" i="5"/>
  <c r="FL41" i="5" s="1"/>
  <c r="CY6" i="5"/>
  <c r="CY55" i="5" s="1"/>
  <c r="FA6" i="5"/>
  <c r="FA41" i="5" s="1"/>
  <c r="FW6" i="5"/>
  <c r="FW26" i="5" s="1"/>
  <c r="V24" i="6"/>
  <c r="BW60" i="6"/>
  <c r="BW50" i="6"/>
  <c r="BW32" i="6"/>
  <c r="BW22" i="6"/>
  <c r="CH58" i="6"/>
  <c r="CH48" i="6"/>
  <c r="CH30" i="6"/>
  <c r="BX24" i="6"/>
  <c r="BW59" i="6"/>
  <c r="BW49" i="6"/>
  <c r="BW41" i="6"/>
  <c r="BW31" i="6"/>
  <c r="BW21" i="6"/>
  <c r="BW13" i="6"/>
  <c r="CH57" i="6"/>
  <c r="CH47" i="6"/>
  <c r="CH37" i="6"/>
  <c r="CH29" i="6"/>
  <c r="CH19" i="6"/>
  <c r="CH11" i="6"/>
  <c r="BX6" i="6"/>
  <c r="AW24" i="6"/>
  <c r="BW42" i="6"/>
  <c r="BW14" i="6"/>
  <c r="CH38" i="6"/>
  <c r="CH20" i="6"/>
  <c r="CH12" i="6"/>
  <c r="CI6" i="6"/>
  <c r="BW58" i="6"/>
  <c r="BW48" i="6"/>
  <c r="BW38" i="6"/>
  <c r="BW30" i="6"/>
  <c r="BW20" i="6"/>
  <c r="BW12" i="6"/>
  <c r="CH64" i="6"/>
  <c r="CH56" i="6"/>
  <c r="CH46" i="6"/>
  <c r="CH36" i="6"/>
  <c r="CH28" i="6"/>
  <c r="CH18" i="6"/>
  <c r="CH10" i="6"/>
  <c r="BX53" i="6"/>
  <c r="V39" i="6"/>
  <c r="BX39" i="6"/>
  <c r="AW6" i="6"/>
  <c r="AW39" i="6"/>
  <c r="CI53" i="6"/>
  <c r="BW45" i="6"/>
  <c r="BW27" i="6"/>
  <c r="BW9" i="6"/>
  <c r="CH61" i="6"/>
  <c r="CH43" i="6"/>
  <c r="CH15" i="6"/>
  <c r="V6" i="6"/>
  <c r="CI39" i="6"/>
  <c r="V53" i="6"/>
  <c r="AW53" i="6"/>
  <c r="BW63" i="6"/>
  <c r="BW55" i="6"/>
  <c r="BW35" i="6"/>
  <c r="BW17" i="6"/>
  <c r="CH51" i="6"/>
  <c r="CH33" i="6"/>
  <c r="CH23" i="6"/>
  <c r="BW61" i="6"/>
  <c r="BW51" i="6"/>
  <c r="BW43" i="6"/>
  <c r="BW33" i="6"/>
  <c r="BW23" i="6"/>
  <c r="BW15" i="6"/>
  <c r="CH59" i="6"/>
  <c r="CH49" i="6"/>
  <c r="CH41" i="6"/>
  <c r="CH31" i="6"/>
  <c r="CH21" i="6"/>
  <c r="CH13" i="6"/>
  <c r="CI24" i="6"/>
  <c r="AW6" i="5"/>
  <c r="AW55" i="5" s="1"/>
  <c r="BX6" i="5"/>
  <c r="BX55" i="5" s="1"/>
  <c r="V6" i="5"/>
  <c r="DZ6" i="5"/>
  <c r="FW55" i="3"/>
  <c r="FW8" i="3"/>
  <c r="FW26" i="3"/>
  <c r="FL8" i="3"/>
  <c r="FL41" i="3"/>
  <c r="FL26" i="3"/>
  <c r="FA8" i="3"/>
  <c r="FA55" i="3"/>
  <c r="FA26" i="3"/>
  <c r="FA41" i="3"/>
  <c r="DZ26" i="3"/>
  <c r="DZ55" i="3"/>
  <c r="DZ8" i="3"/>
  <c r="DZ41" i="3"/>
  <c r="CY55" i="3"/>
  <c r="CY26" i="3"/>
  <c r="CY41" i="3"/>
  <c r="BX55" i="3"/>
  <c r="BX8" i="3"/>
  <c r="BX26" i="3"/>
  <c r="AW55" i="3"/>
  <c r="AW41" i="3"/>
  <c r="AW26" i="3"/>
  <c r="U61" i="6"/>
  <c r="U57" i="6"/>
  <c r="U51" i="6"/>
  <c r="U47" i="6"/>
  <c r="U43" i="6"/>
  <c r="U37" i="6"/>
  <c r="U33" i="6"/>
  <c r="U29" i="6"/>
  <c r="U23" i="6"/>
  <c r="U19" i="6"/>
  <c r="U15" i="6"/>
  <c r="U11" i="6"/>
  <c r="U64" i="6"/>
  <c r="U60" i="6"/>
  <c r="U56" i="6"/>
  <c r="U50" i="6"/>
  <c r="U46" i="6"/>
  <c r="U42" i="6"/>
  <c r="U36" i="6"/>
  <c r="U32" i="6"/>
  <c r="U28" i="6"/>
  <c r="U22" i="6"/>
  <c r="U18" i="6"/>
  <c r="U14" i="6"/>
  <c r="U10" i="6"/>
  <c r="AV38" i="6"/>
  <c r="AV26" i="6"/>
  <c r="AV20" i="6"/>
  <c r="AV16" i="6"/>
  <c r="AV12" i="6"/>
  <c r="AV8" i="6"/>
  <c r="FV25" i="5"/>
  <c r="V41" i="3"/>
  <c r="V55" i="3"/>
  <c r="V26" i="3"/>
  <c r="U59" i="6"/>
  <c r="U49" i="6"/>
  <c r="U41" i="6"/>
  <c r="U31" i="6"/>
  <c r="U27" i="6"/>
  <c r="U17" i="6"/>
  <c r="U9" i="6"/>
  <c r="AV19" i="6"/>
  <c r="AV15" i="6"/>
  <c r="U62" i="6"/>
  <c r="U58" i="6"/>
  <c r="U52" i="6"/>
  <c r="U48" i="6"/>
  <c r="U44" i="6"/>
  <c r="U38" i="6"/>
  <c r="U34" i="6"/>
  <c r="U30" i="6"/>
  <c r="U26" i="6"/>
  <c r="U20" i="6"/>
  <c r="U16" i="6"/>
  <c r="U12" i="6"/>
  <c r="U8" i="6"/>
  <c r="AV22" i="6"/>
  <c r="AV18" i="6"/>
  <c r="AV14" i="6"/>
  <c r="AV10" i="6"/>
  <c r="U63" i="6"/>
  <c r="U55" i="6"/>
  <c r="U45" i="6"/>
  <c r="U35" i="6"/>
  <c r="U21" i="6"/>
  <c r="U13" i="6"/>
  <c r="AV23" i="6"/>
  <c r="AV11" i="6"/>
  <c r="FK25" i="5"/>
  <c r="CX6" i="3"/>
  <c r="CX8" i="3" s="1"/>
  <c r="AV63" i="6"/>
  <c r="AV59" i="6"/>
  <c r="AV55" i="6"/>
  <c r="AV49" i="6"/>
  <c r="AV45" i="6"/>
  <c r="AV41" i="6"/>
  <c r="AV35" i="6"/>
  <c r="AV31" i="6"/>
  <c r="AV27" i="6"/>
  <c r="AV21" i="6"/>
  <c r="AV17" i="6"/>
  <c r="AV13" i="6"/>
  <c r="AV9" i="6"/>
  <c r="FK54" i="5"/>
  <c r="FK40" i="5"/>
  <c r="FV54" i="5"/>
  <c r="FV40" i="5"/>
  <c r="AV62" i="6"/>
  <c r="AV58" i="6"/>
  <c r="AV52" i="6"/>
  <c r="AV48" i="6"/>
  <c r="AV44" i="6"/>
  <c r="AV34" i="6"/>
  <c r="AV30" i="6"/>
  <c r="AV61" i="6"/>
  <c r="AV57" i="6"/>
  <c r="AV51" i="6"/>
  <c r="AV47" i="6"/>
  <c r="AV43" i="6"/>
  <c r="AV37" i="6"/>
  <c r="AV33" i="6"/>
  <c r="AV29" i="6"/>
  <c r="FK7" i="5"/>
  <c r="FV7" i="5"/>
  <c r="BW6" i="3"/>
  <c r="BW8" i="3" s="1"/>
  <c r="AV64" i="6"/>
  <c r="AV60" i="6"/>
  <c r="AV56" i="6"/>
  <c r="AV50" i="6"/>
  <c r="AV46" i="6"/>
  <c r="AV42" i="6"/>
  <c r="AV36" i="6"/>
  <c r="AV32" i="6"/>
  <c r="AV28" i="6"/>
  <c r="EZ7" i="5"/>
  <c r="EZ25" i="5"/>
  <c r="EZ40" i="5"/>
  <c r="DY7" i="5"/>
  <c r="EZ54" i="5"/>
  <c r="DY25" i="5"/>
  <c r="DY40" i="5"/>
  <c r="BW40" i="5"/>
  <c r="CX25" i="5"/>
  <c r="DY54" i="5"/>
  <c r="CX7" i="5"/>
  <c r="CX40" i="5"/>
  <c r="CX54" i="5"/>
  <c r="BW54" i="5"/>
  <c r="AV40" i="5"/>
  <c r="BW25" i="5"/>
  <c r="BW7" i="5"/>
  <c r="AV54" i="5"/>
  <c r="AV7" i="5"/>
  <c r="AV25" i="5"/>
  <c r="U25" i="5"/>
  <c r="U54" i="5"/>
  <c r="U7" i="5"/>
  <c r="U40" i="5"/>
  <c r="BW26" i="3" l="1"/>
  <c r="CX41" i="3"/>
  <c r="FW55" i="5"/>
  <c r="CX26" i="3"/>
  <c r="FW41" i="5"/>
  <c r="FL26" i="5"/>
  <c r="FA8" i="5"/>
  <c r="CH6" i="6"/>
  <c r="BX8" i="5"/>
  <c r="FL8" i="5"/>
  <c r="BW39" i="6"/>
  <c r="FW8" i="5"/>
  <c r="FL55" i="5"/>
  <c r="CY8" i="5"/>
  <c r="CY26" i="5"/>
  <c r="CI5" i="6"/>
  <c r="CI25" i="6" s="1"/>
  <c r="FA26" i="5"/>
  <c r="FA55" i="5"/>
  <c r="CY41" i="5"/>
  <c r="V55" i="5"/>
  <c r="V5" i="6"/>
  <c r="BW24" i="6"/>
  <c r="DZ26" i="5"/>
  <c r="BX5" i="6"/>
  <c r="BX41" i="5"/>
  <c r="AW5" i="6"/>
  <c r="BW6" i="6"/>
  <c r="CX55" i="3"/>
  <c r="CH39" i="6"/>
  <c r="CH24" i="6"/>
  <c r="BX26" i="5"/>
  <c r="BW53" i="6"/>
  <c r="CH53" i="6"/>
  <c r="AW41" i="5"/>
  <c r="AW8" i="5"/>
  <c r="AW26" i="5"/>
  <c r="DZ55" i="5"/>
  <c r="V41" i="5"/>
  <c r="V8" i="5"/>
  <c r="V26" i="5"/>
  <c r="DZ41" i="5"/>
  <c r="DZ8" i="5"/>
  <c r="BW41" i="3"/>
  <c r="BW55" i="3"/>
  <c r="FV6" i="5"/>
  <c r="FV55" i="5" s="1"/>
  <c r="FK6" i="5"/>
  <c r="U53" i="6"/>
  <c r="AV53" i="6"/>
  <c r="AV6" i="6"/>
  <c r="U39" i="6"/>
  <c r="AV24" i="6"/>
  <c r="AV39" i="6"/>
  <c r="U24" i="6"/>
  <c r="U6" i="6"/>
  <c r="EZ6" i="5"/>
  <c r="EZ41" i="5" s="1"/>
  <c r="CX6" i="5"/>
  <c r="CX41" i="5" s="1"/>
  <c r="DY6" i="5"/>
  <c r="AV6" i="5"/>
  <c r="AV55" i="5" s="1"/>
  <c r="U6" i="5"/>
  <c r="BW6" i="5"/>
  <c r="FV7" i="3"/>
  <c r="FV25" i="3"/>
  <c r="FV40" i="3"/>
  <c r="FV54" i="3"/>
  <c r="FK7" i="3"/>
  <c r="FK25" i="3"/>
  <c r="FK40" i="3"/>
  <c r="FK54" i="3"/>
  <c r="DY7" i="3"/>
  <c r="DY25" i="3"/>
  <c r="DY40" i="3"/>
  <c r="DY54" i="3"/>
  <c r="EZ7" i="3"/>
  <c r="EZ25" i="3"/>
  <c r="EZ40" i="3"/>
  <c r="EZ54" i="3"/>
  <c r="AV7" i="3"/>
  <c r="AU7" i="3"/>
  <c r="AV25" i="3"/>
  <c r="AV40" i="3"/>
  <c r="AV54" i="3"/>
  <c r="U7" i="3"/>
  <c r="U25" i="3"/>
  <c r="U40" i="3"/>
  <c r="U54" i="3"/>
  <c r="V7" i="6" l="1"/>
  <c r="CI54" i="6"/>
  <c r="V54" i="6"/>
  <c r="CI40" i="6"/>
  <c r="BW5" i="6"/>
  <c r="CI7" i="6"/>
  <c r="V40" i="6"/>
  <c r="BX40" i="6"/>
  <c r="BX54" i="6"/>
  <c r="BX25" i="6"/>
  <c r="AW25" i="6"/>
  <c r="AW7" i="6"/>
  <c r="AW54" i="6"/>
  <c r="BX7" i="6"/>
  <c r="AW40" i="6"/>
  <c r="V25" i="6"/>
  <c r="FK26" i="5"/>
  <c r="CH5" i="6"/>
  <c r="FK8" i="5"/>
  <c r="FV8" i="5"/>
  <c r="FV26" i="5"/>
  <c r="FV41" i="5"/>
  <c r="FK55" i="5"/>
  <c r="FK41" i="5"/>
  <c r="EZ26" i="5"/>
  <c r="BW41" i="5"/>
  <c r="AV5" i="6"/>
  <c r="U8" i="5"/>
  <c r="U5" i="6"/>
  <c r="U6" i="3"/>
  <c r="U26" i="3" s="1"/>
  <c r="AV6" i="3"/>
  <c r="AV8" i="3" s="1"/>
  <c r="EZ6" i="3"/>
  <c r="EZ41" i="3" s="1"/>
  <c r="DY6" i="3"/>
  <c r="DY8" i="3" s="1"/>
  <c r="FK6" i="3"/>
  <c r="FK41" i="3" s="1"/>
  <c r="FV6" i="3"/>
  <c r="FV26" i="3" s="1"/>
  <c r="DY55" i="5"/>
  <c r="CX26" i="5"/>
  <c r="CX8" i="5"/>
  <c r="EZ55" i="5"/>
  <c r="BW8" i="5"/>
  <c r="CX55" i="5"/>
  <c r="EZ8" i="5"/>
  <c r="AV26" i="5"/>
  <c r="DY26" i="5"/>
  <c r="DY41" i="5"/>
  <c r="U41" i="5"/>
  <c r="DY8" i="5"/>
  <c r="U55" i="5"/>
  <c r="AV8" i="5"/>
  <c r="AV41" i="5"/>
  <c r="BW55" i="5"/>
  <c r="U26" i="5"/>
  <c r="BW26" i="5"/>
  <c r="FK26" i="3"/>
  <c r="AV40" i="6" l="1"/>
  <c r="CH7" i="6"/>
  <c r="U40" i="6"/>
  <c r="BW40" i="6"/>
  <c r="EZ55" i="3"/>
  <c r="EZ26" i="3"/>
  <c r="U8" i="3"/>
  <c r="DY26" i="3"/>
  <c r="AV55" i="3"/>
  <c r="U41" i="3"/>
  <c r="U55" i="3"/>
  <c r="DY41" i="3"/>
  <c r="FK8" i="3"/>
  <c r="AV41" i="3"/>
  <c r="DY55" i="3"/>
  <c r="FK55" i="3"/>
  <c r="CH25" i="6"/>
  <c r="BW7" i="6"/>
  <c r="BW54" i="6"/>
  <c r="BW25" i="6"/>
  <c r="EZ8" i="3"/>
  <c r="FV55" i="3"/>
  <c r="AV26" i="3"/>
  <c r="CH54" i="6"/>
  <c r="CH40" i="6"/>
  <c r="FV8" i="3"/>
  <c r="FV41" i="3"/>
  <c r="AV54" i="6"/>
  <c r="AV7" i="6"/>
  <c r="AV25" i="6"/>
  <c r="U54" i="6"/>
  <c r="U25" i="6"/>
  <c r="U7" i="6"/>
  <c r="FU9" i="5"/>
  <c r="FU10" i="5"/>
  <c r="FU11" i="5"/>
  <c r="FU12" i="5"/>
  <c r="FU13" i="5"/>
  <c r="FU14" i="5"/>
  <c r="FU15" i="5"/>
  <c r="FU16" i="5"/>
  <c r="FU17" i="5"/>
  <c r="FU18" i="5"/>
  <c r="FU19" i="5"/>
  <c r="FU20" i="5"/>
  <c r="FU21" i="5"/>
  <c r="FU22" i="5"/>
  <c r="FU23" i="5"/>
  <c r="FU24" i="5"/>
  <c r="FU27" i="5"/>
  <c r="FU28" i="5"/>
  <c r="FU29" i="5"/>
  <c r="FU30" i="5"/>
  <c r="FU31" i="5"/>
  <c r="FU32" i="5"/>
  <c r="FU33" i="5"/>
  <c r="FU34" i="5"/>
  <c r="FU35" i="5"/>
  <c r="FU36" i="5"/>
  <c r="FU37" i="5"/>
  <c r="FU38" i="5"/>
  <c r="FU39" i="5"/>
  <c r="FU42" i="5"/>
  <c r="FU43" i="5"/>
  <c r="FU44" i="5"/>
  <c r="FU45" i="5"/>
  <c r="FU46" i="5"/>
  <c r="FU47" i="5"/>
  <c r="FU48" i="5"/>
  <c r="FU49" i="5"/>
  <c r="FU50" i="5"/>
  <c r="FU51" i="5"/>
  <c r="FU52" i="5"/>
  <c r="FU53" i="5"/>
  <c r="FU56" i="5"/>
  <c r="FU57" i="5"/>
  <c r="FU58" i="5"/>
  <c r="FU59" i="5"/>
  <c r="FU60" i="5"/>
  <c r="FU61" i="5"/>
  <c r="FU62" i="5"/>
  <c r="FU63" i="5"/>
  <c r="FU64" i="5"/>
  <c r="FU65" i="5"/>
  <c r="FJ9" i="5"/>
  <c r="FJ10" i="5"/>
  <c r="FJ11" i="5"/>
  <c r="FJ12" i="5"/>
  <c r="FJ13" i="5"/>
  <c r="FJ14" i="5"/>
  <c r="FJ15" i="5"/>
  <c r="FJ16" i="5"/>
  <c r="FJ17" i="5"/>
  <c r="FJ18" i="5"/>
  <c r="FJ19" i="5"/>
  <c r="FJ20" i="5"/>
  <c r="FJ21" i="5"/>
  <c r="FJ22" i="5"/>
  <c r="FJ23" i="5"/>
  <c r="FJ24" i="5"/>
  <c r="FJ27" i="5"/>
  <c r="FJ28" i="5"/>
  <c r="FJ29" i="5"/>
  <c r="FJ30" i="5"/>
  <c r="FJ31" i="5"/>
  <c r="FJ32" i="5"/>
  <c r="FJ33" i="5"/>
  <c r="FJ34" i="5"/>
  <c r="FJ35" i="5"/>
  <c r="FJ36" i="5"/>
  <c r="FJ37" i="5"/>
  <c r="FJ38" i="5"/>
  <c r="FJ39" i="5"/>
  <c r="FJ42" i="5"/>
  <c r="FJ43" i="5"/>
  <c r="FJ44" i="5"/>
  <c r="FJ45" i="5"/>
  <c r="FJ46" i="5"/>
  <c r="FJ47" i="5"/>
  <c r="FJ48" i="5"/>
  <c r="FJ49" i="5"/>
  <c r="FJ50" i="5"/>
  <c r="FJ51" i="5"/>
  <c r="FJ52" i="5"/>
  <c r="FJ53" i="5"/>
  <c r="FJ56" i="5"/>
  <c r="FJ57" i="5"/>
  <c r="FJ58" i="5"/>
  <c r="FJ59" i="5"/>
  <c r="FJ60" i="5"/>
  <c r="FJ61" i="5"/>
  <c r="FJ62" i="5"/>
  <c r="FJ63" i="5"/>
  <c r="FJ64" i="5"/>
  <c r="FJ65" i="5"/>
  <c r="EY9" i="5"/>
  <c r="EY10" i="5"/>
  <c r="EY11" i="5"/>
  <c r="EY12" i="5"/>
  <c r="EY13" i="5"/>
  <c r="EY14" i="5"/>
  <c r="EY15" i="5"/>
  <c r="EY16" i="5"/>
  <c r="EY17" i="5"/>
  <c r="EY18" i="5"/>
  <c r="EY19" i="5"/>
  <c r="EY20" i="5"/>
  <c r="EY21" i="5"/>
  <c r="EY22" i="5"/>
  <c r="EY23" i="5"/>
  <c r="EY24" i="5"/>
  <c r="EY27" i="5"/>
  <c r="EY28" i="5"/>
  <c r="EY29" i="5"/>
  <c r="EY30" i="5"/>
  <c r="EY31" i="5"/>
  <c r="EY32" i="5"/>
  <c r="EY33" i="5"/>
  <c r="EY34" i="5"/>
  <c r="EY35" i="5"/>
  <c r="EY36" i="5"/>
  <c r="EY37" i="5"/>
  <c r="EY38" i="5"/>
  <c r="EY39" i="5"/>
  <c r="EY42" i="5"/>
  <c r="EY43" i="5"/>
  <c r="EY44" i="5"/>
  <c r="EY45" i="5"/>
  <c r="EY46" i="5"/>
  <c r="EY47" i="5"/>
  <c r="EY48" i="5"/>
  <c r="EY49" i="5"/>
  <c r="EY50" i="5"/>
  <c r="EY51" i="5"/>
  <c r="EY52" i="5"/>
  <c r="EY53" i="5"/>
  <c r="EY56" i="5"/>
  <c r="EY57" i="5"/>
  <c r="EY58" i="5"/>
  <c r="EY59" i="5"/>
  <c r="EY60" i="5"/>
  <c r="EY61" i="5"/>
  <c r="EY62" i="5"/>
  <c r="EY63" i="5"/>
  <c r="EY64" i="5"/>
  <c r="EY65" i="5"/>
  <c r="DX9" i="5"/>
  <c r="DX10" i="5"/>
  <c r="DX11" i="5"/>
  <c r="DX12" i="5"/>
  <c r="DX13" i="5"/>
  <c r="DX14" i="5"/>
  <c r="DX15" i="5"/>
  <c r="DX16" i="5"/>
  <c r="DX17" i="5"/>
  <c r="DX18" i="5"/>
  <c r="DX19" i="5"/>
  <c r="DX20" i="5"/>
  <c r="DX21" i="5"/>
  <c r="DX22" i="5"/>
  <c r="DX23" i="5"/>
  <c r="DX24" i="5"/>
  <c r="DX27" i="5"/>
  <c r="DX28" i="5"/>
  <c r="DX29" i="5"/>
  <c r="DX30" i="5"/>
  <c r="DX31" i="5"/>
  <c r="DX32" i="5"/>
  <c r="DX33" i="5"/>
  <c r="DX34" i="5"/>
  <c r="DX35" i="5"/>
  <c r="DX36" i="5"/>
  <c r="DX37" i="5"/>
  <c r="DX38" i="5"/>
  <c r="DX39" i="5"/>
  <c r="DX42" i="5"/>
  <c r="DX43" i="5"/>
  <c r="DX44" i="5"/>
  <c r="DX45" i="5"/>
  <c r="DX46" i="5"/>
  <c r="DX47" i="5"/>
  <c r="DX48" i="5"/>
  <c r="DX49" i="5"/>
  <c r="DX50" i="5"/>
  <c r="DX51" i="5"/>
  <c r="DX52" i="5"/>
  <c r="DX53" i="5"/>
  <c r="DX56" i="5"/>
  <c r="DX57" i="5"/>
  <c r="DX58" i="5"/>
  <c r="DX59" i="5"/>
  <c r="DX60" i="5"/>
  <c r="DX61" i="5"/>
  <c r="DX62" i="5"/>
  <c r="DX63" i="5"/>
  <c r="DX64" i="5"/>
  <c r="DX65" i="5"/>
  <c r="CW9" i="5"/>
  <c r="CW10" i="5"/>
  <c r="CW11" i="5"/>
  <c r="CW12" i="5"/>
  <c r="CW13" i="5"/>
  <c r="CW14" i="5"/>
  <c r="CW15" i="5"/>
  <c r="CW16" i="5"/>
  <c r="CW17" i="5"/>
  <c r="CW18" i="5"/>
  <c r="CW19" i="5"/>
  <c r="CW20" i="5"/>
  <c r="CW21" i="5"/>
  <c r="CW22" i="5"/>
  <c r="CW23" i="5"/>
  <c r="CW24" i="5"/>
  <c r="CW27" i="5"/>
  <c r="CW28" i="5"/>
  <c r="CW29" i="5"/>
  <c r="CW30" i="5"/>
  <c r="CW31" i="5"/>
  <c r="CW32" i="5"/>
  <c r="CW33" i="5"/>
  <c r="CW34" i="5"/>
  <c r="CW35" i="5"/>
  <c r="CW36" i="5"/>
  <c r="CW37" i="5"/>
  <c r="CW38" i="5"/>
  <c r="CW39" i="5"/>
  <c r="CW42" i="5"/>
  <c r="CW43" i="5"/>
  <c r="CW44" i="5"/>
  <c r="CW45" i="5"/>
  <c r="CW46" i="5"/>
  <c r="CW47" i="5"/>
  <c r="CW48" i="5"/>
  <c r="CW49" i="5"/>
  <c r="CW50" i="5"/>
  <c r="CW51" i="5"/>
  <c r="CW52" i="5"/>
  <c r="CW53" i="5"/>
  <c r="CW56" i="5"/>
  <c r="CW57" i="5"/>
  <c r="CW58" i="5"/>
  <c r="CW59" i="5"/>
  <c r="CW60" i="5"/>
  <c r="CW61" i="5"/>
  <c r="CW62" i="5"/>
  <c r="CW63" i="5"/>
  <c r="CW64" i="5"/>
  <c r="CW65" i="5"/>
  <c r="BV9" i="5"/>
  <c r="BV10" i="5"/>
  <c r="BV11" i="5"/>
  <c r="BV12" i="5"/>
  <c r="BV13" i="5"/>
  <c r="BV14" i="5"/>
  <c r="BV15" i="5"/>
  <c r="BV16" i="5"/>
  <c r="BV17" i="5"/>
  <c r="BV18" i="5"/>
  <c r="BV19" i="5"/>
  <c r="BV20" i="5"/>
  <c r="BV21" i="5"/>
  <c r="BV22" i="5"/>
  <c r="BV23" i="5"/>
  <c r="BV24" i="5"/>
  <c r="BV27" i="5"/>
  <c r="BV28" i="5"/>
  <c r="BV29" i="5"/>
  <c r="BV30" i="5"/>
  <c r="BV31" i="5"/>
  <c r="BV32" i="5"/>
  <c r="BV33" i="5"/>
  <c r="BV34" i="5"/>
  <c r="BV35" i="5"/>
  <c r="BV36" i="5"/>
  <c r="BV37" i="5"/>
  <c r="BV38" i="5"/>
  <c r="BV39" i="5"/>
  <c r="BV42" i="5"/>
  <c r="BV43" i="5"/>
  <c r="BV44" i="5"/>
  <c r="BV45" i="5"/>
  <c r="BV46" i="5"/>
  <c r="BV47" i="5"/>
  <c r="BV48" i="5"/>
  <c r="BV49" i="5"/>
  <c r="BV50" i="5"/>
  <c r="BV51" i="5"/>
  <c r="BV52" i="5"/>
  <c r="BV53" i="5"/>
  <c r="BV56" i="5"/>
  <c r="BV57" i="5"/>
  <c r="BV58" i="5"/>
  <c r="BV59" i="5"/>
  <c r="BV60" i="5"/>
  <c r="BV61" i="5"/>
  <c r="BV62" i="5"/>
  <c r="BV63" i="5"/>
  <c r="BV64" i="5"/>
  <c r="BV65" i="5"/>
  <c r="AU9" i="5"/>
  <c r="AU10" i="5"/>
  <c r="AU11" i="5"/>
  <c r="AU12" i="5"/>
  <c r="AU13" i="5"/>
  <c r="AU14" i="5"/>
  <c r="AU15" i="5"/>
  <c r="AU16" i="5"/>
  <c r="AU17" i="5"/>
  <c r="AU18" i="5"/>
  <c r="AU19" i="5"/>
  <c r="AU20" i="5"/>
  <c r="AU21" i="5"/>
  <c r="AU22" i="5"/>
  <c r="AU23" i="5"/>
  <c r="AU24" i="5"/>
  <c r="AU27" i="5"/>
  <c r="AU28" i="5"/>
  <c r="AU29" i="5"/>
  <c r="AU30" i="5"/>
  <c r="AU31" i="5"/>
  <c r="AU32" i="5"/>
  <c r="AU33" i="5"/>
  <c r="AU34" i="5"/>
  <c r="AU35" i="5"/>
  <c r="AU36" i="5"/>
  <c r="AU37" i="5"/>
  <c r="AU38" i="5"/>
  <c r="AU39" i="5"/>
  <c r="AU42" i="5"/>
  <c r="AU43" i="5"/>
  <c r="AU44" i="5"/>
  <c r="AU45" i="5"/>
  <c r="AU46" i="5"/>
  <c r="AU47" i="5"/>
  <c r="AU48" i="5"/>
  <c r="AU49" i="5"/>
  <c r="AU50" i="5"/>
  <c r="AU51" i="5"/>
  <c r="AU52" i="5"/>
  <c r="AU53" i="5"/>
  <c r="AU56" i="5"/>
  <c r="AU57" i="5"/>
  <c r="AU58" i="5"/>
  <c r="AU59" i="5"/>
  <c r="AU60" i="5"/>
  <c r="AU61" i="5"/>
  <c r="AU62" i="5"/>
  <c r="AU63" i="5"/>
  <c r="AU64" i="5"/>
  <c r="AU65" i="5"/>
  <c r="T9" i="5"/>
  <c r="T10" i="5"/>
  <c r="T11" i="5"/>
  <c r="T12" i="5"/>
  <c r="T13" i="5"/>
  <c r="T14" i="5"/>
  <c r="T15" i="5"/>
  <c r="T16" i="5"/>
  <c r="T17" i="5"/>
  <c r="T18" i="5"/>
  <c r="T19" i="5"/>
  <c r="T20" i="5"/>
  <c r="T21" i="5"/>
  <c r="T22" i="5"/>
  <c r="T23" i="5"/>
  <c r="T24" i="5"/>
  <c r="T27" i="5"/>
  <c r="T28" i="5"/>
  <c r="T29" i="5"/>
  <c r="T30" i="5"/>
  <c r="T31" i="5"/>
  <c r="T32" i="5"/>
  <c r="T33" i="5"/>
  <c r="T34" i="5"/>
  <c r="T35" i="5"/>
  <c r="T36" i="5"/>
  <c r="T37" i="5"/>
  <c r="T38" i="5"/>
  <c r="T39" i="5"/>
  <c r="T42" i="5"/>
  <c r="T43" i="5"/>
  <c r="T44" i="5"/>
  <c r="T45" i="5"/>
  <c r="T46" i="5"/>
  <c r="T47" i="5"/>
  <c r="T48" i="5"/>
  <c r="T49" i="5"/>
  <c r="T50" i="5"/>
  <c r="T51" i="5"/>
  <c r="T52" i="5"/>
  <c r="T53" i="5"/>
  <c r="T56" i="5"/>
  <c r="T57" i="5"/>
  <c r="T58" i="5"/>
  <c r="T59" i="5"/>
  <c r="T60" i="5"/>
  <c r="T61" i="5"/>
  <c r="T62" i="5"/>
  <c r="T63" i="5"/>
  <c r="T64" i="5"/>
  <c r="T65" i="5"/>
  <c r="FU54" i="3"/>
  <c r="FU40" i="3"/>
  <c r="FU25" i="3"/>
  <c r="FU7" i="3"/>
  <c r="FJ54" i="3"/>
  <c r="FJ40" i="3"/>
  <c r="FJ25" i="3"/>
  <c r="FJ7" i="3"/>
  <c r="EY54" i="3"/>
  <c r="EY40" i="3"/>
  <c r="EY25" i="3"/>
  <c r="EY7" i="3"/>
  <c r="DX54" i="3"/>
  <c r="DX40" i="3"/>
  <c r="DX25" i="3"/>
  <c r="DX7" i="3"/>
  <c r="EG7" i="3"/>
  <c r="CW54" i="3"/>
  <c r="CW40" i="3"/>
  <c r="CW25" i="3"/>
  <c r="BV54" i="3"/>
  <c r="BV40" i="3"/>
  <c r="BV25" i="3"/>
  <c r="BV7" i="3"/>
  <c r="AU54" i="3"/>
  <c r="AU40" i="3"/>
  <c r="AU25" i="3"/>
  <c r="T54" i="3"/>
  <c r="T40" i="3"/>
  <c r="T25" i="3"/>
  <c r="T7" i="3"/>
  <c r="CG58" i="6" l="1"/>
  <c r="CG48" i="6"/>
  <c r="CG38" i="6"/>
  <c r="CG30" i="6"/>
  <c r="CG20" i="6"/>
  <c r="CG12" i="6"/>
  <c r="CG51" i="6"/>
  <c r="CG33" i="6"/>
  <c r="CG15" i="6"/>
  <c r="CG60" i="6"/>
  <c r="CG50" i="6"/>
  <c r="CG42" i="6"/>
  <c r="CG32" i="6"/>
  <c r="CG22" i="6"/>
  <c r="CG14" i="6"/>
  <c r="CG61" i="6"/>
  <c r="CG43" i="6"/>
  <c r="CG23" i="6"/>
  <c r="CG59" i="6"/>
  <c r="CG49" i="6"/>
  <c r="CG41" i="6"/>
  <c r="CG31" i="6"/>
  <c r="CG21" i="6"/>
  <c r="CG13" i="6"/>
  <c r="CG64" i="6"/>
  <c r="CG56" i="6"/>
  <c r="CG46" i="6"/>
  <c r="CG36" i="6"/>
  <c r="CG28" i="6"/>
  <c r="CG18" i="6"/>
  <c r="CG10" i="6"/>
  <c r="CG63" i="6"/>
  <c r="CG55" i="6"/>
  <c r="CG45" i="6"/>
  <c r="CG35" i="6"/>
  <c r="CG27" i="6"/>
  <c r="CG17" i="6"/>
  <c r="CG9" i="6"/>
  <c r="CG57" i="6"/>
  <c r="CG47" i="6"/>
  <c r="CG37" i="6"/>
  <c r="CG29" i="6"/>
  <c r="CG19" i="6"/>
  <c r="CG11" i="6"/>
  <c r="CG62" i="6"/>
  <c r="CG52" i="6"/>
  <c r="CG44" i="6"/>
  <c r="CG34" i="6"/>
  <c r="CG26" i="6"/>
  <c r="CG16" i="6"/>
  <c r="CG8" i="6"/>
  <c r="DX6" i="3"/>
  <c r="DX8" i="3" s="1"/>
  <c r="AU6" i="3"/>
  <c r="AU8" i="3" s="1"/>
  <c r="T61" i="6"/>
  <c r="T15" i="6"/>
  <c r="AU59" i="6"/>
  <c r="AU41" i="6"/>
  <c r="AU21" i="6"/>
  <c r="BV47" i="6"/>
  <c r="BV37" i="6"/>
  <c r="BV19" i="6"/>
  <c r="BV11" i="6"/>
  <c r="AU36" i="6"/>
  <c r="AU28" i="6"/>
  <c r="BV62" i="6"/>
  <c r="BV16" i="6"/>
  <c r="BV8" i="6"/>
  <c r="T16" i="6"/>
  <c r="T59" i="6"/>
  <c r="T49" i="6"/>
  <c r="T41" i="6"/>
  <c r="BV63" i="6"/>
  <c r="BV45" i="6"/>
  <c r="T36" i="6"/>
  <c r="T28" i="6"/>
  <c r="AU62" i="6"/>
  <c r="AU34" i="6"/>
  <c r="AU16" i="6"/>
  <c r="AU8" i="6"/>
  <c r="BV60" i="6"/>
  <c r="BV50" i="6"/>
  <c r="T50" i="6"/>
  <c r="AU58" i="6"/>
  <c r="AU20" i="6"/>
  <c r="BV28" i="6"/>
  <c r="AU9" i="6"/>
  <c r="BV42" i="6"/>
  <c r="BV30" i="6"/>
  <c r="AU43" i="6"/>
  <c r="BV59" i="6"/>
  <c r="T33" i="6"/>
  <c r="T62" i="6"/>
  <c r="T52" i="6"/>
  <c r="T26" i="6"/>
  <c r="AU60" i="6"/>
  <c r="BV58" i="6"/>
  <c r="BV51" i="6"/>
  <c r="BV15" i="6"/>
  <c r="T32" i="6"/>
  <c r="AU18" i="6"/>
  <c r="AU10" i="6"/>
  <c r="BV26" i="6"/>
  <c r="BV17" i="6"/>
  <c r="BV29" i="6"/>
  <c r="T60" i="6"/>
  <c r="AU12" i="6"/>
  <c r="BV56" i="6"/>
  <c r="AU42" i="6"/>
  <c r="T44" i="6"/>
  <c r="AU22" i="6"/>
  <c r="BV48" i="6"/>
  <c r="T57" i="6"/>
  <c r="T47" i="6"/>
  <c r="T37" i="6"/>
  <c r="T29" i="6"/>
  <c r="AU63" i="6"/>
  <c r="AU55" i="6"/>
  <c r="AU35" i="6"/>
  <c r="AU27" i="6"/>
  <c r="BV61" i="6"/>
  <c r="FJ40" i="5"/>
  <c r="FU25" i="5"/>
  <c r="FU7" i="5"/>
  <c r="BV33" i="6"/>
  <c r="BV20" i="6"/>
  <c r="T19" i="6"/>
  <c r="AU45" i="6"/>
  <c r="T64" i="6"/>
  <c r="T56" i="6"/>
  <c r="T46" i="6"/>
  <c r="T18" i="6"/>
  <c r="T10" i="6"/>
  <c r="AU52" i="6"/>
  <c r="AU44" i="6"/>
  <c r="BV22" i="6"/>
  <c r="BV14" i="6"/>
  <c r="BV64" i="6"/>
  <c r="BV55" i="6"/>
  <c r="BV43" i="6"/>
  <c r="BV32" i="6"/>
  <c r="T51" i="6"/>
  <c r="T34" i="6"/>
  <c r="T17" i="6"/>
  <c r="AU26" i="6"/>
  <c r="T27" i="6"/>
  <c r="AU15" i="6"/>
  <c r="BV31" i="6"/>
  <c r="AU14" i="6"/>
  <c r="BV41" i="6"/>
  <c r="AU13" i="6"/>
  <c r="T45" i="6"/>
  <c r="T22" i="6"/>
  <c r="T14" i="6"/>
  <c r="AU48" i="6"/>
  <c r="AU38" i="6"/>
  <c r="AU30" i="6"/>
  <c r="BV18" i="6"/>
  <c r="BV10" i="6"/>
  <c r="EY40" i="5"/>
  <c r="FJ25" i="5"/>
  <c r="FJ7" i="5"/>
  <c r="BV49" i="6"/>
  <c r="BV12" i="6"/>
  <c r="T43" i="6"/>
  <c r="T9" i="6"/>
  <c r="AU51" i="6"/>
  <c r="T35" i="6"/>
  <c r="AU61" i="6"/>
  <c r="AU23" i="6"/>
  <c r="BV21" i="6"/>
  <c r="T63" i="6"/>
  <c r="AU31" i="6"/>
  <c r="T31" i="6"/>
  <c r="T21" i="6"/>
  <c r="T13" i="6"/>
  <c r="AU57" i="6"/>
  <c r="AU47" i="6"/>
  <c r="AU37" i="6"/>
  <c r="AU29" i="6"/>
  <c r="AU19" i="6"/>
  <c r="AU11" i="6"/>
  <c r="BV35" i="6"/>
  <c r="BV27" i="6"/>
  <c r="BV36" i="6"/>
  <c r="T58" i="6"/>
  <c r="T42" i="6"/>
  <c r="T8" i="6"/>
  <c r="AU50" i="6"/>
  <c r="AU33" i="6"/>
  <c r="AU17" i="6"/>
  <c r="BV13" i="6"/>
  <c r="FU40" i="5"/>
  <c r="BV38" i="6"/>
  <c r="T11" i="6"/>
  <c r="T48" i="6"/>
  <c r="T38" i="6"/>
  <c r="T30" i="6"/>
  <c r="T20" i="6"/>
  <c r="T12" i="6"/>
  <c r="AU64" i="6"/>
  <c r="AU56" i="6"/>
  <c r="AU46" i="6"/>
  <c r="BV52" i="6"/>
  <c r="BV44" i="6"/>
  <c r="FU54" i="5"/>
  <c r="BV57" i="6"/>
  <c r="BV46" i="6"/>
  <c r="BV34" i="6"/>
  <c r="BV23" i="6"/>
  <c r="BV9" i="6"/>
  <c r="T55" i="6"/>
  <c r="T23" i="6"/>
  <c r="AU49" i="6"/>
  <c r="AU32" i="6"/>
  <c r="FJ54" i="5"/>
  <c r="EY7" i="5"/>
  <c r="EY54" i="5"/>
  <c r="DX40" i="5"/>
  <c r="EY25" i="5"/>
  <c r="DX25" i="5"/>
  <c r="DX7" i="5"/>
  <c r="DX54" i="5"/>
  <c r="CW40" i="5"/>
  <c r="BV40" i="5"/>
  <c r="CW25" i="5"/>
  <c r="CW7" i="5"/>
  <c r="CW54" i="5"/>
  <c r="AU40" i="5"/>
  <c r="BV25" i="5"/>
  <c r="BV7" i="5"/>
  <c r="BV54" i="5"/>
  <c r="AU54" i="5"/>
  <c r="AU25" i="5"/>
  <c r="AU7" i="5"/>
  <c r="T40" i="5"/>
  <c r="T54" i="5"/>
  <c r="T25" i="5"/>
  <c r="T7" i="5"/>
  <c r="FU6" i="3"/>
  <c r="FU8" i="3" s="1"/>
  <c r="FJ6" i="3"/>
  <c r="FJ8" i="3" s="1"/>
  <c r="EY6" i="3"/>
  <c r="EY8" i="3" s="1"/>
  <c r="BV6" i="3"/>
  <c r="BV55" i="3" s="1"/>
  <c r="T6" i="3"/>
  <c r="T8" i="3" s="1"/>
  <c r="FT57" i="5"/>
  <c r="FT58" i="5"/>
  <c r="FT59" i="5"/>
  <c r="FT60" i="5"/>
  <c r="FT61" i="5"/>
  <c r="FT62" i="5"/>
  <c r="FT63" i="5"/>
  <c r="FT64" i="5"/>
  <c r="FT65" i="5"/>
  <c r="FT43" i="5"/>
  <c r="FT44" i="5"/>
  <c r="FT45" i="5"/>
  <c r="FT46" i="5"/>
  <c r="FT47" i="5"/>
  <c r="FT48" i="5"/>
  <c r="FT49" i="5"/>
  <c r="FT50" i="5"/>
  <c r="FT51" i="5"/>
  <c r="FT52" i="5"/>
  <c r="FT53" i="5"/>
  <c r="FT28" i="5"/>
  <c r="FT29" i="5"/>
  <c r="FT30" i="5"/>
  <c r="FT31" i="5"/>
  <c r="FT32" i="5"/>
  <c r="FT33" i="5"/>
  <c r="FT34" i="5"/>
  <c r="FT35" i="5"/>
  <c r="FT36" i="5"/>
  <c r="FT37" i="5"/>
  <c r="FT38" i="5"/>
  <c r="FT39" i="5"/>
  <c r="FT10" i="5"/>
  <c r="FT11" i="5"/>
  <c r="FT12" i="5"/>
  <c r="FT13" i="5"/>
  <c r="FT14" i="5"/>
  <c r="FT15" i="5"/>
  <c r="FT16" i="5"/>
  <c r="FT17" i="5"/>
  <c r="FT18" i="5"/>
  <c r="FT19" i="5"/>
  <c r="FT20" i="5"/>
  <c r="FT21" i="5"/>
  <c r="FT22" i="5"/>
  <c r="FT23" i="5"/>
  <c r="FT24" i="5"/>
  <c r="FT56" i="5"/>
  <c r="FT42" i="5"/>
  <c r="FT27" i="5"/>
  <c r="FT9" i="5"/>
  <c r="FI57" i="5"/>
  <c r="FI58" i="5"/>
  <c r="FI59" i="5"/>
  <c r="FI60" i="5"/>
  <c r="FI61" i="5"/>
  <c r="FI62" i="5"/>
  <c r="FI63" i="5"/>
  <c r="FI64" i="5"/>
  <c r="FI65" i="5"/>
  <c r="FI43" i="5"/>
  <c r="FI44" i="5"/>
  <c r="FI45" i="5"/>
  <c r="FI46" i="5"/>
  <c r="FI47" i="5"/>
  <c r="FI48" i="5"/>
  <c r="FI49" i="5"/>
  <c r="FI50" i="5"/>
  <c r="FI51" i="5"/>
  <c r="FI52" i="5"/>
  <c r="FI53" i="5"/>
  <c r="FI28" i="5"/>
  <c r="FI29" i="5"/>
  <c r="FI30" i="5"/>
  <c r="FI31" i="5"/>
  <c r="FI32" i="5"/>
  <c r="FI33" i="5"/>
  <c r="FI34" i="5"/>
  <c r="FI35" i="5"/>
  <c r="FI36" i="5"/>
  <c r="FI37" i="5"/>
  <c r="FI38" i="5"/>
  <c r="FI39" i="5"/>
  <c r="FI10" i="5"/>
  <c r="FI11" i="5"/>
  <c r="FI12" i="5"/>
  <c r="FI13" i="5"/>
  <c r="FI14" i="5"/>
  <c r="FI15" i="5"/>
  <c r="FI16" i="5"/>
  <c r="FI17" i="5"/>
  <c r="FI18" i="5"/>
  <c r="FI19" i="5"/>
  <c r="FI20" i="5"/>
  <c r="FI21" i="5"/>
  <c r="FI22" i="5"/>
  <c r="FI23" i="5"/>
  <c r="FI24" i="5"/>
  <c r="FI56" i="5"/>
  <c r="FI42" i="5"/>
  <c r="FI27" i="5"/>
  <c r="FI9" i="5"/>
  <c r="EX65" i="5"/>
  <c r="EX57" i="5"/>
  <c r="EX58" i="5"/>
  <c r="EX59" i="5"/>
  <c r="EX60" i="5"/>
  <c r="EX61" i="5"/>
  <c r="EX62" i="5"/>
  <c r="EX63" i="5"/>
  <c r="EX64" i="5"/>
  <c r="EX43" i="5"/>
  <c r="EX44" i="5"/>
  <c r="EX45" i="5"/>
  <c r="EX46" i="5"/>
  <c r="EX47" i="5"/>
  <c r="EX48" i="5"/>
  <c r="EX49" i="5"/>
  <c r="EX50" i="5"/>
  <c r="EX51" i="5"/>
  <c r="EX52" i="5"/>
  <c r="EX53" i="5"/>
  <c r="EX28" i="5"/>
  <c r="EX29" i="5"/>
  <c r="EX30" i="5"/>
  <c r="EX31" i="5"/>
  <c r="EX32" i="5"/>
  <c r="EX33" i="5"/>
  <c r="EX34" i="5"/>
  <c r="EX35" i="5"/>
  <c r="EX36" i="5"/>
  <c r="EX37" i="5"/>
  <c r="EX38" i="5"/>
  <c r="EX39" i="5"/>
  <c r="EX10" i="5"/>
  <c r="EX11" i="5"/>
  <c r="EX12" i="5"/>
  <c r="EX13" i="5"/>
  <c r="EX14" i="5"/>
  <c r="EX15" i="5"/>
  <c r="EX16" i="5"/>
  <c r="EX17" i="5"/>
  <c r="EX18" i="5"/>
  <c r="EX19" i="5"/>
  <c r="EX20" i="5"/>
  <c r="EX21" i="5"/>
  <c r="EX22" i="5"/>
  <c r="EX23" i="5"/>
  <c r="EX24" i="5"/>
  <c r="EX56" i="5"/>
  <c r="EX42" i="5"/>
  <c r="EX27" i="5"/>
  <c r="EX9" i="5"/>
  <c r="DW57" i="5"/>
  <c r="DW58" i="5"/>
  <c r="DW59" i="5"/>
  <c r="DW60" i="5"/>
  <c r="DW61" i="5"/>
  <c r="DW62" i="5"/>
  <c r="DW63" i="5"/>
  <c r="DW64" i="5"/>
  <c r="DW65" i="5"/>
  <c r="DW43" i="5"/>
  <c r="DW44" i="5"/>
  <c r="DW45" i="5"/>
  <c r="DW46" i="5"/>
  <c r="DW47" i="5"/>
  <c r="DW48" i="5"/>
  <c r="DW49" i="5"/>
  <c r="DW50" i="5"/>
  <c r="DW51" i="5"/>
  <c r="DW52" i="5"/>
  <c r="DW53" i="5"/>
  <c r="DW28" i="5"/>
  <c r="DW29" i="5"/>
  <c r="DW30" i="5"/>
  <c r="DW31" i="5"/>
  <c r="DW32" i="5"/>
  <c r="DW33" i="5"/>
  <c r="DW34" i="5"/>
  <c r="DW35" i="5"/>
  <c r="DW36" i="5"/>
  <c r="DW37" i="5"/>
  <c r="DW38" i="5"/>
  <c r="DW39" i="5"/>
  <c r="DW10" i="5"/>
  <c r="DW11" i="5"/>
  <c r="DW12" i="5"/>
  <c r="DW13" i="5"/>
  <c r="DW14" i="5"/>
  <c r="DW15" i="5"/>
  <c r="DW16" i="5"/>
  <c r="DW17" i="5"/>
  <c r="DW18" i="5"/>
  <c r="DW19" i="5"/>
  <c r="DW20" i="5"/>
  <c r="DW21" i="5"/>
  <c r="DW22" i="5"/>
  <c r="DW23" i="5"/>
  <c r="DW24" i="5"/>
  <c r="DW56" i="5"/>
  <c r="DW42" i="5"/>
  <c r="DW27" i="5"/>
  <c r="DW9" i="5"/>
  <c r="CV57" i="5"/>
  <c r="CV58" i="5"/>
  <c r="CV59" i="5"/>
  <c r="CV60" i="5"/>
  <c r="CV61" i="5"/>
  <c r="CV62" i="5"/>
  <c r="CV63" i="5"/>
  <c r="CV64" i="5"/>
  <c r="CV65" i="5"/>
  <c r="CV43" i="5"/>
  <c r="CV44" i="5"/>
  <c r="CV45" i="5"/>
  <c r="CV46" i="5"/>
  <c r="CV47" i="5"/>
  <c r="CV48" i="5"/>
  <c r="CV49" i="5"/>
  <c r="CV50" i="5"/>
  <c r="CV51" i="5"/>
  <c r="CV52" i="5"/>
  <c r="CV53" i="5"/>
  <c r="CV28" i="5"/>
  <c r="CV29" i="5"/>
  <c r="CV30" i="5"/>
  <c r="CV31" i="5"/>
  <c r="CV32" i="5"/>
  <c r="CV33" i="5"/>
  <c r="CV34" i="5"/>
  <c r="CV35" i="5"/>
  <c r="CV36" i="5"/>
  <c r="CV37" i="5"/>
  <c r="CV38" i="5"/>
  <c r="CV39" i="5"/>
  <c r="CV56" i="5"/>
  <c r="CV42" i="5"/>
  <c r="CV27" i="5"/>
  <c r="CV10" i="5"/>
  <c r="CV11" i="5"/>
  <c r="CV12" i="5"/>
  <c r="CV13" i="5"/>
  <c r="CV14" i="5"/>
  <c r="CV15" i="5"/>
  <c r="CV16" i="5"/>
  <c r="CV17" i="5"/>
  <c r="CV18" i="5"/>
  <c r="CV19" i="5"/>
  <c r="CV20" i="5"/>
  <c r="CV21" i="5"/>
  <c r="CV22" i="5"/>
  <c r="CV23" i="5"/>
  <c r="CV24" i="5"/>
  <c r="CV9" i="5"/>
  <c r="BU57" i="5"/>
  <c r="BU58" i="5"/>
  <c r="BU59" i="5"/>
  <c r="BU60" i="5"/>
  <c r="BU61" i="5"/>
  <c r="BU62" i="5"/>
  <c r="BU63" i="5"/>
  <c r="BU64" i="5"/>
  <c r="BU65" i="5"/>
  <c r="BU56" i="5"/>
  <c r="BU43" i="5"/>
  <c r="BU44" i="5"/>
  <c r="BU45" i="5"/>
  <c r="BU46" i="5"/>
  <c r="BU47" i="5"/>
  <c r="BU48" i="5"/>
  <c r="BU49" i="5"/>
  <c r="BU50" i="5"/>
  <c r="BU51" i="5"/>
  <c r="BU52" i="5"/>
  <c r="BU53" i="5"/>
  <c r="BU42" i="5"/>
  <c r="BU28" i="5"/>
  <c r="BU29" i="5"/>
  <c r="BU30" i="5"/>
  <c r="BU31" i="5"/>
  <c r="BU32" i="5"/>
  <c r="BU33" i="5"/>
  <c r="BU34" i="5"/>
  <c r="BU35" i="5"/>
  <c r="BU36" i="5"/>
  <c r="BU37" i="5"/>
  <c r="BU38" i="5"/>
  <c r="BU39" i="5"/>
  <c r="BU27" i="5"/>
  <c r="BU10" i="5"/>
  <c r="BU11" i="5"/>
  <c r="BU12" i="5"/>
  <c r="BU13" i="5"/>
  <c r="BU14" i="5"/>
  <c r="BU15" i="5"/>
  <c r="BU16" i="5"/>
  <c r="BU17" i="5"/>
  <c r="BU18" i="5"/>
  <c r="BU19" i="5"/>
  <c r="BU20" i="5"/>
  <c r="BU21" i="5"/>
  <c r="BU22" i="5"/>
  <c r="BU23" i="5"/>
  <c r="BU24" i="5"/>
  <c r="BU9" i="5"/>
  <c r="AT57" i="5"/>
  <c r="AT58" i="5"/>
  <c r="AT59" i="5"/>
  <c r="AT60" i="5"/>
  <c r="AT61" i="5"/>
  <c r="AT62" i="5"/>
  <c r="AT63" i="5"/>
  <c r="AT64" i="5"/>
  <c r="AT65" i="5"/>
  <c r="AT56" i="5"/>
  <c r="AT43" i="5"/>
  <c r="AT44" i="5"/>
  <c r="AT45" i="5"/>
  <c r="AT46" i="5"/>
  <c r="AT47" i="5"/>
  <c r="AT48" i="5"/>
  <c r="AT49" i="5"/>
  <c r="AT50" i="5"/>
  <c r="AT51" i="5"/>
  <c r="AT52" i="5"/>
  <c r="AT53" i="5"/>
  <c r="AT42" i="5"/>
  <c r="AT28" i="5"/>
  <c r="AT29" i="5"/>
  <c r="AT30" i="5"/>
  <c r="AT31" i="5"/>
  <c r="AT32" i="5"/>
  <c r="AT33" i="5"/>
  <c r="AT34" i="5"/>
  <c r="AT35" i="5"/>
  <c r="AT36" i="5"/>
  <c r="AT37" i="5"/>
  <c r="AT38" i="5"/>
  <c r="AT39" i="5"/>
  <c r="AT27" i="5"/>
  <c r="AT10" i="5"/>
  <c r="AT11" i="5"/>
  <c r="AT12" i="5"/>
  <c r="AT13" i="5"/>
  <c r="AT14" i="5"/>
  <c r="AT15" i="5"/>
  <c r="AT16" i="5"/>
  <c r="AT17" i="5"/>
  <c r="AT18" i="5"/>
  <c r="AT19" i="5"/>
  <c r="AT20" i="5"/>
  <c r="AT21" i="5"/>
  <c r="AT22" i="5"/>
  <c r="AT23" i="5"/>
  <c r="AT24" i="5"/>
  <c r="AT9" i="5"/>
  <c r="AS43" i="5"/>
  <c r="AS44" i="5"/>
  <c r="AS45" i="5"/>
  <c r="AS46" i="5"/>
  <c r="AS47" i="5"/>
  <c r="AS48" i="5"/>
  <c r="AS49" i="5"/>
  <c r="AS50" i="5"/>
  <c r="AS51" i="5"/>
  <c r="AS52" i="5"/>
  <c r="AS53" i="5"/>
  <c r="AS56" i="5"/>
  <c r="AS57" i="5"/>
  <c r="AS58" i="5"/>
  <c r="AS59" i="5"/>
  <c r="AS60" i="5"/>
  <c r="AS61" i="5"/>
  <c r="AS62" i="5"/>
  <c r="AS63" i="5"/>
  <c r="AS64" i="5"/>
  <c r="AS65" i="5"/>
  <c r="S57" i="5"/>
  <c r="S58" i="5"/>
  <c r="S59" i="5"/>
  <c r="S60" i="5"/>
  <c r="S61" i="5"/>
  <c r="S62" i="5"/>
  <c r="S63" i="5"/>
  <c r="S64" i="5"/>
  <c r="S65" i="5"/>
  <c r="S56" i="5"/>
  <c r="S43" i="5"/>
  <c r="S44" i="5"/>
  <c r="S45" i="5"/>
  <c r="S46" i="5"/>
  <c r="S47" i="5"/>
  <c r="S48" i="5"/>
  <c r="S49" i="5"/>
  <c r="S50" i="5"/>
  <c r="S51" i="5"/>
  <c r="S52" i="5"/>
  <c r="S53" i="5"/>
  <c r="S42" i="5"/>
  <c r="S28" i="5"/>
  <c r="S29" i="5"/>
  <c r="S30" i="5"/>
  <c r="S31" i="5"/>
  <c r="S32" i="5"/>
  <c r="S33" i="5"/>
  <c r="S34" i="5"/>
  <c r="S35" i="5"/>
  <c r="S36" i="5"/>
  <c r="S37" i="5"/>
  <c r="S38" i="5"/>
  <c r="S39" i="5"/>
  <c r="S27" i="5"/>
  <c r="S10" i="5"/>
  <c r="S11" i="5"/>
  <c r="S12" i="5"/>
  <c r="S13" i="5"/>
  <c r="S14" i="5"/>
  <c r="S15" i="5"/>
  <c r="S16" i="5"/>
  <c r="S17" i="5"/>
  <c r="S18" i="5"/>
  <c r="S19" i="5"/>
  <c r="S20" i="5"/>
  <c r="S21" i="5"/>
  <c r="S22" i="5"/>
  <c r="S23" i="5"/>
  <c r="S24" i="5"/>
  <c r="S9" i="5"/>
  <c r="R9" i="5"/>
  <c r="AU41" i="3" l="1"/>
  <c r="S33" i="6"/>
  <c r="S64" i="6"/>
  <c r="S36" i="6"/>
  <c r="S28" i="6"/>
  <c r="S47" i="6"/>
  <c r="S35" i="6"/>
  <c r="S27" i="6"/>
  <c r="S62" i="6"/>
  <c r="S34" i="6"/>
  <c r="S41" i="6"/>
  <c r="S61" i="6"/>
  <c r="DX26" i="3"/>
  <c r="S10" i="6"/>
  <c r="S52" i="6"/>
  <c r="S32" i="6"/>
  <c r="S59" i="6"/>
  <c r="S49" i="6"/>
  <c r="AU55" i="3"/>
  <c r="AU26" i="3"/>
  <c r="CF12" i="6"/>
  <c r="CF52" i="6"/>
  <c r="CF59" i="6"/>
  <c r="CG24" i="6"/>
  <c r="CF20" i="6"/>
  <c r="CF34" i="6"/>
  <c r="CF44" i="6"/>
  <c r="CG39" i="6"/>
  <c r="CF23" i="6"/>
  <c r="CF37" i="6"/>
  <c r="CF47" i="6"/>
  <c r="CG6" i="6"/>
  <c r="CF22" i="6"/>
  <c r="CF14" i="6"/>
  <c r="CF36" i="6"/>
  <c r="CF28" i="6"/>
  <c r="CF46" i="6"/>
  <c r="CF61" i="6"/>
  <c r="CF15" i="6"/>
  <c r="CF29" i="6"/>
  <c r="CF62" i="6"/>
  <c r="CG53" i="6"/>
  <c r="CF26" i="6"/>
  <c r="CF10" i="6"/>
  <c r="CF50" i="6"/>
  <c r="CF57" i="6"/>
  <c r="CF41" i="6"/>
  <c r="CF17" i="6"/>
  <c r="CF9" i="6"/>
  <c r="CF31" i="6"/>
  <c r="CF49" i="6"/>
  <c r="CF64" i="6"/>
  <c r="CF56" i="6"/>
  <c r="CF18" i="6"/>
  <c r="CF32" i="6"/>
  <c r="CF42" i="6"/>
  <c r="CF55" i="6"/>
  <c r="CF16" i="6"/>
  <c r="CF38" i="6"/>
  <c r="CF30" i="6"/>
  <c r="CF48" i="6"/>
  <c r="CF63" i="6"/>
  <c r="DX41" i="3"/>
  <c r="DX55" i="3"/>
  <c r="CF13" i="6"/>
  <c r="CF27" i="6"/>
  <c r="CF45" i="6"/>
  <c r="CF21" i="6"/>
  <c r="CF35" i="6"/>
  <c r="CF60" i="6"/>
  <c r="CF8" i="6"/>
  <c r="CF19" i="6"/>
  <c r="CF11" i="6"/>
  <c r="CF33" i="6"/>
  <c r="CF51" i="6"/>
  <c r="CF43" i="6"/>
  <c r="CF58" i="6"/>
  <c r="T41" i="3"/>
  <c r="FU6" i="5"/>
  <c r="FU55" i="5" s="1"/>
  <c r="FJ6" i="5"/>
  <c r="T39" i="6"/>
  <c r="BV39" i="6"/>
  <c r="T6" i="6"/>
  <c r="AU6" i="6"/>
  <c r="BV53" i="6"/>
  <c r="AU53" i="6"/>
  <c r="T24" i="6"/>
  <c r="AU24" i="6"/>
  <c r="BV6" i="6"/>
  <c r="AU39" i="6"/>
  <c r="T53" i="6"/>
  <c r="BV24" i="6"/>
  <c r="DX6" i="5"/>
  <c r="EY6" i="5"/>
  <c r="EY55" i="5" s="1"/>
  <c r="CW6" i="5"/>
  <c r="CW55" i="5" s="1"/>
  <c r="BV6" i="5"/>
  <c r="AU6" i="5"/>
  <c r="AU26" i="5" s="1"/>
  <c r="T6" i="5"/>
  <c r="FU55" i="3"/>
  <c r="FU26" i="3"/>
  <c r="FU41" i="3"/>
  <c r="FJ55" i="3"/>
  <c r="FJ41" i="3"/>
  <c r="FJ26" i="3"/>
  <c r="EY26" i="3"/>
  <c r="EY41" i="3"/>
  <c r="EY55" i="3"/>
  <c r="BU62" i="6"/>
  <c r="AT50" i="6"/>
  <c r="AT16" i="6"/>
  <c r="AT33" i="6"/>
  <c r="AT58" i="6"/>
  <c r="BU36" i="6"/>
  <c r="BU28" i="6"/>
  <c r="AT48" i="6"/>
  <c r="BU23" i="6"/>
  <c r="BU37" i="6"/>
  <c r="BU10" i="6"/>
  <c r="BU50" i="6"/>
  <c r="BU42" i="6"/>
  <c r="BU61" i="6"/>
  <c r="AT42" i="6"/>
  <c r="BU35" i="6"/>
  <c r="BU60" i="6"/>
  <c r="BV8" i="3"/>
  <c r="BV26" i="3"/>
  <c r="BV41" i="3"/>
  <c r="AT49" i="6"/>
  <c r="DW54" i="5"/>
  <c r="BU38" i="6"/>
  <c r="BU30" i="6"/>
  <c r="BU8" i="6"/>
  <c r="BU43" i="6"/>
  <c r="AT11" i="6"/>
  <c r="AT61" i="6"/>
  <c r="AT31" i="6"/>
  <c r="BU34" i="6"/>
  <c r="BU58" i="6"/>
  <c r="BU18" i="6"/>
  <c r="AT59" i="6"/>
  <c r="BU26" i="6"/>
  <c r="BU57" i="6"/>
  <c r="BU21" i="6"/>
  <c r="BU13" i="6"/>
  <c r="FT25" i="5"/>
  <c r="BU59" i="6"/>
  <c r="BU33" i="6"/>
  <c r="BU51" i="6"/>
  <c r="FI40" i="5"/>
  <c r="T55" i="3"/>
  <c r="T26" i="3"/>
  <c r="FT54" i="5"/>
  <c r="FI25" i="5"/>
  <c r="AT35" i="6"/>
  <c r="AT27" i="6"/>
  <c r="AT62" i="6"/>
  <c r="AT23" i="6"/>
  <c r="AT15" i="6"/>
  <c r="AT32" i="6"/>
  <c r="BU45" i="6"/>
  <c r="S19" i="6"/>
  <c r="CV25" i="5"/>
  <c r="S8" i="6"/>
  <c r="S16" i="6"/>
  <c r="AT25" i="5"/>
  <c r="S31" i="6"/>
  <c r="S50" i="6"/>
  <c r="S42" i="6"/>
  <c r="S58" i="6"/>
  <c r="AT34" i="6"/>
  <c r="AT45" i="6"/>
  <c r="AT22" i="6"/>
  <c r="AT14" i="6"/>
  <c r="FI7" i="5"/>
  <c r="S11" i="6"/>
  <c r="DW25" i="5"/>
  <c r="FT40" i="5"/>
  <c r="FI54" i="5"/>
  <c r="S54" i="5"/>
  <c r="AT18" i="6"/>
  <c r="AT10" i="6"/>
  <c r="AT52" i="6"/>
  <c r="AT44" i="6"/>
  <c r="AT60" i="6"/>
  <c r="EX7" i="5"/>
  <c r="BU46" i="6"/>
  <c r="S45" i="6"/>
  <c r="CV7" i="5"/>
  <c r="AT17" i="6"/>
  <c r="AT9" i="6"/>
  <c r="AT51" i="6"/>
  <c r="AT43" i="6"/>
  <c r="EX25" i="5"/>
  <c r="BU27" i="6"/>
  <c r="AT26" i="6"/>
  <c r="AT36" i="6"/>
  <c r="AT28" i="6"/>
  <c r="FT7" i="5"/>
  <c r="AT19" i="6"/>
  <c r="S44" i="6"/>
  <c r="S18" i="6"/>
  <c r="BU29" i="6"/>
  <c r="BU20" i="6"/>
  <c r="BU12" i="6"/>
  <c r="BU9" i="6"/>
  <c r="EX40" i="5"/>
  <c r="S7" i="5"/>
  <c r="S25" i="5"/>
  <c r="BU25" i="5"/>
  <c r="DW7" i="5"/>
  <c r="S60" i="6"/>
  <c r="S51" i="6"/>
  <c r="S43" i="6"/>
  <c r="S26" i="6"/>
  <c r="S17" i="6"/>
  <c r="S9" i="6"/>
  <c r="BU52" i="6"/>
  <c r="BU44" i="6"/>
  <c r="BU19" i="6"/>
  <c r="BU11" i="6"/>
  <c r="S15" i="6"/>
  <c r="AT54" i="5"/>
  <c r="CV54" i="5"/>
  <c r="S57" i="6"/>
  <c r="S22" i="6"/>
  <c r="AT57" i="6"/>
  <c r="BU41" i="6"/>
  <c r="BU16" i="6"/>
  <c r="BU54" i="5"/>
  <c r="S56" i="6"/>
  <c r="S38" i="6"/>
  <c r="S30" i="6"/>
  <c r="S21" i="6"/>
  <c r="S13" i="6"/>
  <c r="AT64" i="6"/>
  <c r="AT56" i="6"/>
  <c r="AT47" i="6"/>
  <c r="AT38" i="6"/>
  <c r="AT30" i="6"/>
  <c r="AT21" i="6"/>
  <c r="AT13" i="6"/>
  <c r="BU64" i="6"/>
  <c r="BU56" i="6"/>
  <c r="BU48" i="6"/>
  <c r="BU32" i="6"/>
  <c r="BU15" i="6"/>
  <c r="AT8" i="6"/>
  <c r="S23" i="6"/>
  <c r="AT41" i="6"/>
  <c r="BU17" i="6"/>
  <c r="S48" i="6"/>
  <c r="S14" i="6"/>
  <c r="BU49" i="6"/>
  <c r="CV40" i="5"/>
  <c r="DW40" i="5"/>
  <c r="S63" i="6"/>
  <c r="S55" i="6"/>
  <c r="S46" i="6"/>
  <c r="S37" i="6"/>
  <c r="S29" i="6"/>
  <c r="S20" i="6"/>
  <c r="S12" i="6"/>
  <c r="AT63" i="6"/>
  <c r="AT55" i="6"/>
  <c r="AT46" i="6"/>
  <c r="AT37" i="6"/>
  <c r="AT29" i="6"/>
  <c r="AT20" i="6"/>
  <c r="AT12" i="6"/>
  <c r="BU63" i="6"/>
  <c r="BU55" i="6"/>
  <c r="BU47" i="6"/>
  <c r="BU31" i="6"/>
  <c r="BU22" i="6"/>
  <c r="BU14" i="6"/>
  <c r="BU7" i="5"/>
  <c r="AT40" i="5"/>
  <c r="EX54" i="5"/>
  <c r="S40" i="5"/>
  <c r="BU40" i="5"/>
  <c r="AS54" i="5"/>
  <c r="AT7" i="5"/>
  <c r="FT54" i="3"/>
  <c r="FT40" i="3"/>
  <c r="FT25" i="3"/>
  <c r="FT7" i="3"/>
  <c r="FI54" i="3"/>
  <c r="FI40" i="3"/>
  <c r="FI25" i="3"/>
  <c r="FI7" i="3"/>
  <c r="EX54" i="3"/>
  <c r="EX40" i="3"/>
  <c r="EX25" i="3"/>
  <c r="EX7" i="3"/>
  <c r="DW54" i="3"/>
  <c r="DW40" i="3"/>
  <c r="DW25" i="3"/>
  <c r="DW7" i="3"/>
  <c r="CV54" i="3"/>
  <c r="CV40" i="3"/>
  <c r="CV25" i="3"/>
  <c r="CV7" i="3"/>
  <c r="BU54" i="3"/>
  <c r="BU40" i="3"/>
  <c r="BU25" i="3"/>
  <c r="BU7" i="3"/>
  <c r="AT54" i="3"/>
  <c r="AT40" i="3"/>
  <c r="AT25" i="3"/>
  <c r="AT7" i="3"/>
  <c r="S54" i="3"/>
  <c r="S40" i="3"/>
  <c r="S25" i="3"/>
  <c r="S7" i="3"/>
  <c r="B10" i="5"/>
  <c r="C10" i="5"/>
  <c r="D10" i="5"/>
  <c r="E10" i="5"/>
  <c r="F10" i="5"/>
  <c r="G10" i="5"/>
  <c r="H10" i="5"/>
  <c r="I10" i="5"/>
  <c r="J10" i="5"/>
  <c r="K10" i="5"/>
  <c r="L10" i="5"/>
  <c r="M10" i="5"/>
  <c r="N10" i="5"/>
  <c r="O10" i="5"/>
  <c r="P10" i="5"/>
  <c r="Q10" i="5"/>
  <c r="R10" i="5"/>
  <c r="AC10" i="5"/>
  <c r="AD10" i="5"/>
  <c r="AE10" i="5"/>
  <c r="AF10" i="5"/>
  <c r="AG10" i="5"/>
  <c r="AH10" i="5"/>
  <c r="AI10" i="5"/>
  <c r="AJ10" i="5"/>
  <c r="AK10" i="5"/>
  <c r="AL10" i="5"/>
  <c r="AM10" i="5"/>
  <c r="AN10" i="5"/>
  <c r="AO10" i="5"/>
  <c r="AP10" i="5"/>
  <c r="AQ10" i="5"/>
  <c r="AR10" i="5"/>
  <c r="AS10" i="5"/>
  <c r="BD10" i="5"/>
  <c r="BE10" i="5"/>
  <c r="BF10" i="5"/>
  <c r="BG10" i="5"/>
  <c r="BH10" i="5"/>
  <c r="BI10" i="5"/>
  <c r="BJ10" i="5"/>
  <c r="BK10" i="5"/>
  <c r="BL10" i="5"/>
  <c r="BM10" i="5"/>
  <c r="BN10" i="5"/>
  <c r="BO10" i="5"/>
  <c r="BP10" i="5"/>
  <c r="BQ10" i="5"/>
  <c r="BR10" i="5"/>
  <c r="BS10" i="5"/>
  <c r="BT10" i="5"/>
  <c r="CE10" i="5"/>
  <c r="CF10" i="5"/>
  <c r="CG10" i="5"/>
  <c r="CH10" i="5"/>
  <c r="CI10" i="5"/>
  <c r="CJ10" i="5"/>
  <c r="CK10" i="5"/>
  <c r="CL10" i="5"/>
  <c r="CM10" i="5"/>
  <c r="CN10" i="5"/>
  <c r="CO10" i="5"/>
  <c r="CP10" i="5"/>
  <c r="CQ10" i="5"/>
  <c r="CR10" i="5"/>
  <c r="CS10" i="5"/>
  <c r="CT10" i="5"/>
  <c r="CU10" i="5"/>
  <c r="DF10" i="5"/>
  <c r="DG10" i="5"/>
  <c r="DH10" i="5"/>
  <c r="DI10" i="5"/>
  <c r="DJ10" i="5"/>
  <c r="DK10" i="5"/>
  <c r="DL10" i="5"/>
  <c r="DM10" i="5"/>
  <c r="DN10" i="5"/>
  <c r="DO10" i="5"/>
  <c r="DP10" i="5"/>
  <c r="DQ10" i="5"/>
  <c r="DR10" i="5"/>
  <c r="DS10" i="5"/>
  <c r="DT10" i="5"/>
  <c r="DU10" i="5"/>
  <c r="DV10" i="5"/>
  <c r="EG10" i="5"/>
  <c r="EH10" i="5"/>
  <c r="EI10" i="5"/>
  <c r="EJ10" i="5"/>
  <c r="EK10" i="5"/>
  <c r="EL10" i="5"/>
  <c r="EM10" i="5"/>
  <c r="EN10" i="5"/>
  <c r="EO10" i="5"/>
  <c r="EP10" i="5"/>
  <c r="EQ10" i="5"/>
  <c r="ER10" i="5"/>
  <c r="ES10" i="5"/>
  <c r="ET10" i="5"/>
  <c r="EU10" i="5"/>
  <c r="EV10" i="5"/>
  <c r="EW10" i="5"/>
  <c r="FH10" i="5"/>
  <c r="FS10" i="5"/>
  <c r="B11" i="5"/>
  <c r="C11" i="5"/>
  <c r="D11" i="5"/>
  <c r="E11" i="5"/>
  <c r="F11" i="5"/>
  <c r="G11" i="5"/>
  <c r="H11" i="5"/>
  <c r="I11" i="5"/>
  <c r="J11" i="5"/>
  <c r="K11" i="5"/>
  <c r="L11" i="5"/>
  <c r="N11" i="5"/>
  <c r="O11" i="5"/>
  <c r="P11" i="5"/>
  <c r="Q11" i="5"/>
  <c r="R11" i="5"/>
  <c r="AC11" i="5"/>
  <c r="AD11" i="5"/>
  <c r="AE11" i="5"/>
  <c r="AF11" i="5"/>
  <c r="AG11" i="5"/>
  <c r="AH11" i="5"/>
  <c r="AI11" i="5"/>
  <c r="AJ11" i="5"/>
  <c r="AK11" i="5"/>
  <c r="AL11" i="5"/>
  <c r="AM11" i="5"/>
  <c r="AN11" i="5"/>
  <c r="AO11" i="5"/>
  <c r="AP11" i="5"/>
  <c r="AQ11" i="5"/>
  <c r="AR11" i="5"/>
  <c r="AS11" i="5"/>
  <c r="BD11" i="5"/>
  <c r="BE11" i="5"/>
  <c r="BF11" i="5"/>
  <c r="BG11" i="5"/>
  <c r="BH11" i="5"/>
  <c r="BI11" i="5"/>
  <c r="BJ11" i="5"/>
  <c r="BK11" i="5"/>
  <c r="BL11" i="5"/>
  <c r="BM11" i="5"/>
  <c r="BN11" i="5"/>
  <c r="BO11" i="5"/>
  <c r="BP11" i="5"/>
  <c r="BQ11" i="5"/>
  <c r="BR11" i="5"/>
  <c r="BS11" i="5"/>
  <c r="BT11" i="5"/>
  <c r="CE11" i="5"/>
  <c r="CF11" i="5"/>
  <c r="CG11" i="5"/>
  <c r="CH11" i="5"/>
  <c r="CI11" i="5"/>
  <c r="CJ11" i="5"/>
  <c r="CK11" i="5"/>
  <c r="CL11" i="5"/>
  <c r="CM11" i="5"/>
  <c r="CN11" i="5"/>
  <c r="CO11" i="5"/>
  <c r="CP11" i="5"/>
  <c r="CQ11" i="5"/>
  <c r="CR11" i="5"/>
  <c r="CS11" i="5"/>
  <c r="CT11" i="5"/>
  <c r="CU11" i="5"/>
  <c r="DF11" i="5"/>
  <c r="DG11" i="5"/>
  <c r="DH11" i="5"/>
  <c r="DI11" i="5"/>
  <c r="DJ11" i="5"/>
  <c r="DK11" i="5"/>
  <c r="DL11" i="5"/>
  <c r="DM11" i="5"/>
  <c r="DN11" i="5"/>
  <c r="DO11" i="5"/>
  <c r="DP11" i="5"/>
  <c r="DQ11" i="5"/>
  <c r="DR11" i="5"/>
  <c r="DS11" i="5"/>
  <c r="DT11" i="5"/>
  <c r="DU11" i="5"/>
  <c r="DV11" i="5"/>
  <c r="EG11" i="5"/>
  <c r="EH11" i="5"/>
  <c r="EI11" i="5"/>
  <c r="EJ11" i="5"/>
  <c r="EK11" i="5"/>
  <c r="EL11" i="5"/>
  <c r="EM11" i="5"/>
  <c r="EN11" i="5"/>
  <c r="EO11" i="5"/>
  <c r="EP11" i="5"/>
  <c r="EQ11" i="5"/>
  <c r="ER11" i="5"/>
  <c r="ES11" i="5"/>
  <c r="ET11" i="5"/>
  <c r="EU11" i="5"/>
  <c r="EV11" i="5"/>
  <c r="EW11" i="5"/>
  <c r="FH11" i="5"/>
  <c r="FS11" i="5"/>
  <c r="B12" i="5"/>
  <c r="C12" i="5"/>
  <c r="D12" i="5"/>
  <c r="E12" i="5"/>
  <c r="F12" i="5"/>
  <c r="G12" i="5"/>
  <c r="H12" i="5"/>
  <c r="I12" i="5"/>
  <c r="J12" i="5"/>
  <c r="K12" i="5"/>
  <c r="L12" i="5"/>
  <c r="M12" i="5"/>
  <c r="N12" i="5"/>
  <c r="O12" i="5"/>
  <c r="P12" i="5"/>
  <c r="Q12" i="5"/>
  <c r="R12" i="5"/>
  <c r="AC12" i="5"/>
  <c r="AD12" i="5"/>
  <c r="AE12" i="5"/>
  <c r="AF12" i="5"/>
  <c r="AG12" i="5"/>
  <c r="AH12" i="5"/>
  <c r="AI12" i="5"/>
  <c r="AJ12" i="5"/>
  <c r="AK12" i="5"/>
  <c r="AL12" i="5"/>
  <c r="AM12" i="5"/>
  <c r="AN12" i="5"/>
  <c r="AO12" i="5"/>
  <c r="AP12" i="5"/>
  <c r="AQ12" i="5"/>
  <c r="AR12" i="5"/>
  <c r="AS12" i="5"/>
  <c r="BD12" i="5"/>
  <c r="BE12" i="5"/>
  <c r="BF12" i="5"/>
  <c r="BG12" i="5"/>
  <c r="BH12" i="5"/>
  <c r="BI12" i="5"/>
  <c r="BJ12" i="5"/>
  <c r="BK12" i="5"/>
  <c r="BL12" i="5"/>
  <c r="BM12" i="5"/>
  <c r="BN12" i="5"/>
  <c r="BO12" i="5"/>
  <c r="BP12" i="5"/>
  <c r="BQ12" i="5"/>
  <c r="BR12" i="5"/>
  <c r="BS12" i="5"/>
  <c r="BT12" i="5"/>
  <c r="CE12" i="5"/>
  <c r="CF12" i="5"/>
  <c r="CG12" i="5"/>
  <c r="CH12" i="5"/>
  <c r="CI12" i="5"/>
  <c r="CJ12" i="5"/>
  <c r="CK12" i="5"/>
  <c r="CL12" i="5"/>
  <c r="CM12" i="5"/>
  <c r="CN12" i="5"/>
  <c r="CO12" i="5"/>
  <c r="CP12" i="5"/>
  <c r="CQ12" i="5"/>
  <c r="CR12" i="5"/>
  <c r="CS12" i="5"/>
  <c r="CT12" i="5"/>
  <c r="CU12" i="5"/>
  <c r="DF12" i="5"/>
  <c r="DG12" i="5"/>
  <c r="DH12" i="5"/>
  <c r="DI12" i="5"/>
  <c r="DJ12" i="5"/>
  <c r="DK12" i="5"/>
  <c r="DL12" i="5"/>
  <c r="DM12" i="5"/>
  <c r="DN12" i="5"/>
  <c r="DO12" i="5"/>
  <c r="DP12" i="5"/>
  <c r="DQ12" i="5"/>
  <c r="DR12" i="5"/>
  <c r="DS12" i="5"/>
  <c r="DT12" i="5"/>
  <c r="DU12" i="5"/>
  <c r="DV12" i="5"/>
  <c r="EG12" i="5"/>
  <c r="EH12" i="5"/>
  <c r="EI12" i="5"/>
  <c r="EJ12" i="5"/>
  <c r="EK12" i="5"/>
  <c r="EL12" i="5"/>
  <c r="EM12" i="5"/>
  <c r="EN12" i="5"/>
  <c r="EO12" i="5"/>
  <c r="EP12" i="5"/>
  <c r="EQ12" i="5"/>
  <c r="ER12" i="5"/>
  <c r="ES12" i="5"/>
  <c r="ET12" i="5"/>
  <c r="EU12" i="5"/>
  <c r="EV12" i="5"/>
  <c r="EW12" i="5"/>
  <c r="FH12" i="5"/>
  <c r="FS12" i="5"/>
  <c r="B13" i="5"/>
  <c r="C13" i="5"/>
  <c r="D13" i="5"/>
  <c r="E13" i="5"/>
  <c r="F13" i="5"/>
  <c r="G13" i="5"/>
  <c r="H13" i="5"/>
  <c r="I13" i="5"/>
  <c r="J13" i="5"/>
  <c r="K13" i="5"/>
  <c r="L13" i="5"/>
  <c r="M13" i="5"/>
  <c r="N13" i="5"/>
  <c r="O13" i="5"/>
  <c r="P13" i="5"/>
  <c r="Q13" i="5"/>
  <c r="R13" i="5"/>
  <c r="AC13" i="5"/>
  <c r="AD13" i="5"/>
  <c r="AE13" i="5"/>
  <c r="AF13" i="5"/>
  <c r="AG13" i="5"/>
  <c r="AH13" i="5"/>
  <c r="AI13" i="5"/>
  <c r="AJ13" i="5"/>
  <c r="AK13" i="5"/>
  <c r="AL13" i="5"/>
  <c r="AM13" i="5"/>
  <c r="AN13" i="5"/>
  <c r="AO13" i="5"/>
  <c r="AP13" i="5"/>
  <c r="AQ13" i="5"/>
  <c r="AR13" i="5"/>
  <c r="AS13" i="5"/>
  <c r="BD13" i="5"/>
  <c r="BE13" i="5"/>
  <c r="BF13" i="5"/>
  <c r="BG13" i="5"/>
  <c r="BH13" i="5"/>
  <c r="BI13" i="5"/>
  <c r="BJ13" i="5"/>
  <c r="BK13" i="5"/>
  <c r="BL13" i="5"/>
  <c r="BM13" i="5"/>
  <c r="BN13" i="5"/>
  <c r="BO13" i="5"/>
  <c r="BP13" i="5"/>
  <c r="BQ13" i="5"/>
  <c r="BR13" i="5"/>
  <c r="BS13" i="5"/>
  <c r="BT13" i="5"/>
  <c r="CE13" i="5"/>
  <c r="CF13" i="5"/>
  <c r="CG13" i="5"/>
  <c r="CH13" i="5"/>
  <c r="CI13" i="5"/>
  <c r="CJ13" i="5"/>
  <c r="CK13" i="5"/>
  <c r="CL13" i="5"/>
  <c r="CM13" i="5"/>
  <c r="CN13" i="5"/>
  <c r="CO13" i="5"/>
  <c r="CP13" i="5"/>
  <c r="CQ13" i="5"/>
  <c r="CR13" i="5"/>
  <c r="CS13" i="5"/>
  <c r="CT13" i="5"/>
  <c r="CU13" i="5"/>
  <c r="DF13" i="5"/>
  <c r="DG13" i="5"/>
  <c r="DH13" i="5"/>
  <c r="DI13" i="5"/>
  <c r="DJ13" i="5"/>
  <c r="DK13" i="5"/>
  <c r="DL13" i="5"/>
  <c r="DM13" i="5"/>
  <c r="DN13" i="5"/>
  <c r="DO13" i="5"/>
  <c r="DP13" i="5"/>
  <c r="DQ13" i="5"/>
  <c r="DR13" i="5"/>
  <c r="DS13" i="5"/>
  <c r="DT13" i="5"/>
  <c r="DU13" i="5"/>
  <c r="DV13" i="5"/>
  <c r="EG13" i="5"/>
  <c r="EH13" i="5"/>
  <c r="EI13" i="5"/>
  <c r="EJ13" i="5"/>
  <c r="EK13" i="5"/>
  <c r="EL13" i="5"/>
  <c r="EM13" i="5"/>
  <c r="EN13" i="5"/>
  <c r="EO13" i="5"/>
  <c r="EP13" i="5"/>
  <c r="EQ13" i="5"/>
  <c r="ER13" i="5"/>
  <c r="ES13" i="5"/>
  <c r="ET13" i="5"/>
  <c r="EU13" i="5"/>
  <c r="EV13" i="5"/>
  <c r="EW13" i="5"/>
  <c r="FH13" i="5"/>
  <c r="FS13" i="5"/>
  <c r="B14" i="5"/>
  <c r="C14" i="5"/>
  <c r="D14" i="5"/>
  <c r="E14" i="5"/>
  <c r="F14" i="5"/>
  <c r="G14" i="5"/>
  <c r="H14" i="5"/>
  <c r="I14" i="5"/>
  <c r="J14" i="5"/>
  <c r="K14" i="5"/>
  <c r="L14" i="5"/>
  <c r="M14" i="5"/>
  <c r="N14" i="5"/>
  <c r="O14" i="5"/>
  <c r="P14" i="5"/>
  <c r="Q14" i="5"/>
  <c r="R14" i="5"/>
  <c r="AC14" i="5"/>
  <c r="AD14" i="5"/>
  <c r="AE14" i="5"/>
  <c r="AF14" i="5"/>
  <c r="AG14" i="5"/>
  <c r="AH14" i="5"/>
  <c r="AI14" i="5"/>
  <c r="AJ14" i="5"/>
  <c r="AK14" i="5"/>
  <c r="AL14" i="5"/>
  <c r="AM14" i="5"/>
  <c r="AN14" i="5"/>
  <c r="AO14" i="5"/>
  <c r="AP14" i="5"/>
  <c r="AQ14" i="5"/>
  <c r="AR14" i="5"/>
  <c r="AS14" i="5"/>
  <c r="BD14" i="5"/>
  <c r="BE14" i="5"/>
  <c r="BF14" i="5"/>
  <c r="BG14" i="5"/>
  <c r="BH14" i="5"/>
  <c r="BI14" i="5"/>
  <c r="BJ14" i="5"/>
  <c r="BK14" i="5"/>
  <c r="BL14" i="5"/>
  <c r="BM14" i="5"/>
  <c r="BN14" i="5"/>
  <c r="BO14" i="5"/>
  <c r="BP14" i="5"/>
  <c r="BQ14" i="5"/>
  <c r="BR14" i="5"/>
  <c r="BS14" i="5"/>
  <c r="BT14" i="5"/>
  <c r="CE14" i="5"/>
  <c r="CF14" i="5"/>
  <c r="CG14" i="5"/>
  <c r="CH14" i="5"/>
  <c r="CI14" i="5"/>
  <c r="CJ14" i="5"/>
  <c r="CK14" i="5"/>
  <c r="CL14" i="5"/>
  <c r="CM14" i="5"/>
  <c r="CN14" i="5"/>
  <c r="CO14" i="5"/>
  <c r="CP14" i="5"/>
  <c r="CQ14" i="5"/>
  <c r="CR14" i="5"/>
  <c r="CS14" i="5"/>
  <c r="CT14" i="5"/>
  <c r="CU14" i="5"/>
  <c r="DF14" i="5"/>
  <c r="DG14" i="5"/>
  <c r="DH14" i="5"/>
  <c r="DI14" i="5"/>
  <c r="DJ14" i="5"/>
  <c r="DK14" i="5"/>
  <c r="DL14" i="5"/>
  <c r="DM14" i="5"/>
  <c r="DN14" i="5"/>
  <c r="DO14" i="5"/>
  <c r="DP14" i="5"/>
  <c r="DQ14" i="5"/>
  <c r="DR14" i="5"/>
  <c r="DS14" i="5"/>
  <c r="DT14" i="5"/>
  <c r="DU14" i="5"/>
  <c r="DV14" i="5"/>
  <c r="EG14" i="5"/>
  <c r="EH14" i="5"/>
  <c r="EI14" i="5"/>
  <c r="EJ14" i="5"/>
  <c r="EK14" i="5"/>
  <c r="EL14" i="5"/>
  <c r="EM14" i="5"/>
  <c r="EN14" i="5"/>
  <c r="EO14" i="5"/>
  <c r="EP14" i="5"/>
  <c r="EQ14" i="5"/>
  <c r="ER14" i="5"/>
  <c r="ES14" i="5"/>
  <c r="ET14" i="5"/>
  <c r="EU14" i="5"/>
  <c r="EV14" i="5"/>
  <c r="EW14" i="5"/>
  <c r="FH14" i="5"/>
  <c r="FS14" i="5"/>
  <c r="B15" i="5"/>
  <c r="C15" i="5"/>
  <c r="D15" i="5"/>
  <c r="E15" i="5"/>
  <c r="F15" i="5"/>
  <c r="G15" i="5"/>
  <c r="H15" i="5"/>
  <c r="I15" i="5"/>
  <c r="J15" i="5"/>
  <c r="K15" i="5"/>
  <c r="L15" i="5"/>
  <c r="M15" i="5"/>
  <c r="N15" i="5"/>
  <c r="O15" i="5"/>
  <c r="P15" i="5"/>
  <c r="Q15" i="5"/>
  <c r="R15" i="5"/>
  <c r="AC15" i="5"/>
  <c r="AD15" i="5"/>
  <c r="AE15" i="5"/>
  <c r="AF15" i="5"/>
  <c r="AG15" i="5"/>
  <c r="AH15" i="5"/>
  <c r="AI15" i="5"/>
  <c r="AJ15" i="5"/>
  <c r="AK15" i="5"/>
  <c r="AL15" i="5"/>
  <c r="AM15" i="5"/>
  <c r="AN15" i="5"/>
  <c r="AO15" i="5"/>
  <c r="AP15" i="5"/>
  <c r="AQ15" i="5"/>
  <c r="AR15" i="5"/>
  <c r="AS15" i="5"/>
  <c r="BD15" i="5"/>
  <c r="BE15" i="5"/>
  <c r="BF15" i="5"/>
  <c r="BG15" i="5"/>
  <c r="BH15" i="5"/>
  <c r="BI15" i="5"/>
  <c r="BJ15" i="5"/>
  <c r="BK15" i="5"/>
  <c r="BL15" i="5"/>
  <c r="BM15" i="5"/>
  <c r="BN15" i="5"/>
  <c r="BO15" i="5"/>
  <c r="BP15" i="5"/>
  <c r="BQ15" i="5"/>
  <c r="BR15" i="5"/>
  <c r="BS15" i="5"/>
  <c r="BT15" i="5"/>
  <c r="CE15" i="5"/>
  <c r="CF15" i="5"/>
  <c r="CG15" i="5"/>
  <c r="CH15" i="5"/>
  <c r="CI15" i="5"/>
  <c r="CJ15" i="5"/>
  <c r="CK15" i="5"/>
  <c r="CL15" i="5"/>
  <c r="CM15" i="5"/>
  <c r="CN15" i="5"/>
  <c r="CO15" i="5"/>
  <c r="CP15" i="5"/>
  <c r="CQ15" i="5"/>
  <c r="CR15" i="5"/>
  <c r="CS15" i="5"/>
  <c r="CT15" i="5"/>
  <c r="CU15" i="5"/>
  <c r="DF15" i="5"/>
  <c r="DG15" i="5"/>
  <c r="DH15" i="5"/>
  <c r="DI15" i="5"/>
  <c r="DJ15" i="5"/>
  <c r="DK15" i="5"/>
  <c r="DL15" i="5"/>
  <c r="DM15" i="5"/>
  <c r="DN15" i="5"/>
  <c r="DO15" i="5"/>
  <c r="DP15" i="5"/>
  <c r="DQ15" i="5"/>
  <c r="DR15" i="5"/>
  <c r="DS15" i="5"/>
  <c r="DT15" i="5"/>
  <c r="DU15" i="5"/>
  <c r="DV15" i="5"/>
  <c r="EG15" i="5"/>
  <c r="EH15" i="5"/>
  <c r="EI15" i="5"/>
  <c r="EJ15" i="5"/>
  <c r="EK15" i="5"/>
  <c r="EL15" i="5"/>
  <c r="EM15" i="5"/>
  <c r="EN15" i="5"/>
  <c r="EO15" i="5"/>
  <c r="EP15" i="5"/>
  <c r="EQ15" i="5"/>
  <c r="ER15" i="5"/>
  <c r="ES15" i="5"/>
  <c r="ET15" i="5"/>
  <c r="EU15" i="5"/>
  <c r="EV15" i="5"/>
  <c r="EW15" i="5"/>
  <c r="FH15" i="5"/>
  <c r="FS15" i="5"/>
  <c r="B16" i="5"/>
  <c r="C16" i="5"/>
  <c r="D16" i="5"/>
  <c r="E16" i="5"/>
  <c r="F16" i="5"/>
  <c r="G16" i="5"/>
  <c r="H16" i="5"/>
  <c r="I16" i="5"/>
  <c r="J16" i="5"/>
  <c r="K16" i="5"/>
  <c r="L16" i="5"/>
  <c r="M16" i="5"/>
  <c r="N16" i="5"/>
  <c r="O16" i="5"/>
  <c r="P16" i="5"/>
  <c r="Q16" i="5"/>
  <c r="R16" i="5"/>
  <c r="AC16" i="5"/>
  <c r="AD16" i="5"/>
  <c r="AE16" i="5"/>
  <c r="AF16" i="5"/>
  <c r="AG16" i="5"/>
  <c r="AH16" i="5"/>
  <c r="AI16" i="5"/>
  <c r="AJ16" i="5"/>
  <c r="AK16" i="5"/>
  <c r="AL16" i="5"/>
  <c r="AM16" i="5"/>
  <c r="AN16" i="5"/>
  <c r="AO16" i="5"/>
  <c r="AP16" i="5"/>
  <c r="AQ16" i="5"/>
  <c r="AR16" i="5"/>
  <c r="AS16" i="5"/>
  <c r="BD16" i="5"/>
  <c r="BE16" i="5"/>
  <c r="BF16" i="5"/>
  <c r="BG16" i="5"/>
  <c r="BH16" i="5"/>
  <c r="BI16" i="5"/>
  <c r="BJ16" i="5"/>
  <c r="BK16" i="5"/>
  <c r="BL16" i="5"/>
  <c r="BM16" i="5"/>
  <c r="BN16" i="5"/>
  <c r="BO16" i="5"/>
  <c r="BP16" i="5"/>
  <c r="BQ16" i="5"/>
  <c r="BR16" i="5"/>
  <c r="BS16" i="5"/>
  <c r="BT16" i="5"/>
  <c r="CE16" i="5"/>
  <c r="CF16" i="5"/>
  <c r="CG16" i="5"/>
  <c r="CH16" i="5"/>
  <c r="CI16" i="5"/>
  <c r="CJ16" i="5"/>
  <c r="CK16" i="5"/>
  <c r="CL16" i="5"/>
  <c r="CM16" i="5"/>
  <c r="CN16" i="5"/>
  <c r="CO16" i="5"/>
  <c r="CP16" i="5"/>
  <c r="CQ16" i="5"/>
  <c r="CR16" i="5"/>
  <c r="CS16" i="5"/>
  <c r="CT16" i="5"/>
  <c r="CU16" i="5"/>
  <c r="DF16" i="5"/>
  <c r="DG16" i="5"/>
  <c r="DH16" i="5"/>
  <c r="DI16" i="5"/>
  <c r="DJ16" i="5"/>
  <c r="DK16" i="5"/>
  <c r="DL16" i="5"/>
  <c r="DM16" i="5"/>
  <c r="DN16" i="5"/>
  <c r="DO16" i="5"/>
  <c r="DP16" i="5"/>
  <c r="DQ16" i="5"/>
  <c r="DR16" i="5"/>
  <c r="DS16" i="5"/>
  <c r="DT16" i="5"/>
  <c r="DU16" i="5"/>
  <c r="DV16" i="5"/>
  <c r="EG16" i="5"/>
  <c r="EH16" i="5"/>
  <c r="EI16" i="5"/>
  <c r="EJ16" i="5"/>
  <c r="EK16" i="5"/>
  <c r="EL16" i="5"/>
  <c r="EM16" i="5"/>
  <c r="EN16" i="5"/>
  <c r="EO16" i="5"/>
  <c r="EP16" i="5"/>
  <c r="EQ16" i="5"/>
  <c r="ER16" i="5"/>
  <c r="ES16" i="5"/>
  <c r="ET16" i="5"/>
  <c r="EU16" i="5"/>
  <c r="EV16" i="5"/>
  <c r="EW16" i="5"/>
  <c r="FH16" i="5"/>
  <c r="FS16" i="5"/>
  <c r="B17" i="5"/>
  <c r="C17" i="5"/>
  <c r="D17" i="5"/>
  <c r="E17" i="5"/>
  <c r="F17" i="5"/>
  <c r="G17" i="5"/>
  <c r="H17" i="5"/>
  <c r="I17" i="5"/>
  <c r="J17" i="5"/>
  <c r="K17" i="5"/>
  <c r="L17" i="5"/>
  <c r="M17" i="5"/>
  <c r="N17" i="5"/>
  <c r="O17" i="5"/>
  <c r="P17" i="5"/>
  <c r="Q17" i="5"/>
  <c r="R17" i="5"/>
  <c r="AC17" i="5"/>
  <c r="AD17" i="5"/>
  <c r="AE17" i="5"/>
  <c r="AF17" i="5"/>
  <c r="AG17" i="5"/>
  <c r="AH17" i="5"/>
  <c r="AI17" i="5"/>
  <c r="AJ17" i="5"/>
  <c r="AK17" i="5"/>
  <c r="AL17" i="5"/>
  <c r="AM17" i="5"/>
  <c r="AN17" i="5"/>
  <c r="AO17" i="5"/>
  <c r="AP17" i="5"/>
  <c r="AQ17" i="5"/>
  <c r="AR17" i="5"/>
  <c r="AS17" i="5"/>
  <c r="BD17" i="5"/>
  <c r="BE17" i="5"/>
  <c r="BF17" i="5"/>
  <c r="BG17" i="5"/>
  <c r="BH17" i="5"/>
  <c r="BI17" i="5"/>
  <c r="BJ17" i="5"/>
  <c r="BK17" i="5"/>
  <c r="BL17" i="5"/>
  <c r="BM17" i="5"/>
  <c r="BN17" i="5"/>
  <c r="BO17" i="5"/>
  <c r="BP17" i="5"/>
  <c r="BQ17" i="5"/>
  <c r="BR17" i="5"/>
  <c r="BS17" i="5"/>
  <c r="BT17" i="5"/>
  <c r="CE17" i="5"/>
  <c r="CF17" i="5"/>
  <c r="CG17" i="5"/>
  <c r="CH17" i="5"/>
  <c r="CI17" i="5"/>
  <c r="CJ17" i="5"/>
  <c r="CK17" i="5"/>
  <c r="CL17" i="5"/>
  <c r="CM17" i="5"/>
  <c r="CN17" i="5"/>
  <c r="CO17" i="5"/>
  <c r="CP17" i="5"/>
  <c r="CQ17" i="5"/>
  <c r="CR17" i="5"/>
  <c r="CS17" i="5"/>
  <c r="CT17" i="5"/>
  <c r="CU17" i="5"/>
  <c r="DF17" i="5"/>
  <c r="DG17" i="5"/>
  <c r="DH17" i="5"/>
  <c r="DI17" i="5"/>
  <c r="DJ17" i="5"/>
  <c r="DK17" i="5"/>
  <c r="DL17" i="5"/>
  <c r="DM17" i="5"/>
  <c r="DN17" i="5"/>
  <c r="DO17" i="5"/>
  <c r="DP17" i="5"/>
  <c r="DQ17" i="5"/>
  <c r="DR17" i="5"/>
  <c r="DS17" i="5"/>
  <c r="DT17" i="5"/>
  <c r="DU17" i="5"/>
  <c r="DV17" i="5"/>
  <c r="EG17" i="5"/>
  <c r="EH17" i="5"/>
  <c r="EI17" i="5"/>
  <c r="EJ17" i="5"/>
  <c r="EK17" i="5"/>
  <c r="EL17" i="5"/>
  <c r="EM17" i="5"/>
  <c r="EN17" i="5"/>
  <c r="EO17" i="5"/>
  <c r="EP17" i="5"/>
  <c r="EQ17" i="5"/>
  <c r="ER17" i="5"/>
  <c r="ES17" i="5"/>
  <c r="ET17" i="5"/>
  <c r="EU17" i="5"/>
  <c r="EV17" i="5"/>
  <c r="EW17" i="5"/>
  <c r="FH17" i="5"/>
  <c r="FS17" i="5"/>
  <c r="B18" i="5"/>
  <c r="C18" i="5"/>
  <c r="D18" i="5"/>
  <c r="E18" i="5"/>
  <c r="F18" i="5"/>
  <c r="G18" i="5"/>
  <c r="H18" i="5"/>
  <c r="I18" i="5"/>
  <c r="J18" i="5"/>
  <c r="K18" i="5"/>
  <c r="L18" i="5"/>
  <c r="M18" i="5"/>
  <c r="N18" i="5"/>
  <c r="O18" i="5"/>
  <c r="P18" i="5"/>
  <c r="Q18" i="5"/>
  <c r="R18" i="5"/>
  <c r="AC18" i="5"/>
  <c r="AD18" i="5"/>
  <c r="AE18" i="5"/>
  <c r="AF18" i="5"/>
  <c r="AG18" i="5"/>
  <c r="AH18" i="5"/>
  <c r="AI18" i="5"/>
  <c r="AJ18" i="5"/>
  <c r="AK18" i="5"/>
  <c r="AL18" i="5"/>
  <c r="AM18" i="5"/>
  <c r="AN18" i="5"/>
  <c r="AO18" i="5"/>
  <c r="AP18" i="5"/>
  <c r="AQ18" i="5"/>
  <c r="AR18" i="5"/>
  <c r="AS18" i="5"/>
  <c r="BD18" i="5"/>
  <c r="BE18" i="5"/>
  <c r="BF18" i="5"/>
  <c r="BG18" i="5"/>
  <c r="BH18" i="5"/>
  <c r="BI18" i="5"/>
  <c r="BJ18" i="5"/>
  <c r="BK18" i="5"/>
  <c r="BL18" i="5"/>
  <c r="BM18" i="5"/>
  <c r="BN18" i="5"/>
  <c r="BO18" i="5"/>
  <c r="BP18" i="5"/>
  <c r="BQ18" i="5"/>
  <c r="BR18" i="5"/>
  <c r="BS18" i="5"/>
  <c r="BT18" i="5"/>
  <c r="CE18" i="5"/>
  <c r="CF18" i="5"/>
  <c r="CG18" i="5"/>
  <c r="CH18" i="5"/>
  <c r="CI18" i="5"/>
  <c r="CJ18" i="5"/>
  <c r="CK18" i="5"/>
  <c r="CL18" i="5"/>
  <c r="CM18" i="5"/>
  <c r="CN18" i="5"/>
  <c r="CO18" i="5"/>
  <c r="CP18" i="5"/>
  <c r="CQ18" i="5"/>
  <c r="CR18" i="5"/>
  <c r="CS18" i="5"/>
  <c r="CT18" i="5"/>
  <c r="CU18" i="5"/>
  <c r="DF18" i="5"/>
  <c r="DG18" i="5"/>
  <c r="DH18" i="5"/>
  <c r="DI18" i="5"/>
  <c r="DJ18" i="5"/>
  <c r="DK18" i="5"/>
  <c r="DL18" i="5"/>
  <c r="DM18" i="5"/>
  <c r="DN18" i="5"/>
  <c r="DO18" i="5"/>
  <c r="DP18" i="5"/>
  <c r="DQ18" i="5"/>
  <c r="DR18" i="5"/>
  <c r="DS18" i="5"/>
  <c r="DT18" i="5"/>
  <c r="DU18" i="5"/>
  <c r="DV18" i="5"/>
  <c r="EG18" i="5"/>
  <c r="EH18" i="5"/>
  <c r="EI18" i="5"/>
  <c r="EJ18" i="5"/>
  <c r="EK18" i="5"/>
  <c r="EL18" i="5"/>
  <c r="EM18" i="5"/>
  <c r="EN18" i="5"/>
  <c r="EO18" i="5"/>
  <c r="EP18" i="5"/>
  <c r="EQ18" i="5"/>
  <c r="ER18" i="5"/>
  <c r="ES18" i="5"/>
  <c r="ET18" i="5"/>
  <c r="EU18" i="5"/>
  <c r="EV18" i="5"/>
  <c r="EW18" i="5"/>
  <c r="FH18" i="5"/>
  <c r="FS18" i="5"/>
  <c r="B19" i="5"/>
  <c r="C19" i="5"/>
  <c r="D19" i="5"/>
  <c r="E19" i="5"/>
  <c r="F19" i="5"/>
  <c r="G19" i="5"/>
  <c r="H19" i="5"/>
  <c r="I19" i="5"/>
  <c r="J19" i="5"/>
  <c r="K19" i="5"/>
  <c r="L19" i="5"/>
  <c r="M19" i="5"/>
  <c r="N19" i="5"/>
  <c r="O19" i="5"/>
  <c r="P19" i="5"/>
  <c r="Q19" i="5"/>
  <c r="R19" i="5"/>
  <c r="AC19" i="5"/>
  <c r="AD19" i="5"/>
  <c r="AE19" i="5"/>
  <c r="AF19" i="5"/>
  <c r="AG19" i="5"/>
  <c r="AH19" i="5"/>
  <c r="AI19" i="5"/>
  <c r="AJ19" i="5"/>
  <c r="AK19" i="5"/>
  <c r="AL19" i="5"/>
  <c r="AM19" i="5"/>
  <c r="AN19" i="5"/>
  <c r="AO19" i="5"/>
  <c r="AP19" i="5"/>
  <c r="AQ19" i="5"/>
  <c r="AR19" i="5"/>
  <c r="AS19" i="5"/>
  <c r="BD19" i="5"/>
  <c r="BE19" i="5"/>
  <c r="BF19" i="5"/>
  <c r="BG19" i="5"/>
  <c r="BH19" i="5"/>
  <c r="BI19" i="5"/>
  <c r="BJ19" i="5"/>
  <c r="BK19" i="5"/>
  <c r="BL19" i="5"/>
  <c r="BM19" i="5"/>
  <c r="BN19" i="5"/>
  <c r="BO19" i="5"/>
  <c r="BP19" i="5"/>
  <c r="BQ19" i="5"/>
  <c r="BR19" i="5"/>
  <c r="BS19" i="5"/>
  <c r="BT19" i="5"/>
  <c r="CE19" i="5"/>
  <c r="CF19" i="5"/>
  <c r="CG19" i="5"/>
  <c r="CH19" i="5"/>
  <c r="CI19" i="5"/>
  <c r="CJ19" i="5"/>
  <c r="CK19" i="5"/>
  <c r="CL19" i="5"/>
  <c r="CM19" i="5"/>
  <c r="CN19" i="5"/>
  <c r="CO19" i="5"/>
  <c r="CP19" i="5"/>
  <c r="CQ19" i="5"/>
  <c r="CR19" i="5"/>
  <c r="CS19" i="5"/>
  <c r="CT19" i="5"/>
  <c r="CU19" i="5"/>
  <c r="DF19" i="5"/>
  <c r="DG19" i="5"/>
  <c r="DH19" i="5"/>
  <c r="DI19" i="5"/>
  <c r="DJ19" i="5"/>
  <c r="DK19" i="5"/>
  <c r="DL19" i="5"/>
  <c r="DM19" i="5"/>
  <c r="DN19" i="5"/>
  <c r="DO19" i="5"/>
  <c r="DP19" i="5"/>
  <c r="DQ19" i="5"/>
  <c r="DR19" i="5"/>
  <c r="DS19" i="5"/>
  <c r="DT19" i="5"/>
  <c r="DU19" i="5"/>
  <c r="DV19" i="5"/>
  <c r="EG19" i="5"/>
  <c r="EH19" i="5"/>
  <c r="EI19" i="5"/>
  <c r="EJ19" i="5"/>
  <c r="EK19" i="5"/>
  <c r="EL19" i="5"/>
  <c r="EM19" i="5"/>
  <c r="EN19" i="5"/>
  <c r="EO19" i="5"/>
  <c r="EP19" i="5"/>
  <c r="EQ19" i="5"/>
  <c r="ER19" i="5"/>
  <c r="ES19" i="5"/>
  <c r="ET19" i="5"/>
  <c r="EU19" i="5"/>
  <c r="EV19" i="5"/>
  <c r="EW19" i="5"/>
  <c r="FH19" i="5"/>
  <c r="FS19" i="5"/>
  <c r="B20" i="5"/>
  <c r="C20" i="5"/>
  <c r="D20" i="5"/>
  <c r="E20" i="5"/>
  <c r="F20" i="5"/>
  <c r="G20" i="5"/>
  <c r="H20" i="5"/>
  <c r="I20" i="5"/>
  <c r="J20" i="5"/>
  <c r="K20" i="5"/>
  <c r="L20" i="5"/>
  <c r="M20" i="5"/>
  <c r="N20" i="5"/>
  <c r="O20" i="5"/>
  <c r="P20" i="5"/>
  <c r="Q20" i="5"/>
  <c r="R20" i="5"/>
  <c r="AC20" i="5"/>
  <c r="AD20" i="5"/>
  <c r="AE20" i="5"/>
  <c r="AF20" i="5"/>
  <c r="AG20" i="5"/>
  <c r="AH20" i="5"/>
  <c r="AI20" i="5"/>
  <c r="AJ20" i="5"/>
  <c r="AK20" i="5"/>
  <c r="AL20" i="5"/>
  <c r="AM20" i="5"/>
  <c r="AN20" i="5"/>
  <c r="AO20" i="5"/>
  <c r="AP20" i="5"/>
  <c r="AQ20" i="5"/>
  <c r="AR20" i="5"/>
  <c r="AS20" i="5"/>
  <c r="BD20" i="5"/>
  <c r="BE20" i="5"/>
  <c r="BF20" i="5"/>
  <c r="BG20" i="5"/>
  <c r="BH20" i="5"/>
  <c r="BI20" i="5"/>
  <c r="BJ20" i="5"/>
  <c r="BK20" i="5"/>
  <c r="BL20" i="5"/>
  <c r="BM20" i="5"/>
  <c r="BN20" i="5"/>
  <c r="BO20" i="5"/>
  <c r="BP20" i="5"/>
  <c r="BQ20" i="5"/>
  <c r="BR20" i="5"/>
  <c r="BS20" i="5"/>
  <c r="BT20" i="5"/>
  <c r="CE20" i="5"/>
  <c r="CF20" i="5"/>
  <c r="CG20" i="5"/>
  <c r="CH20" i="5"/>
  <c r="CI20" i="5"/>
  <c r="CJ20" i="5"/>
  <c r="CK20" i="5"/>
  <c r="CL20" i="5"/>
  <c r="CM20" i="5"/>
  <c r="CN20" i="5"/>
  <c r="CO20" i="5"/>
  <c r="CP20" i="5"/>
  <c r="CQ20" i="5"/>
  <c r="CR20" i="5"/>
  <c r="CS20" i="5"/>
  <c r="CT20" i="5"/>
  <c r="CU20" i="5"/>
  <c r="DF20" i="5"/>
  <c r="DG20" i="5"/>
  <c r="DH20" i="5"/>
  <c r="DI20" i="5"/>
  <c r="DJ20" i="5"/>
  <c r="DK20" i="5"/>
  <c r="DL20" i="5"/>
  <c r="DM20" i="5"/>
  <c r="DN20" i="5"/>
  <c r="DO20" i="5"/>
  <c r="DP20" i="5"/>
  <c r="DQ20" i="5"/>
  <c r="DR20" i="5"/>
  <c r="DS20" i="5"/>
  <c r="DT20" i="5"/>
  <c r="DU20" i="5"/>
  <c r="DV20" i="5"/>
  <c r="EG20" i="5"/>
  <c r="EH20" i="5"/>
  <c r="EI20" i="5"/>
  <c r="EJ20" i="5"/>
  <c r="EK20" i="5"/>
  <c r="EL20" i="5"/>
  <c r="EM20" i="5"/>
  <c r="EN20" i="5"/>
  <c r="EO20" i="5"/>
  <c r="EP20" i="5"/>
  <c r="EQ20" i="5"/>
  <c r="ER20" i="5"/>
  <c r="ES20" i="5"/>
  <c r="ET20" i="5"/>
  <c r="EU20" i="5"/>
  <c r="EV20" i="5"/>
  <c r="EW20" i="5"/>
  <c r="FH20" i="5"/>
  <c r="FS20" i="5"/>
  <c r="B21" i="5"/>
  <c r="C21" i="5"/>
  <c r="D21" i="5"/>
  <c r="E21" i="5"/>
  <c r="F21" i="5"/>
  <c r="G21" i="5"/>
  <c r="H21" i="5"/>
  <c r="I21" i="5"/>
  <c r="J21" i="5"/>
  <c r="K21" i="5"/>
  <c r="L21" i="5"/>
  <c r="M21" i="5"/>
  <c r="N21" i="5"/>
  <c r="O21" i="5"/>
  <c r="P21" i="5"/>
  <c r="Q21" i="5"/>
  <c r="R21" i="5"/>
  <c r="AC21" i="5"/>
  <c r="AD21" i="5"/>
  <c r="AE21" i="5"/>
  <c r="AF21" i="5"/>
  <c r="AG21" i="5"/>
  <c r="AH21" i="5"/>
  <c r="AI21" i="5"/>
  <c r="AJ21" i="5"/>
  <c r="AK21" i="5"/>
  <c r="AL21" i="5"/>
  <c r="AM21" i="5"/>
  <c r="AN21" i="5"/>
  <c r="AO21" i="5"/>
  <c r="AP21" i="5"/>
  <c r="AQ21" i="5"/>
  <c r="AR21" i="5"/>
  <c r="AS21" i="5"/>
  <c r="BD21" i="5"/>
  <c r="BE21" i="5"/>
  <c r="BF21" i="5"/>
  <c r="BG21" i="5"/>
  <c r="BH21" i="5"/>
  <c r="BI21" i="5"/>
  <c r="BJ21" i="5"/>
  <c r="BK21" i="5"/>
  <c r="BL21" i="5"/>
  <c r="BM21" i="5"/>
  <c r="BN21" i="5"/>
  <c r="BO21" i="5"/>
  <c r="BP21" i="5"/>
  <c r="BQ21" i="5"/>
  <c r="BR21" i="5"/>
  <c r="BS21" i="5"/>
  <c r="BT21" i="5"/>
  <c r="CE21" i="5"/>
  <c r="CF21" i="5"/>
  <c r="CG21" i="5"/>
  <c r="CH21" i="5"/>
  <c r="CI21" i="5"/>
  <c r="CJ21" i="5"/>
  <c r="CK21" i="5"/>
  <c r="CL21" i="5"/>
  <c r="CM21" i="5"/>
  <c r="CN21" i="5"/>
  <c r="CO21" i="5"/>
  <c r="CP21" i="5"/>
  <c r="CQ21" i="5"/>
  <c r="CR21" i="5"/>
  <c r="CS21" i="5"/>
  <c r="CT21" i="5"/>
  <c r="CU21" i="5"/>
  <c r="DF21" i="5"/>
  <c r="DG21" i="5"/>
  <c r="DH21" i="5"/>
  <c r="DI21" i="5"/>
  <c r="DJ21" i="5"/>
  <c r="DK21" i="5"/>
  <c r="DL21" i="5"/>
  <c r="DM21" i="5"/>
  <c r="DN21" i="5"/>
  <c r="DO21" i="5"/>
  <c r="DP21" i="5"/>
  <c r="DQ21" i="5"/>
  <c r="DR21" i="5"/>
  <c r="DS21" i="5"/>
  <c r="DT21" i="5"/>
  <c r="DU21" i="5"/>
  <c r="DV21" i="5"/>
  <c r="EG21" i="5"/>
  <c r="EH21" i="5"/>
  <c r="EI21" i="5"/>
  <c r="EJ21" i="5"/>
  <c r="EK21" i="5"/>
  <c r="EL21" i="5"/>
  <c r="EM21" i="5"/>
  <c r="EN21" i="5"/>
  <c r="EO21" i="5"/>
  <c r="EP21" i="5"/>
  <c r="EQ21" i="5"/>
  <c r="ER21" i="5"/>
  <c r="ES21" i="5"/>
  <c r="ET21" i="5"/>
  <c r="EU21" i="5"/>
  <c r="EV21" i="5"/>
  <c r="EW21" i="5"/>
  <c r="FH21" i="5"/>
  <c r="FS21" i="5"/>
  <c r="B22" i="5"/>
  <c r="C22" i="5"/>
  <c r="D22" i="5"/>
  <c r="E22" i="5"/>
  <c r="F22" i="5"/>
  <c r="G22" i="5"/>
  <c r="H22" i="5"/>
  <c r="I22" i="5"/>
  <c r="J22" i="5"/>
  <c r="K22" i="5"/>
  <c r="L22" i="5"/>
  <c r="M22" i="5"/>
  <c r="N22" i="5"/>
  <c r="O22" i="5"/>
  <c r="P22" i="5"/>
  <c r="Q22" i="5"/>
  <c r="R22" i="5"/>
  <c r="AC22" i="5"/>
  <c r="AD22" i="5"/>
  <c r="AE22" i="5"/>
  <c r="AF22" i="5"/>
  <c r="AG22" i="5"/>
  <c r="AH22" i="5"/>
  <c r="AI22" i="5"/>
  <c r="AJ22" i="5"/>
  <c r="AK22" i="5"/>
  <c r="AL22" i="5"/>
  <c r="AM22" i="5"/>
  <c r="AN22" i="5"/>
  <c r="AO22" i="5"/>
  <c r="AP22" i="5"/>
  <c r="AQ22" i="5"/>
  <c r="AR22" i="5"/>
  <c r="AS22" i="5"/>
  <c r="BD22" i="5"/>
  <c r="BE22" i="5"/>
  <c r="BF22" i="5"/>
  <c r="BG22" i="5"/>
  <c r="BH22" i="5"/>
  <c r="BI22" i="5"/>
  <c r="BJ22" i="5"/>
  <c r="BK22" i="5"/>
  <c r="BL22" i="5"/>
  <c r="BM22" i="5"/>
  <c r="BN22" i="5"/>
  <c r="BO22" i="5"/>
  <c r="BP22" i="5"/>
  <c r="BQ22" i="5"/>
  <c r="BR22" i="5"/>
  <c r="BS22" i="5"/>
  <c r="BT22" i="5"/>
  <c r="CE22" i="5"/>
  <c r="CF22" i="5"/>
  <c r="CG22" i="5"/>
  <c r="CH22" i="5"/>
  <c r="CI22" i="5"/>
  <c r="CJ22" i="5"/>
  <c r="CK22" i="5"/>
  <c r="CL22" i="5"/>
  <c r="CM22" i="5"/>
  <c r="CN22" i="5"/>
  <c r="CO22" i="5"/>
  <c r="CP22" i="5"/>
  <c r="CQ22" i="5"/>
  <c r="CR22" i="5"/>
  <c r="CS22" i="5"/>
  <c r="CT22" i="5"/>
  <c r="CU22" i="5"/>
  <c r="DF22" i="5"/>
  <c r="DG22" i="5"/>
  <c r="DH22" i="5"/>
  <c r="DI22" i="5"/>
  <c r="DJ22" i="5"/>
  <c r="DK22" i="5"/>
  <c r="DL22" i="5"/>
  <c r="DM22" i="5"/>
  <c r="DN22" i="5"/>
  <c r="DO22" i="5"/>
  <c r="DP22" i="5"/>
  <c r="DQ22" i="5"/>
  <c r="DR22" i="5"/>
  <c r="DS22" i="5"/>
  <c r="DT22" i="5"/>
  <c r="DU22" i="5"/>
  <c r="DV22" i="5"/>
  <c r="EG22" i="5"/>
  <c r="EH22" i="5"/>
  <c r="EI22" i="5"/>
  <c r="EJ22" i="5"/>
  <c r="EK22" i="5"/>
  <c r="EL22" i="5"/>
  <c r="EM22" i="5"/>
  <c r="EN22" i="5"/>
  <c r="EO22" i="5"/>
  <c r="EP22" i="5"/>
  <c r="EQ22" i="5"/>
  <c r="ER22" i="5"/>
  <c r="ES22" i="5"/>
  <c r="ET22" i="5"/>
  <c r="EU22" i="5"/>
  <c r="EV22" i="5"/>
  <c r="EW22" i="5"/>
  <c r="FH22" i="5"/>
  <c r="FS22" i="5"/>
  <c r="B23" i="5"/>
  <c r="C23" i="5"/>
  <c r="D23" i="5"/>
  <c r="E23" i="5"/>
  <c r="F23" i="5"/>
  <c r="G23" i="5"/>
  <c r="H23" i="5"/>
  <c r="I23" i="5"/>
  <c r="J23" i="5"/>
  <c r="K23" i="5"/>
  <c r="L23" i="5"/>
  <c r="M23" i="5"/>
  <c r="N23" i="5"/>
  <c r="O23" i="5"/>
  <c r="P23" i="5"/>
  <c r="Q23" i="5"/>
  <c r="R23" i="5"/>
  <c r="AC23" i="5"/>
  <c r="AD23" i="5"/>
  <c r="AE23" i="5"/>
  <c r="AF23" i="5"/>
  <c r="AG23" i="5"/>
  <c r="AH23" i="5"/>
  <c r="AI23" i="5"/>
  <c r="AJ23" i="5"/>
  <c r="AK23" i="5"/>
  <c r="AL23" i="5"/>
  <c r="AM23" i="5"/>
  <c r="AN23" i="5"/>
  <c r="AO23" i="5"/>
  <c r="AP23" i="5"/>
  <c r="AQ23" i="5"/>
  <c r="AR23" i="5"/>
  <c r="AS23" i="5"/>
  <c r="BD23" i="5"/>
  <c r="BE23" i="5"/>
  <c r="BF23" i="5"/>
  <c r="BG23" i="5"/>
  <c r="BH23" i="5"/>
  <c r="BI23" i="5"/>
  <c r="BJ23" i="5"/>
  <c r="BK23" i="5"/>
  <c r="BL23" i="5"/>
  <c r="BM23" i="5"/>
  <c r="BN23" i="5"/>
  <c r="BO23" i="5"/>
  <c r="BP23" i="5"/>
  <c r="BQ23" i="5"/>
  <c r="BR23" i="5"/>
  <c r="BS23" i="5"/>
  <c r="BT23" i="5"/>
  <c r="CE23" i="5"/>
  <c r="CF23" i="5"/>
  <c r="CG23" i="5"/>
  <c r="CH23" i="5"/>
  <c r="CI23" i="5"/>
  <c r="CJ23" i="5"/>
  <c r="CK23" i="5"/>
  <c r="CL23" i="5"/>
  <c r="CM23" i="5"/>
  <c r="CN23" i="5"/>
  <c r="CO23" i="5"/>
  <c r="CP23" i="5"/>
  <c r="CQ23" i="5"/>
  <c r="CR23" i="5"/>
  <c r="CS23" i="5"/>
  <c r="CT23" i="5"/>
  <c r="CU23" i="5"/>
  <c r="DF23" i="5"/>
  <c r="DG23" i="5"/>
  <c r="DH23" i="5"/>
  <c r="DI23" i="5"/>
  <c r="DJ23" i="5"/>
  <c r="DK23" i="5"/>
  <c r="DL23" i="5"/>
  <c r="DM23" i="5"/>
  <c r="DN23" i="5"/>
  <c r="DO23" i="5"/>
  <c r="DP23" i="5"/>
  <c r="DQ23" i="5"/>
  <c r="DR23" i="5"/>
  <c r="DS23" i="5"/>
  <c r="DT23" i="5"/>
  <c r="DU23" i="5"/>
  <c r="DV23" i="5"/>
  <c r="EG23" i="5"/>
  <c r="EH23" i="5"/>
  <c r="EI23" i="5"/>
  <c r="EJ23" i="5"/>
  <c r="EK23" i="5"/>
  <c r="EL23" i="5"/>
  <c r="EM23" i="5"/>
  <c r="EN23" i="5"/>
  <c r="EO23" i="5"/>
  <c r="EP23" i="5"/>
  <c r="EQ23" i="5"/>
  <c r="ER23" i="5"/>
  <c r="ES23" i="5"/>
  <c r="ET23" i="5"/>
  <c r="EU23" i="5"/>
  <c r="EV23" i="5"/>
  <c r="EW23" i="5"/>
  <c r="FH23" i="5"/>
  <c r="FS23" i="5"/>
  <c r="B24" i="5"/>
  <c r="C24" i="5"/>
  <c r="D24" i="5"/>
  <c r="E24" i="5"/>
  <c r="F24" i="5"/>
  <c r="G24" i="5"/>
  <c r="H24" i="5"/>
  <c r="I24" i="5"/>
  <c r="J24" i="5"/>
  <c r="K24" i="5"/>
  <c r="L24" i="5"/>
  <c r="M24" i="5"/>
  <c r="N24" i="5"/>
  <c r="O24" i="5"/>
  <c r="P24" i="5"/>
  <c r="Q24" i="5"/>
  <c r="R24" i="5"/>
  <c r="AC24" i="5"/>
  <c r="AD24" i="5"/>
  <c r="AE24" i="5"/>
  <c r="AF24" i="5"/>
  <c r="AG24" i="5"/>
  <c r="AH24" i="5"/>
  <c r="AI24" i="5"/>
  <c r="AJ24" i="5"/>
  <c r="AK24" i="5"/>
  <c r="AL24" i="5"/>
  <c r="AM24" i="5"/>
  <c r="AN24" i="5"/>
  <c r="AO24" i="5"/>
  <c r="AP24" i="5"/>
  <c r="AQ24" i="5"/>
  <c r="AR24" i="5"/>
  <c r="AS24" i="5"/>
  <c r="BD24" i="5"/>
  <c r="BE24" i="5"/>
  <c r="BF24" i="5"/>
  <c r="BG24" i="5"/>
  <c r="BH24" i="5"/>
  <c r="BI24" i="5"/>
  <c r="BJ24" i="5"/>
  <c r="BK24" i="5"/>
  <c r="BL24" i="5"/>
  <c r="BM24" i="5"/>
  <c r="BN24" i="5"/>
  <c r="BO24" i="5"/>
  <c r="BP24" i="5"/>
  <c r="BQ24" i="5"/>
  <c r="BR24" i="5"/>
  <c r="BS24" i="5"/>
  <c r="BT24" i="5"/>
  <c r="CE24" i="5"/>
  <c r="CF24" i="5"/>
  <c r="CG24" i="5"/>
  <c r="CH24" i="5"/>
  <c r="CI24" i="5"/>
  <c r="CJ24" i="5"/>
  <c r="CK24" i="5"/>
  <c r="CL24" i="5"/>
  <c r="CM24" i="5"/>
  <c r="CN24" i="5"/>
  <c r="CO24" i="5"/>
  <c r="CP24" i="5"/>
  <c r="CQ24" i="5"/>
  <c r="CR24" i="5"/>
  <c r="CS24" i="5"/>
  <c r="CT24" i="5"/>
  <c r="CU24" i="5"/>
  <c r="DF24" i="5"/>
  <c r="DG24" i="5"/>
  <c r="DH24" i="5"/>
  <c r="DI24" i="5"/>
  <c r="DJ24" i="5"/>
  <c r="DK24" i="5"/>
  <c r="DL24" i="5"/>
  <c r="DM24" i="5"/>
  <c r="DN24" i="5"/>
  <c r="DO24" i="5"/>
  <c r="DP24" i="5"/>
  <c r="DQ24" i="5"/>
  <c r="DR24" i="5"/>
  <c r="DS24" i="5"/>
  <c r="DT24" i="5"/>
  <c r="DU24" i="5"/>
  <c r="DV24" i="5"/>
  <c r="EG24" i="5"/>
  <c r="EH24" i="5"/>
  <c r="EI24" i="5"/>
  <c r="EJ24" i="5"/>
  <c r="EK24" i="5"/>
  <c r="EL24" i="5"/>
  <c r="EM24" i="5"/>
  <c r="EN24" i="5"/>
  <c r="EO24" i="5"/>
  <c r="EP24" i="5"/>
  <c r="EQ24" i="5"/>
  <c r="ER24" i="5"/>
  <c r="ES24" i="5"/>
  <c r="ET24" i="5"/>
  <c r="EU24" i="5"/>
  <c r="EV24" i="5"/>
  <c r="EW24" i="5"/>
  <c r="FH24" i="5"/>
  <c r="FS24" i="5"/>
  <c r="B27" i="5"/>
  <c r="C27" i="5"/>
  <c r="D27" i="5"/>
  <c r="E27" i="5"/>
  <c r="F27" i="5"/>
  <c r="G27" i="5"/>
  <c r="H27" i="5"/>
  <c r="I27" i="5"/>
  <c r="J27" i="5"/>
  <c r="K27" i="5"/>
  <c r="L27" i="5"/>
  <c r="M27" i="5"/>
  <c r="N27" i="5"/>
  <c r="O27" i="5"/>
  <c r="P27" i="5"/>
  <c r="Q27" i="5"/>
  <c r="R27" i="5"/>
  <c r="AC27" i="5"/>
  <c r="AD27" i="5"/>
  <c r="AE27" i="5"/>
  <c r="AF27" i="5"/>
  <c r="AG27" i="5"/>
  <c r="AH27" i="5"/>
  <c r="AI27" i="5"/>
  <c r="AJ27" i="5"/>
  <c r="AK27" i="5"/>
  <c r="AL27" i="5"/>
  <c r="AM27" i="5"/>
  <c r="AN27" i="5"/>
  <c r="AO27" i="5"/>
  <c r="AP27" i="5"/>
  <c r="AQ27" i="5"/>
  <c r="AR27" i="5"/>
  <c r="AS27" i="5"/>
  <c r="BD27" i="5"/>
  <c r="BE27" i="5"/>
  <c r="BF27" i="5"/>
  <c r="BG27" i="5"/>
  <c r="BH27" i="5"/>
  <c r="BI27" i="5"/>
  <c r="BJ27" i="5"/>
  <c r="BK27" i="5"/>
  <c r="BL27" i="5"/>
  <c r="BM27" i="5"/>
  <c r="BN27" i="5"/>
  <c r="BO27" i="5"/>
  <c r="BP27" i="5"/>
  <c r="BQ27" i="5"/>
  <c r="BR27" i="5"/>
  <c r="BS27" i="5"/>
  <c r="BT27" i="5"/>
  <c r="CE27" i="5"/>
  <c r="CF27" i="5"/>
  <c r="CG27" i="5"/>
  <c r="CH27" i="5"/>
  <c r="CI27" i="5"/>
  <c r="CJ27" i="5"/>
  <c r="CK27" i="5"/>
  <c r="CL27" i="5"/>
  <c r="CM27" i="5"/>
  <c r="CN27" i="5"/>
  <c r="CO27" i="5"/>
  <c r="CP27" i="5"/>
  <c r="CQ27" i="5"/>
  <c r="CR27" i="5"/>
  <c r="CS27" i="5"/>
  <c r="CT27" i="5"/>
  <c r="CU27" i="5"/>
  <c r="DF27" i="5"/>
  <c r="DG27" i="5"/>
  <c r="DH27" i="5"/>
  <c r="DI27" i="5"/>
  <c r="DJ27" i="5"/>
  <c r="DK27" i="5"/>
  <c r="DL27" i="5"/>
  <c r="DM27" i="5"/>
  <c r="DN27" i="5"/>
  <c r="DO27" i="5"/>
  <c r="DP27" i="5"/>
  <c r="DQ27" i="5"/>
  <c r="DR27" i="5"/>
  <c r="DS27" i="5"/>
  <c r="DT27" i="5"/>
  <c r="DU27" i="5"/>
  <c r="DV27" i="5"/>
  <c r="EG27" i="5"/>
  <c r="EH27" i="5"/>
  <c r="EI27" i="5"/>
  <c r="EJ27" i="5"/>
  <c r="EK27" i="5"/>
  <c r="EL27" i="5"/>
  <c r="EM27" i="5"/>
  <c r="EN27" i="5"/>
  <c r="EO27" i="5"/>
  <c r="EP27" i="5"/>
  <c r="EQ27" i="5"/>
  <c r="ER27" i="5"/>
  <c r="ES27" i="5"/>
  <c r="ET27" i="5"/>
  <c r="EU27" i="5"/>
  <c r="EV27" i="5"/>
  <c r="EW27" i="5"/>
  <c r="FH27" i="5"/>
  <c r="FS27" i="5"/>
  <c r="B28" i="5"/>
  <c r="C28" i="5"/>
  <c r="D28" i="5"/>
  <c r="E28" i="5"/>
  <c r="F28" i="5"/>
  <c r="G28" i="5"/>
  <c r="H28" i="5"/>
  <c r="I28" i="5"/>
  <c r="J28" i="5"/>
  <c r="K28" i="5"/>
  <c r="L28" i="5"/>
  <c r="M28" i="5"/>
  <c r="N28" i="5"/>
  <c r="O28" i="5"/>
  <c r="P28" i="5"/>
  <c r="Q28" i="5"/>
  <c r="R28" i="5"/>
  <c r="AC28" i="5"/>
  <c r="AD28" i="5"/>
  <c r="AE28" i="5"/>
  <c r="AF28" i="5"/>
  <c r="AG28" i="5"/>
  <c r="AH28" i="5"/>
  <c r="AI28" i="5"/>
  <c r="AJ28" i="5"/>
  <c r="AK28" i="5"/>
  <c r="AL28" i="5"/>
  <c r="AM28" i="5"/>
  <c r="AN28" i="5"/>
  <c r="AO28" i="5"/>
  <c r="AP28" i="5"/>
  <c r="AQ28" i="5"/>
  <c r="AR28" i="5"/>
  <c r="AS28" i="5"/>
  <c r="BD28" i="5"/>
  <c r="BE28" i="5"/>
  <c r="BF28" i="5"/>
  <c r="BG28" i="5"/>
  <c r="BH28" i="5"/>
  <c r="BI28" i="5"/>
  <c r="BJ28" i="5"/>
  <c r="BK28" i="5"/>
  <c r="BL28" i="5"/>
  <c r="BM28" i="5"/>
  <c r="BN28" i="5"/>
  <c r="BO28" i="5"/>
  <c r="BP28" i="5"/>
  <c r="BQ28" i="5"/>
  <c r="BR28" i="5"/>
  <c r="BS28" i="5"/>
  <c r="BT28" i="5"/>
  <c r="CE28" i="5"/>
  <c r="CF28" i="5"/>
  <c r="CG28" i="5"/>
  <c r="CH28" i="5"/>
  <c r="CI28" i="5"/>
  <c r="CJ28" i="5"/>
  <c r="CK28" i="5"/>
  <c r="CL28" i="5"/>
  <c r="CM28" i="5"/>
  <c r="CN28" i="5"/>
  <c r="CO28" i="5"/>
  <c r="CP28" i="5"/>
  <c r="CQ28" i="5"/>
  <c r="CR28" i="5"/>
  <c r="CS28" i="5"/>
  <c r="CT28" i="5"/>
  <c r="CU28" i="5"/>
  <c r="DF28" i="5"/>
  <c r="DG28" i="5"/>
  <c r="DH28" i="5"/>
  <c r="DI28" i="5"/>
  <c r="DJ28" i="5"/>
  <c r="DK28" i="5"/>
  <c r="DL28" i="5"/>
  <c r="DM28" i="5"/>
  <c r="DN28" i="5"/>
  <c r="DO28" i="5"/>
  <c r="DP28" i="5"/>
  <c r="DQ28" i="5"/>
  <c r="DR28" i="5"/>
  <c r="DS28" i="5"/>
  <c r="DT28" i="5"/>
  <c r="DU28" i="5"/>
  <c r="DV28" i="5"/>
  <c r="EG28" i="5"/>
  <c r="EH28" i="5"/>
  <c r="EI28" i="5"/>
  <c r="EJ28" i="5"/>
  <c r="EK28" i="5"/>
  <c r="EL28" i="5"/>
  <c r="EM28" i="5"/>
  <c r="EN28" i="5"/>
  <c r="EO28" i="5"/>
  <c r="EP28" i="5"/>
  <c r="EQ28" i="5"/>
  <c r="ER28" i="5"/>
  <c r="ES28" i="5"/>
  <c r="ET28" i="5"/>
  <c r="EU28" i="5"/>
  <c r="EV28" i="5"/>
  <c r="EW28" i="5"/>
  <c r="FH28" i="5"/>
  <c r="FS28" i="5"/>
  <c r="B29" i="5"/>
  <c r="C29" i="5"/>
  <c r="D29" i="5"/>
  <c r="E29" i="5"/>
  <c r="F29" i="5"/>
  <c r="G29" i="5"/>
  <c r="H29" i="5"/>
  <c r="I29" i="5"/>
  <c r="J29" i="5"/>
  <c r="K29" i="5"/>
  <c r="L29" i="5"/>
  <c r="M29" i="5"/>
  <c r="N29" i="5"/>
  <c r="O29" i="5"/>
  <c r="P29" i="5"/>
  <c r="Q29" i="5"/>
  <c r="R29" i="5"/>
  <c r="AC29" i="5"/>
  <c r="AD29" i="5"/>
  <c r="AE29" i="5"/>
  <c r="AF29" i="5"/>
  <c r="AG29" i="5"/>
  <c r="AH29" i="5"/>
  <c r="AI29" i="5"/>
  <c r="AJ29" i="5"/>
  <c r="AK29" i="5"/>
  <c r="AL29" i="5"/>
  <c r="AM29" i="5"/>
  <c r="AN29" i="5"/>
  <c r="AO29" i="5"/>
  <c r="AP29" i="5"/>
  <c r="AQ29" i="5"/>
  <c r="AR29" i="5"/>
  <c r="AS29" i="5"/>
  <c r="BD29" i="5"/>
  <c r="BE29" i="5"/>
  <c r="BF29" i="5"/>
  <c r="BG29" i="5"/>
  <c r="BH29" i="5"/>
  <c r="BI29" i="5"/>
  <c r="BJ29" i="5"/>
  <c r="BK29" i="5"/>
  <c r="BL29" i="5"/>
  <c r="BM29" i="5"/>
  <c r="BN29" i="5"/>
  <c r="BO29" i="5"/>
  <c r="BP29" i="5"/>
  <c r="BQ29" i="5"/>
  <c r="BR29" i="5"/>
  <c r="BS29" i="5"/>
  <c r="BT29" i="5"/>
  <c r="CE29" i="5"/>
  <c r="CF29" i="5"/>
  <c r="CG29" i="5"/>
  <c r="CH29" i="5"/>
  <c r="CI29" i="5"/>
  <c r="CJ29" i="5"/>
  <c r="CK29" i="5"/>
  <c r="CL29" i="5"/>
  <c r="CM29" i="5"/>
  <c r="CN29" i="5"/>
  <c r="CO29" i="5"/>
  <c r="CP29" i="5"/>
  <c r="CQ29" i="5"/>
  <c r="CR29" i="5"/>
  <c r="CS29" i="5"/>
  <c r="CT29" i="5"/>
  <c r="CU29" i="5"/>
  <c r="DF29" i="5"/>
  <c r="DG29" i="5"/>
  <c r="DH29" i="5"/>
  <c r="DI29" i="5"/>
  <c r="DJ29" i="5"/>
  <c r="DK29" i="5"/>
  <c r="DL29" i="5"/>
  <c r="DM29" i="5"/>
  <c r="DN29" i="5"/>
  <c r="DO29" i="5"/>
  <c r="DP29" i="5"/>
  <c r="DQ29" i="5"/>
  <c r="DR29" i="5"/>
  <c r="DS29" i="5"/>
  <c r="DT29" i="5"/>
  <c r="DU29" i="5"/>
  <c r="DV29" i="5"/>
  <c r="EG29" i="5"/>
  <c r="EH29" i="5"/>
  <c r="EI29" i="5"/>
  <c r="EJ29" i="5"/>
  <c r="EK29" i="5"/>
  <c r="EL29" i="5"/>
  <c r="EM29" i="5"/>
  <c r="EN29" i="5"/>
  <c r="EO29" i="5"/>
  <c r="EP29" i="5"/>
  <c r="EQ29" i="5"/>
  <c r="ER29" i="5"/>
  <c r="ES29" i="5"/>
  <c r="ET29" i="5"/>
  <c r="EU29" i="5"/>
  <c r="EV29" i="5"/>
  <c r="EW29" i="5"/>
  <c r="FH29" i="5"/>
  <c r="FS29" i="5"/>
  <c r="B30" i="5"/>
  <c r="C30" i="5"/>
  <c r="D30" i="5"/>
  <c r="E30" i="5"/>
  <c r="F30" i="5"/>
  <c r="G30" i="5"/>
  <c r="H30" i="5"/>
  <c r="I30" i="5"/>
  <c r="J30" i="5"/>
  <c r="K30" i="5"/>
  <c r="L30" i="5"/>
  <c r="M30" i="5"/>
  <c r="N30" i="5"/>
  <c r="O30" i="5"/>
  <c r="P30" i="5"/>
  <c r="Q30" i="5"/>
  <c r="R30" i="5"/>
  <c r="AC30" i="5"/>
  <c r="AD30" i="5"/>
  <c r="AE30" i="5"/>
  <c r="AF30" i="5"/>
  <c r="AG30" i="5"/>
  <c r="AH30" i="5"/>
  <c r="AI30" i="5"/>
  <c r="AJ30" i="5"/>
  <c r="AK30" i="5"/>
  <c r="AL30" i="5"/>
  <c r="AM30" i="5"/>
  <c r="AN30" i="5"/>
  <c r="AO30" i="5"/>
  <c r="AP30" i="5"/>
  <c r="AQ30" i="5"/>
  <c r="AR30" i="5"/>
  <c r="AS30" i="5"/>
  <c r="BD30" i="5"/>
  <c r="BE30" i="5"/>
  <c r="BF30" i="5"/>
  <c r="BG30" i="5"/>
  <c r="BH30" i="5"/>
  <c r="BI30" i="5"/>
  <c r="BJ30" i="5"/>
  <c r="BK30" i="5"/>
  <c r="BL30" i="5"/>
  <c r="BM30" i="5"/>
  <c r="BN30" i="5"/>
  <c r="BO30" i="5"/>
  <c r="BP30" i="5"/>
  <c r="BQ30" i="5"/>
  <c r="BR30" i="5"/>
  <c r="BS30" i="5"/>
  <c r="BT30" i="5"/>
  <c r="CE30" i="5"/>
  <c r="CF30" i="5"/>
  <c r="CG30" i="5"/>
  <c r="CH30" i="5"/>
  <c r="CI30" i="5"/>
  <c r="CJ30" i="5"/>
  <c r="CK30" i="5"/>
  <c r="CL30" i="5"/>
  <c r="CM30" i="5"/>
  <c r="CN30" i="5"/>
  <c r="CO30" i="5"/>
  <c r="CP30" i="5"/>
  <c r="CQ30" i="5"/>
  <c r="CR30" i="5"/>
  <c r="CS30" i="5"/>
  <c r="CT30" i="5"/>
  <c r="CU30" i="5"/>
  <c r="DF30" i="5"/>
  <c r="DG30" i="5"/>
  <c r="DH30" i="5"/>
  <c r="DI30" i="5"/>
  <c r="DJ30" i="5"/>
  <c r="DK30" i="5"/>
  <c r="DL30" i="5"/>
  <c r="DM30" i="5"/>
  <c r="DN30" i="5"/>
  <c r="DO30" i="5"/>
  <c r="DP30" i="5"/>
  <c r="DQ30" i="5"/>
  <c r="DR30" i="5"/>
  <c r="DS30" i="5"/>
  <c r="DT30" i="5"/>
  <c r="DU30" i="5"/>
  <c r="DV30" i="5"/>
  <c r="EG30" i="5"/>
  <c r="EH30" i="5"/>
  <c r="EI30" i="5"/>
  <c r="EJ30" i="5"/>
  <c r="EK30" i="5"/>
  <c r="EL30" i="5"/>
  <c r="EM30" i="5"/>
  <c r="EN30" i="5"/>
  <c r="EO30" i="5"/>
  <c r="EP30" i="5"/>
  <c r="EQ30" i="5"/>
  <c r="ER30" i="5"/>
  <c r="ES30" i="5"/>
  <c r="ET30" i="5"/>
  <c r="EU30" i="5"/>
  <c r="EV30" i="5"/>
  <c r="EW30" i="5"/>
  <c r="FH30" i="5"/>
  <c r="FS30" i="5"/>
  <c r="B31" i="5"/>
  <c r="C31" i="5"/>
  <c r="D31" i="5"/>
  <c r="E31" i="5"/>
  <c r="F31" i="5"/>
  <c r="G31" i="5"/>
  <c r="H31" i="5"/>
  <c r="I31" i="5"/>
  <c r="J31" i="5"/>
  <c r="K31" i="5"/>
  <c r="L31" i="5"/>
  <c r="M31" i="5"/>
  <c r="N31" i="5"/>
  <c r="O31" i="5"/>
  <c r="P31" i="5"/>
  <c r="Q31" i="5"/>
  <c r="R31" i="5"/>
  <c r="AC31" i="5"/>
  <c r="AD31" i="5"/>
  <c r="AE31" i="5"/>
  <c r="AF31" i="5"/>
  <c r="AG31" i="5"/>
  <c r="AH31" i="5"/>
  <c r="AI31" i="5"/>
  <c r="AJ31" i="5"/>
  <c r="AK31" i="5"/>
  <c r="AL31" i="5"/>
  <c r="AM31" i="5"/>
  <c r="AN31" i="5"/>
  <c r="AO31" i="5"/>
  <c r="AP31" i="5"/>
  <c r="AQ31" i="5"/>
  <c r="AR31" i="5"/>
  <c r="AS31" i="5"/>
  <c r="BD31" i="5"/>
  <c r="BE31" i="5"/>
  <c r="BF31" i="5"/>
  <c r="BG31" i="5"/>
  <c r="BH31" i="5"/>
  <c r="BI31" i="5"/>
  <c r="BJ31" i="5"/>
  <c r="BK31" i="5"/>
  <c r="BL31" i="5"/>
  <c r="BM31" i="5"/>
  <c r="BN31" i="5"/>
  <c r="BO31" i="5"/>
  <c r="BP31" i="5"/>
  <c r="BQ31" i="5"/>
  <c r="BR31" i="5"/>
  <c r="BS31" i="5"/>
  <c r="BT31" i="5"/>
  <c r="CE31" i="5"/>
  <c r="CF31" i="5"/>
  <c r="CG31" i="5"/>
  <c r="CH31" i="5"/>
  <c r="CI31" i="5"/>
  <c r="CJ31" i="5"/>
  <c r="CK31" i="5"/>
  <c r="CL31" i="5"/>
  <c r="CM31" i="5"/>
  <c r="CN31" i="5"/>
  <c r="CO31" i="5"/>
  <c r="CP31" i="5"/>
  <c r="CQ31" i="5"/>
  <c r="CR31" i="5"/>
  <c r="CS31" i="5"/>
  <c r="CT31" i="5"/>
  <c r="CU31" i="5"/>
  <c r="DF31" i="5"/>
  <c r="DG31" i="5"/>
  <c r="DH31" i="5"/>
  <c r="DI31" i="5"/>
  <c r="DJ31" i="5"/>
  <c r="DK31" i="5"/>
  <c r="DL31" i="5"/>
  <c r="DM31" i="5"/>
  <c r="DN31" i="5"/>
  <c r="DO31" i="5"/>
  <c r="DP31" i="5"/>
  <c r="DQ31" i="5"/>
  <c r="DR31" i="5"/>
  <c r="DS31" i="5"/>
  <c r="DT31" i="5"/>
  <c r="DU31" i="5"/>
  <c r="DV31" i="5"/>
  <c r="EG31" i="5"/>
  <c r="EH31" i="5"/>
  <c r="EI31" i="5"/>
  <c r="EJ31" i="5"/>
  <c r="EK31" i="5"/>
  <c r="EL31" i="5"/>
  <c r="EM31" i="5"/>
  <c r="EN31" i="5"/>
  <c r="EO31" i="5"/>
  <c r="EP31" i="5"/>
  <c r="EQ31" i="5"/>
  <c r="ER31" i="5"/>
  <c r="ES31" i="5"/>
  <c r="ET31" i="5"/>
  <c r="EU31" i="5"/>
  <c r="EV31" i="5"/>
  <c r="EW31" i="5"/>
  <c r="FH31" i="5"/>
  <c r="FS31" i="5"/>
  <c r="B32" i="5"/>
  <c r="C32" i="5"/>
  <c r="D32" i="5"/>
  <c r="E32" i="5"/>
  <c r="F32" i="5"/>
  <c r="G32" i="5"/>
  <c r="H32" i="5"/>
  <c r="I32" i="5"/>
  <c r="J32" i="5"/>
  <c r="K32" i="5"/>
  <c r="L32" i="5"/>
  <c r="M32" i="5"/>
  <c r="N32" i="5"/>
  <c r="O32" i="5"/>
  <c r="P32" i="5"/>
  <c r="Q32" i="5"/>
  <c r="R32" i="5"/>
  <c r="AC32" i="5"/>
  <c r="AD32" i="5"/>
  <c r="AE32" i="5"/>
  <c r="AF32" i="5"/>
  <c r="AG32" i="5"/>
  <c r="AH32" i="5"/>
  <c r="AI32" i="5"/>
  <c r="AJ32" i="5"/>
  <c r="AK32" i="5"/>
  <c r="AL32" i="5"/>
  <c r="AM32" i="5"/>
  <c r="AN32" i="5"/>
  <c r="AO32" i="5"/>
  <c r="AP32" i="5"/>
  <c r="AQ32" i="5"/>
  <c r="AR32" i="5"/>
  <c r="AS32" i="5"/>
  <c r="BD32" i="5"/>
  <c r="BE32" i="5"/>
  <c r="BF32" i="5"/>
  <c r="BG32" i="5"/>
  <c r="BH32" i="5"/>
  <c r="BI32" i="5"/>
  <c r="BJ32" i="5"/>
  <c r="BK32" i="5"/>
  <c r="BL32" i="5"/>
  <c r="BM32" i="5"/>
  <c r="BN32" i="5"/>
  <c r="BO32" i="5"/>
  <c r="BP32" i="5"/>
  <c r="BQ32" i="5"/>
  <c r="BR32" i="5"/>
  <c r="BS32" i="5"/>
  <c r="BT32" i="5"/>
  <c r="CE32" i="5"/>
  <c r="CF32" i="5"/>
  <c r="CG32" i="5"/>
  <c r="CH32" i="5"/>
  <c r="CI32" i="5"/>
  <c r="CJ32" i="5"/>
  <c r="CK32" i="5"/>
  <c r="CL32" i="5"/>
  <c r="CM32" i="5"/>
  <c r="CN32" i="5"/>
  <c r="CO32" i="5"/>
  <c r="CP32" i="5"/>
  <c r="CQ32" i="5"/>
  <c r="CR32" i="5"/>
  <c r="CS32" i="5"/>
  <c r="CT32" i="5"/>
  <c r="CU32" i="5"/>
  <c r="DF32" i="5"/>
  <c r="DG32" i="5"/>
  <c r="DH32" i="5"/>
  <c r="DI32" i="5"/>
  <c r="DJ32" i="5"/>
  <c r="DK32" i="5"/>
  <c r="DL32" i="5"/>
  <c r="DM32" i="5"/>
  <c r="DN32" i="5"/>
  <c r="DO32" i="5"/>
  <c r="DP32" i="5"/>
  <c r="DQ32" i="5"/>
  <c r="DR32" i="5"/>
  <c r="DS32" i="5"/>
  <c r="DT32" i="5"/>
  <c r="DU32" i="5"/>
  <c r="DV32" i="5"/>
  <c r="EG32" i="5"/>
  <c r="EH32" i="5"/>
  <c r="EI32" i="5"/>
  <c r="EJ32" i="5"/>
  <c r="EK32" i="5"/>
  <c r="EL32" i="5"/>
  <c r="EM32" i="5"/>
  <c r="EN32" i="5"/>
  <c r="EO32" i="5"/>
  <c r="EP32" i="5"/>
  <c r="EQ32" i="5"/>
  <c r="ER32" i="5"/>
  <c r="ES32" i="5"/>
  <c r="ET32" i="5"/>
  <c r="EU32" i="5"/>
  <c r="EV32" i="5"/>
  <c r="EW32" i="5"/>
  <c r="FH32" i="5"/>
  <c r="FS32" i="5"/>
  <c r="B33" i="5"/>
  <c r="C33" i="5"/>
  <c r="D33" i="5"/>
  <c r="E33" i="5"/>
  <c r="F33" i="5"/>
  <c r="G33" i="5"/>
  <c r="H33" i="5"/>
  <c r="I33" i="5"/>
  <c r="J33" i="5"/>
  <c r="K33" i="5"/>
  <c r="L33" i="5"/>
  <c r="M33" i="5"/>
  <c r="N33" i="5"/>
  <c r="O33" i="5"/>
  <c r="P33" i="5"/>
  <c r="Q33" i="5"/>
  <c r="R33" i="5"/>
  <c r="AC33" i="5"/>
  <c r="AD33" i="5"/>
  <c r="AE33" i="5"/>
  <c r="AF33" i="5"/>
  <c r="AG33" i="5"/>
  <c r="AH33" i="5"/>
  <c r="AI33" i="5"/>
  <c r="AJ33" i="5"/>
  <c r="AK33" i="5"/>
  <c r="AL33" i="5"/>
  <c r="AM33" i="5"/>
  <c r="AN33" i="5"/>
  <c r="AO33" i="5"/>
  <c r="AP33" i="5"/>
  <c r="AQ33" i="5"/>
  <c r="AR33" i="5"/>
  <c r="AS33" i="5"/>
  <c r="BD33" i="5"/>
  <c r="BE33" i="5"/>
  <c r="BF33" i="5"/>
  <c r="BG33" i="5"/>
  <c r="BH33" i="5"/>
  <c r="BI33" i="5"/>
  <c r="BJ33" i="5"/>
  <c r="BK33" i="5"/>
  <c r="BL33" i="5"/>
  <c r="BM33" i="5"/>
  <c r="BN33" i="5"/>
  <c r="BO33" i="5"/>
  <c r="BP33" i="5"/>
  <c r="BQ33" i="5"/>
  <c r="BR33" i="5"/>
  <c r="BS33" i="5"/>
  <c r="BT33" i="5"/>
  <c r="CE33" i="5"/>
  <c r="CF33" i="5"/>
  <c r="CG33" i="5"/>
  <c r="CH33" i="5"/>
  <c r="CI33" i="5"/>
  <c r="CJ33" i="5"/>
  <c r="CK33" i="5"/>
  <c r="CL33" i="5"/>
  <c r="CM33" i="5"/>
  <c r="CN33" i="5"/>
  <c r="CO33" i="5"/>
  <c r="CP33" i="5"/>
  <c r="CQ33" i="5"/>
  <c r="CR33" i="5"/>
  <c r="CS33" i="5"/>
  <c r="CT33" i="5"/>
  <c r="CU33" i="5"/>
  <c r="DF33" i="5"/>
  <c r="DG33" i="5"/>
  <c r="DH33" i="5"/>
  <c r="DI33" i="5"/>
  <c r="DJ33" i="5"/>
  <c r="DK33" i="5"/>
  <c r="DL33" i="5"/>
  <c r="DM33" i="5"/>
  <c r="DN33" i="5"/>
  <c r="DO33" i="5"/>
  <c r="DP33" i="5"/>
  <c r="DQ33" i="5"/>
  <c r="DR33" i="5"/>
  <c r="DS33" i="5"/>
  <c r="DT33" i="5"/>
  <c r="DU33" i="5"/>
  <c r="DV33" i="5"/>
  <c r="EG33" i="5"/>
  <c r="EH33" i="5"/>
  <c r="EI33" i="5"/>
  <c r="EJ33" i="5"/>
  <c r="EK33" i="5"/>
  <c r="EL33" i="5"/>
  <c r="EM33" i="5"/>
  <c r="EN33" i="5"/>
  <c r="EO33" i="5"/>
  <c r="EP33" i="5"/>
  <c r="EQ33" i="5"/>
  <c r="ER33" i="5"/>
  <c r="ES33" i="5"/>
  <c r="ET33" i="5"/>
  <c r="EU33" i="5"/>
  <c r="EV33" i="5"/>
  <c r="EW33" i="5"/>
  <c r="FH33" i="5"/>
  <c r="FS33" i="5"/>
  <c r="B34" i="5"/>
  <c r="C34" i="5"/>
  <c r="D34" i="5"/>
  <c r="E34" i="5"/>
  <c r="F34" i="5"/>
  <c r="G34" i="5"/>
  <c r="H34" i="5"/>
  <c r="I34" i="5"/>
  <c r="J34" i="5"/>
  <c r="K34" i="5"/>
  <c r="L34" i="5"/>
  <c r="M34" i="5"/>
  <c r="N34" i="5"/>
  <c r="O34" i="5"/>
  <c r="P34" i="5"/>
  <c r="Q34" i="5"/>
  <c r="R34" i="5"/>
  <c r="AC34" i="5"/>
  <c r="AD34" i="5"/>
  <c r="AE34" i="5"/>
  <c r="AF34" i="5"/>
  <c r="AG34" i="5"/>
  <c r="AH34" i="5"/>
  <c r="AI34" i="5"/>
  <c r="AJ34" i="5"/>
  <c r="AK34" i="5"/>
  <c r="AL34" i="5"/>
  <c r="AM34" i="5"/>
  <c r="AN34" i="5"/>
  <c r="AO34" i="5"/>
  <c r="AP34" i="5"/>
  <c r="AQ34" i="5"/>
  <c r="AR34" i="5"/>
  <c r="AS34" i="5"/>
  <c r="BD34" i="5"/>
  <c r="BE34" i="5"/>
  <c r="BF34" i="5"/>
  <c r="BG34" i="5"/>
  <c r="BH34" i="5"/>
  <c r="BI34" i="5"/>
  <c r="BJ34" i="5"/>
  <c r="BK34" i="5"/>
  <c r="BL34" i="5"/>
  <c r="BM34" i="5"/>
  <c r="BN34" i="5"/>
  <c r="BO34" i="5"/>
  <c r="BP34" i="5"/>
  <c r="BQ34" i="5"/>
  <c r="BR34" i="5"/>
  <c r="BS34" i="5"/>
  <c r="BT34" i="5"/>
  <c r="CE34" i="5"/>
  <c r="CF34" i="5"/>
  <c r="CG34" i="5"/>
  <c r="CH34" i="5"/>
  <c r="CI34" i="5"/>
  <c r="CJ34" i="5"/>
  <c r="CK34" i="5"/>
  <c r="CL34" i="5"/>
  <c r="CM34" i="5"/>
  <c r="CN34" i="5"/>
  <c r="CO34" i="5"/>
  <c r="CP34" i="5"/>
  <c r="CQ34" i="5"/>
  <c r="CR34" i="5"/>
  <c r="CS34" i="5"/>
  <c r="CT34" i="5"/>
  <c r="CU34" i="5"/>
  <c r="DF34" i="5"/>
  <c r="DG34" i="5"/>
  <c r="DH34" i="5"/>
  <c r="DI34" i="5"/>
  <c r="DJ34" i="5"/>
  <c r="DK34" i="5"/>
  <c r="DL34" i="5"/>
  <c r="DM34" i="5"/>
  <c r="DN34" i="5"/>
  <c r="DO34" i="5"/>
  <c r="DP34" i="5"/>
  <c r="DQ34" i="5"/>
  <c r="DR34" i="5"/>
  <c r="DS34" i="5"/>
  <c r="DT34" i="5"/>
  <c r="DU34" i="5"/>
  <c r="DV34" i="5"/>
  <c r="EG34" i="5"/>
  <c r="EH34" i="5"/>
  <c r="EI34" i="5"/>
  <c r="EJ34" i="5"/>
  <c r="EK34" i="5"/>
  <c r="EL34" i="5"/>
  <c r="EM34" i="5"/>
  <c r="EN34" i="5"/>
  <c r="EO34" i="5"/>
  <c r="EP34" i="5"/>
  <c r="EQ34" i="5"/>
  <c r="ER34" i="5"/>
  <c r="ES34" i="5"/>
  <c r="ET34" i="5"/>
  <c r="EU34" i="5"/>
  <c r="EV34" i="5"/>
  <c r="EW34" i="5"/>
  <c r="FH34" i="5"/>
  <c r="FS34" i="5"/>
  <c r="B35" i="5"/>
  <c r="C35" i="5"/>
  <c r="D35" i="5"/>
  <c r="E35" i="5"/>
  <c r="F35" i="5"/>
  <c r="G35" i="5"/>
  <c r="H35" i="5"/>
  <c r="I35" i="5"/>
  <c r="J35" i="5"/>
  <c r="K35" i="5"/>
  <c r="L35" i="5"/>
  <c r="M35" i="5"/>
  <c r="N35" i="5"/>
  <c r="O35" i="5"/>
  <c r="P35" i="5"/>
  <c r="Q35" i="5"/>
  <c r="R35" i="5"/>
  <c r="AC35" i="5"/>
  <c r="AD35" i="5"/>
  <c r="AE35" i="5"/>
  <c r="AF35" i="5"/>
  <c r="AG35" i="5"/>
  <c r="AH35" i="5"/>
  <c r="AI35" i="5"/>
  <c r="AJ35" i="5"/>
  <c r="AK35" i="5"/>
  <c r="AL35" i="5"/>
  <c r="AM35" i="5"/>
  <c r="AN35" i="5"/>
  <c r="AO35" i="5"/>
  <c r="AP35" i="5"/>
  <c r="AQ35" i="5"/>
  <c r="AR35" i="5"/>
  <c r="AS35" i="5"/>
  <c r="BD35" i="5"/>
  <c r="BE35" i="5"/>
  <c r="BF35" i="5"/>
  <c r="BG35" i="5"/>
  <c r="BH35" i="5"/>
  <c r="BI35" i="5"/>
  <c r="BJ35" i="5"/>
  <c r="BK35" i="5"/>
  <c r="BL35" i="5"/>
  <c r="BM35" i="5"/>
  <c r="BN35" i="5"/>
  <c r="BO35" i="5"/>
  <c r="BP35" i="5"/>
  <c r="BQ35" i="5"/>
  <c r="BR35" i="5"/>
  <c r="BS35" i="5"/>
  <c r="BT35" i="5"/>
  <c r="CE35" i="5"/>
  <c r="CF35" i="5"/>
  <c r="CG35" i="5"/>
  <c r="CH35" i="5"/>
  <c r="CI35" i="5"/>
  <c r="CJ35" i="5"/>
  <c r="CK35" i="5"/>
  <c r="CL35" i="5"/>
  <c r="CM35" i="5"/>
  <c r="CN35" i="5"/>
  <c r="CO35" i="5"/>
  <c r="CP35" i="5"/>
  <c r="CQ35" i="5"/>
  <c r="CR35" i="5"/>
  <c r="CS35" i="5"/>
  <c r="CT35" i="5"/>
  <c r="CU35" i="5"/>
  <c r="DF35" i="5"/>
  <c r="DG35" i="5"/>
  <c r="DH35" i="5"/>
  <c r="DI35" i="5"/>
  <c r="DJ35" i="5"/>
  <c r="DK35" i="5"/>
  <c r="DL35" i="5"/>
  <c r="DM35" i="5"/>
  <c r="DN35" i="5"/>
  <c r="DO35" i="5"/>
  <c r="DP35" i="5"/>
  <c r="DQ35" i="5"/>
  <c r="DR35" i="5"/>
  <c r="DS35" i="5"/>
  <c r="DT35" i="5"/>
  <c r="DU35" i="5"/>
  <c r="DV35" i="5"/>
  <c r="EG35" i="5"/>
  <c r="EH35" i="5"/>
  <c r="EI35" i="5"/>
  <c r="EJ35" i="5"/>
  <c r="EK35" i="5"/>
  <c r="EL35" i="5"/>
  <c r="EM35" i="5"/>
  <c r="EN35" i="5"/>
  <c r="EO35" i="5"/>
  <c r="EP35" i="5"/>
  <c r="EQ35" i="5"/>
  <c r="ER35" i="5"/>
  <c r="ES35" i="5"/>
  <c r="ET35" i="5"/>
  <c r="EU35" i="5"/>
  <c r="EV35" i="5"/>
  <c r="EW35" i="5"/>
  <c r="FH35" i="5"/>
  <c r="FS35" i="5"/>
  <c r="B36" i="5"/>
  <c r="C36" i="5"/>
  <c r="D36" i="5"/>
  <c r="E36" i="5"/>
  <c r="F36" i="5"/>
  <c r="G36" i="5"/>
  <c r="H36" i="5"/>
  <c r="I36" i="5"/>
  <c r="J36" i="5"/>
  <c r="K36" i="5"/>
  <c r="L36" i="5"/>
  <c r="M36" i="5"/>
  <c r="N36" i="5"/>
  <c r="O36" i="5"/>
  <c r="P36" i="5"/>
  <c r="Q36" i="5"/>
  <c r="R36" i="5"/>
  <c r="AC36" i="5"/>
  <c r="AD36" i="5"/>
  <c r="AE36" i="5"/>
  <c r="AF36" i="5"/>
  <c r="AG36" i="5"/>
  <c r="AH36" i="5"/>
  <c r="AI36" i="5"/>
  <c r="AJ36" i="5"/>
  <c r="AK36" i="5"/>
  <c r="AL36" i="5"/>
  <c r="AM36" i="5"/>
  <c r="AN36" i="5"/>
  <c r="AO36" i="5"/>
  <c r="AP36" i="5"/>
  <c r="AQ36" i="5"/>
  <c r="AR36" i="5"/>
  <c r="AS36" i="5"/>
  <c r="BD36" i="5"/>
  <c r="BE36" i="5"/>
  <c r="BF36" i="5"/>
  <c r="BG36" i="5"/>
  <c r="BH36" i="5"/>
  <c r="BI36" i="5"/>
  <c r="BJ36" i="5"/>
  <c r="BK36" i="5"/>
  <c r="BL36" i="5"/>
  <c r="BM36" i="5"/>
  <c r="BN36" i="5"/>
  <c r="BO36" i="5"/>
  <c r="BP36" i="5"/>
  <c r="BQ36" i="5"/>
  <c r="BR36" i="5"/>
  <c r="BS36" i="5"/>
  <c r="BT36" i="5"/>
  <c r="CE36" i="5"/>
  <c r="CF36" i="5"/>
  <c r="CG36" i="5"/>
  <c r="CH36" i="5"/>
  <c r="CI36" i="5"/>
  <c r="CJ36" i="5"/>
  <c r="CK36" i="5"/>
  <c r="CL36" i="5"/>
  <c r="CM36" i="5"/>
  <c r="CN36" i="5"/>
  <c r="CO36" i="5"/>
  <c r="CP36" i="5"/>
  <c r="CQ36" i="5"/>
  <c r="CR36" i="5"/>
  <c r="CS36" i="5"/>
  <c r="CT36" i="5"/>
  <c r="CU36" i="5"/>
  <c r="DF36" i="5"/>
  <c r="DG36" i="5"/>
  <c r="DH36" i="5"/>
  <c r="DI36" i="5"/>
  <c r="DJ36" i="5"/>
  <c r="DK36" i="5"/>
  <c r="DL36" i="5"/>
  <c r="DM36" i="5"/>
  <c r="DN36" i="5"/>
  <c r="DO36" i="5"/>
  <c r="DP36" i="5"/>
  <c r="DQ36" i="5"/>
  <c r="DR36" i="5"/>
  <c r="DS36" i="5"/>
  <c r="DT36" i="5"/>
  <c r="DU36" i="5"/>
  <c r="DV36" i="5"/>
  <c r="EG36" i="5"/>
  <c r="EH36" i="5"/>
  <c r="EI36" i="5"/>
  <c r="EJ36" i="5"/>
  <c r="EK36" i="5"/>
  <c r="EL36" i="5"/>
  <c r="EM36" i="5"/>
  <c r="EN36" i="5"/>
  <c r="EO36" i="5"/>
  <c r="EP36" i="5"/>
  <c r="EQ36" i="5"/>
  <c r="ER36" i="5"/>
  <c r="ES36" i="5"/>
  <c r="ET36" i="5"/>
  <c r="EU36" i="5"/>
  <c r="EV36" i="5"/>
  <c r="EW36" i="5"/>
  <c r="FH36" i="5"/>
  <c r="FS36" i="5"/>
  <c r="B37" i="5"/>
  <c r="C37" i="5"/>
  <c r="D37" i="5"/>
  <c r="E37" i="5"/>
  <c r="F37" i="5"/>
  <c r="G37" i="5"/>
  <c r="H37" i="5"/>
  <c r="I37" i="5"/>
  <c r="J37" i="5"/>
  <c r="K37" i="5"/>
  <c r="L37" i="5"/>
  <c r="M37" i="5"/>
  <c r="N37" i="5"/>
  <c r="O37" i="5"/>
  <c r="P37" i="5"/>
  <c r="Q37" i="5"/>
  <c r="R37" i="5"/>
  <c r="AC37" i="5"/>
  <c r="AD37" i="5"/>
  <c r="AE37" i="5"/>
  <c r="AF37" i="5"/>
  <c r="AG37" i="5"/>
  <c r="AH37" i="5"/>
  <c r="AI37" i="5"/>
  <c r="AJ37" i="5"/>
  <c r="AK37" i="5"/>
  <c r="AL37" i="5"/>
  <c r="AM37" i="5"/>
  <c r="AN37" i="5"/>
  <c r="AO37" i="5"/>
  <c r="AP37" i="5"/>
  <c r="AQ37" i="5"/>
  <c r="AR37" i="5"/>
  <c r="AS37" i="5"/>
  <c r="BD37" i="5"/>
  <c r="BE37" i="5"/>
  <c r="BF37" i="5"/>
  <c r="BG37" i="5"/>
  <c r="BH37" i="5"/>
  <c r="BI37" i="5"/>
  <c r="BJ37" i="5"/>
  <c r="BK37" i="5"/>
  <c r="BL37" i="5"/>
  <c r="BM37" i="5"/>
  <c r="BN37" i="5"/>
  <c r="BO37" i="5"/>
  <c r="BP37" i="5"/>
  <c r="BQ37" i="5"/>
  <c r="BR37" i="5"/>
  <c r="BS37" i="5"/>
  <c r="BT37" i="5"/>
  <c r="CE37" i="5"/>
  <c r="CF37" i="5"/>
  <c r="CG37" i="5"/>
  <c r="CH37" i="5"/>
  <c r="CI37" i="5"/>
  <c r="CJ37" i="5"/>
  <c r="CK37" i="5"/>
  <c r="CL37" i="5"/>
  <c r="CM37" i="5"/>
  <c r="CN37" i="5"/>
  <c r="CO37" i="5"/>
  <c r="CP37" i="5"/>
  <c r="CQ37" i="5"/>
  <c r="CR37" i="5"/>
  <c r="CS37" i="5"/>
  <c r="CT37" i="5"/>
  <c r="CU37" i="5"/>
  <c r="DF37" i="5"/>
  <c r="DG37" i="5"/>
  <c r="DH37" i="5"/>
  <c r="DI37" i="5"/>
  <c r="DJ37" i="5"/>
  <c r="DK37" i="5"/>
  <c r="DL37" i="5"/>
  <c r="DM37" i="5"/>
  <c r="DN37" i="5"/>
  <c r="DO37" i="5"/>
  <c r="DP37" i="5"/>
  <c r="DQ37" i="5"/>
  <c r="DR37" i="5"/>
  <c r="DS37" i="5"/>
  <c r="DT37" i="5"/>
  <c r="DU37" i="5"/>
  <c r="DV37" i="5"/>
  <c r="EG37" i="5"/>
  <c r="EH37" i="5"/>
  <c r="EI37" i="5"/>
  <c r="EJ37" i="5"/>
  <c r="EK37" i="5"/>
  <c r="EL37" i="5"/>
  <c r="EM37" i="5"/>
  <c r="EN37" i="5"/>
  <c r="EO37" i="5"/>
  <c r="EP37" i="5"/>
  <c r="EQ37" i="5"/>
  <c r="ER37" i="5"/>
  <c r="ES37" i="5"/>
  <c r="ET37" i="5"/>
  <c r="EU37" i="5"/>
  <c r="EV37" i="5"/>
  <c r="EW37" i="5"/>
  <c r="FH37" i="5"/>
  <c r="FS37" i="5"/>
  <c r="B38" i="5"/>
  <c r="C38" i="5"/>
  <c r="D38" i="5"/>
  <c r="E38" i="5"/>
  <c r="F38" i="5"/>
  <c r="G38" i="5"/>
  <c r="H38" i="5"/>
  <c r="I38" i="5"/>
  <c r="J38" i="5"/>
  <c r="K38" i="5"/>
  <c r="L38" i="5"/>
  <c r="M38" i="5"/>
  <c r="N38" i="5"/>
  <c r="O38" i="5"/>
  <c r="P38" i="5"/>
  <c r="Q38" i="5"/>
  <c r="R38" i="5"/>
  <c r="AC38" i="5"/>
  <c r="AD38" i="5"/>
  <c r="AE38" i="5"/>
  <c r="AF38" i="5"/>
  <c r="AG38" i="5"/>
  <c r="AH38" i="5"/>
  <c r="AI38" i="5"/>
  <c r="AJ38" i="5"/>
  <c r="AK38" i="5"/>
  <c r="AL38" i="5"/>
  <c r="AM38" i="5"/>
  <c r="AN38" i="5"/>
  <c r="AO38" i="5"/>
  <c r="AP38" i="5"/>
  <c r="AQ38" i="5"/>
  <c r="AR38" i="5"/>
  <c r="AS38" i="5"/>
  <c r="BD38" i="5"/>
  <c r="BE38" i="5"/>
  <c r="BF38" i="5"/>
  <c r="BG38" i="5"/>
  <c r="BH38" i="5"/>
  <c r="BI38" i="5"/>
  <c r="BJ38" i="5"/>
  <c r="BK38" i="5"/>
  <c r="BL38" i="5"/>
  <c r="BM38" i="5"/>
  <c r="BN38" i="5"/>
  <c r="BO38" i="5"/>
  <c r="BP38" i="5"/>
  <c r="BQ38" i="5"/>
  <c r="BR38" i="5"/>
  <c r="BS38" i="5"/>
  <c r="BT38" i="5"/>
  <c r="CE38" i="5"/>
  <c r="CF38" i="5"/>
  <c r="CG38" i="5"/>
  <c r="CH38" i="5"/>
  <c r="CI38" i="5"/>
  <c r="CJ38" i="5"/>
  <c r="CK38" i="5"/>
  <c r="CL38" i="5"/>
  <c r="CM38" i="5"/>
  <c r="CN38" i="5"/>
  <c r="CO38" i="5"/>
  <c r="CP38" i="5"/>
  <c r="CQ38" i="5"/>
  <c r="CR38" i="5"/>
  <c r="CS38" i="5"/>
  <c r="CT38" i="5"/>
  <c r="CU38" i="5"/>
  <c r="DF38" i="5"/>
  <c r="DG38" i="5"/>
  <c r="DH38" i="5"/>
  <c r="DI38" i="5"/>
  <c r="DJ38" i="5"/>
  <c r="DK38" i="5"/>
  <c r="DL38" i="5"/>
  <c r="DM38" i="5"/>
  <c r="DN38" i="5"/>
  <c r="DO38" i="5"/>
  <c r="DP38" i="5"/>
  <c r="DQ38" i="5"/>
  <c r="DR38" i="5"/>
  <c r="DS38" i="5"/>
  <c r="DT38" i="5"/>
  <c r="DU38" i="5"/>
  <c r="DV38" i="5"/>
  <c r="EG38" i="5"/>
  <c r="EH38" i="5"/>
  <c r="EI38" i="5"/>
  <c r="EJ38" i="5"/>
  <c r="EK38" i="5"/>
  <c r="EL38" i="5"/>
  <c r="EM38" i="5"/>
  <c r="EN38" i="5"/>
  <c r="EO38" i="5"/>
  <c r="EP38" i="5"/>
  <c r="EQ38" i="5"/>
  <c r="ER38" i="5"/>
  <c r="ES38" i="5"/>
  <c r="ET38" i="5"/>
  <c r="EU38" i="5"/>
  <c r="EV38" i="5"/>
  <c r="EW38" i="5"/>
  <c r="FH38" i="5"/>
  <c r="FS38" i="5"/>
  <c r="B39" i="5"/>
  <c r="C39" i="5"/>
  <c r="D39" i="5"/>
  <c r="E39" i="5"/>
  <c r="F39" i="5"/>
  <c r="G39" i="5"/>
  <c r="H39" i="5"/>
  <c r="I39" i="5"/>
  <c r="J39" i="5"/>
  <c r="K39" i="5"/>
  <c r="L39" i="5"/>
  <c r="M39" i="5"/>
  <c r="N39" i="5"/>
  <c r="O39" i="5"/>
  <c r="P39" i="5"/>
  <c r="Q39" i="5"/>
  <c r="R39" i="5"/>
  <c r="AC39" i="5"/>
  <c r="AD39" i="5"/>
  <c r="AE39" i="5"/>
  <c r="AF39" i="5"/>
  <c r="AG39" i="5"/>
  <c r="AH39" i="5"/>
  <c r="AI39" i="5"/>
  <c r="AJ39" i="5"/>
  <c r="AK39" i="5"/>
  <c r="AL39" i="5"/>
  <c r="AM39" i="5"/>
  <c r="AN39" i="5"/>
  <c r="AO39" i="5"/>
  <c r="AP39" i="5"/>
  <c r="AQ39" i="5"/>
  <c r="AR39" i="5"/>
  <c r="AS39" i="5"/>
  <c r="BD39" i="5"/>
  <c r="BE39" i="5"/>
  <c r="BF39" i="5"/>
  <c r="BG39" i="5"/>
  <c r="BH39" i="5"/>
  <c r="BI39" i="5"/>
  <c r="BJ39" i="5"/>
  <c r="BK39" i="5"/>
  <c r="BL39" i="5"/>
  <c r="BM39" i="5"/>
  <c r="BN39" i="5"/>
  <c r="BO39" i="5"/>
  <c r="BP39" i="5"/>
  <c r="BQ39" i="5"/>
  <c r="BR39" i="5"/>
  <c r="BS39" i="5"/>
  <c r="BT39" i="5"/>
  <c r="CE39" i="5"/>
  <c r="CF39" i="5"/>
  <c r="CG39" i="5"/>
  <c r="CH39" i="5"/>
  <c r="CI39" i="5"/>
  <c r="CJ39" i="5"/>
  <c r="CK39" i="5"/>
  <c r="CL39" i="5"/>
  <c r="CM39" i="5"/>
  <c r="CN39" i="5"/>
  <c r="CO39" i="5"/>
  <c r="CP39" i="5"/>
  <c r="CQ39" i="5"/>
  <c r="CR39" i="5"/>
  <c r="CS39" i="5"/>
  <c r="CT39" i="5"/>
  <c r="CU39" i="5"/>
  <c r="DF39" i="5"/>
  <c r="DG39" i="5"/>
  <c r="DH39" i="5"/>
  <c r="DI39" i="5"/>
  <c r="DJ39" i="5"/>
  <c r="DK39" i="5"/>
  <c r="DL39" i="5"/>
  <c r="DM39" i="5"/>
  <c r="DN39" i="5"/>
  <c r="DO39" i="5"/>
  <c r="DP39" i="5"/>
  <c r="DQ39" i="5"/>
  <c r="DR39" i="5"/>
  <c r="DS39" i="5"/>
  <c r="DT39" i="5"/>
  <c r="DU39" i="5"/>
  <c r="DV39" i="5"/>
  <c r="EG39" i="5"/>
  <c r="EH39" i="5"/>
  <c r="EI39" i="5"/>
  <c r="EJ39" i="5"/>
  <c r="EK39" i="5"/>
  <c r="EL39" i="5"/>
  <c r="EM39" i="5"/>
  <c r="EN39" i="5"/>
  <c r="EO39" i="5"/>
  <c r="EP39" i="5"/>
  <c r="EQ39" i="5"/>
  <c r="ER39" i="5"/>
  <c r="ES39" i="5"/>
  <c r="ET39" i="5"/>
  <c r="EU39" i="5"/>
  <c r="EV39" i="5"/>
  <c r="EW39" i="5"/>
  <c r="FH39" i="5"/>
  <c r="FS39" i="5"/>
  <c r="B42" i="5"/>
  <c r="C42" i="5"/>
  <c r="D42" i="5"/>
  <c r="E42" i="5"/>
  <c r="F42" i="5"/>
  <c r="G42" i="5"/>
  <c r="H42" i="5"/>
  <c r="I42" i="5"/>
  <c r="J42" i="5"/>
  <c r="K42" i="5"/>
  <c r="L42" i="5"/>
  <c r="M42" i="5"/>
  <c r="N42" i="5"/>
  <c r="O42" i="5"/>
  <c r="P42" i="5"/>
  <c r="Q42" i="5"/>
  <c r="R42" i="5"/>
  <c r="AC42" i="5"/>
  <c r="AD42" i="5"/>
  <c r="AE42" i="5"/>
  <c r="AF42" i="5"/>
  <c r="AG42" i="5"/>
  <c r="AH42" i="5"/>
  <c r="AI42" i="5"/>
  <c r="AJ42" i="5"/>
  <c r="AK42" i="5"/>
  <c r="AL42" i="5"/>
  <c r="AM42" i="5"/>
  <c r="AN42" i="5"/>
  <c r="AO42" i="5"/>
  <c r="AP42" i="5"/>
  <c r="AQ42" i="5"/>
  <c r="AR42" i="5"/>
  <c r="AS42" i="5"/>
  <c r="BD42" i="5"/>
  <c r="BE42" i="5"/>
  <c r="BF42" i="5"/>
  <c r="BG42" i="5"/>
  <c r="BH42" i="5"/>
  <c r="BI42" i="5"/>
  <c r="BJ42" i="5"/>
  <c r="BK42" i="5"/>
  <c r="BL42" i="5"/>
  <c r="BM42" i="5"/>
  <c r="BN42" i="5"/>
  <c r="BO42" i="5"/>
  <c r="BP42" i="5"/>
  <c r="BQ42" i="5"/>
  <c r="BR42" i="5"/>
  <c r="BS42" i="5"/>
  <c r="BT42" i="5"/>
  <c r="CE42" i="5"/>
  <c r="CF42" i="5"/>
  <c r="CG42" i="5"/>
  <c r="CH42" i="5"/>
  <c r="CI42" i="5"/>
  <c r="CJ42" i="5"/>
  <c r="CK42" i="5"/>
  <c r="CL42" i="5"/>
  <c r="CM42" i="5"/>
  <c r="CN42" i="5"/>
  <c r="CO42" i="5"/>
  <c r="CP42" i="5"/>
  <c r="CQ42" i="5"/>
  <c r="CR42" i="5"/>
  <c r="CS42" i="5"/>
  <c r="CT42" i="5"/>
  <c r="CU42" i="5"/>
  <c r="DF42" i="5"/>
  <c r="DG42" i="5"/>
  <c r="DH42" i="5"/>
  <c r="DI42" i="5"/>
  <c r="DJ42" i="5"/>
  <c r="DK42" i="5"/>
  <c r="DL42" i="5"/>
  <c r="DM42" i="5"/>
  <c r="DN42" i="5"/>
  <c r="DO42" i="5"/>
  <c r="DP42" i="5"/>
  <c r="DQ42" i="5"/>
  <c r="DR42" i="5"/>
  <c r="DS42" i="5"/>
  <c r="DT42" i="5"/>
  <c r="DU42" i="5"/>
  <c r="DV42" i="5"/>
  <c r="EG42" i="5"/>
  <c r="EH42" i="5"/>
  <c r="EI42" i="5"/>
  <c r="EJ42" i="5"/>
  <c r="EK42" i="5"/>
  <c r="EL42" i="5"/>
  <c r="EM42" i="5"/>
  <c r="EN42" i="5"/>
  <c r="EO42" i="5"/>
  <c r="EP42" i="5"/>
  <c r="EQ42" i="5"/>
  <c r="ER42" i="5"/>
  <c r="ES42" i="5"/>
  <c r="ET42" i="5"/>
  <c r="EU42" i="5"/>
  <c r="EV42" i="5"/>
  <c r="EW42" i="5"/>
  <c r="FH42" i="5"/>
  <c r="FS42" i="5"/>
  <c r="B43" i="5"/>
  <c r="C43" i="5"/>
  <c r="D43" i="5"/>
  <c r="E43" i="5"/>
  <c r="F43" i="5"/>
  <c r="G43" i="5"/>
  <c r="H43" i="5"/>
  <c r="I43" i="5"/>
  <c r="J43" i="5"/>
  <c r="K43" i="5"/>
  <c r="L43" i="5"/>
  <c r="M43" i="5"/>
  <c r="N43" i="5"/>
  <c r="O43" i="5"/>
  <c r="P43" i="5"/>
  <c r="Q43" i="5"/>
  <c r="R43" i="5"/>
  <c r="AC43" i="5"/>
  <c r="AD43" i="5"/>
  <c r="AE43" i="5"/>
  <c r="AF43" i="5"/>
  <c r="AG43" i="5"/>
  <c r="AH43" i="5"/>
  <c r="AI43" i="5"/>
  <c r="AJ43" i="5"/>
  <c r="AK43" i="5"/>
  <c r="AL43" i="5"/>
  <c r="AM43" i="5"/>
  <c r="AN43" i="5"/>
  <c r="AO43" i="5"/>
  <c r="AP43" i="5"/>
  <c r="AQ43" i="5"/>
  <c r="AR43" i="5"/>
  <c r="BD43" i="5"/>
  <c r="BE43" i="5"/>
  <c r="BF43" i="5"/>
  <c r="BG43" i="5"/>
  <c r="BH43" i="5"/>
  <c r="BI43" i="5"/>
  <c r="BJ43" i="5"/>
  <c r="BK43" i="5"/>
  <c r="BL43" i="5"/>
  <c r="BM43" i="5"/>
  <c r="BN43" i="5"/>
  <c r="BO43" i="5"/>
  <c r="BP43" i="5"/>
  <c r="BQ43" i="5"/>
  <c r="BR43" i="5"/>
  <c r="BS43" i="5"/>
  <c r="BT43" i="5"/>
  <c r="CE43" i="5"/>
  <c r="CF43" i="5"/>
  <c r="CG43" i="5"/>
  <c r="CH43" i="5"/>
  <c r="CI43" i="5"/>
  <c r="CJ43" i="5"/>
  <c r="CK43" i="5"/>
  <c r="CL43" i="5"/>
  <c r="CM43" i="5"/>
  <c r="CN43" i="5"/>
  <c r="CO43" i="5"/>
  <c r="CP43" i="5"/>
  <c r="CQ43" i="5"/>
  <c r="CR43" i="5"/>
  <c r="CS43" i="5"/>
  <c r="CT43" i="5"/>
  <c r="CU43" i="5"/>
  <c r="DF43" i="5"/>
  <c r="DG43" i="5"/>
  <c r="DH43" i="5"/>
  <c r="DI43" i="5"/>
  <c r="DJ43" i="5"/>
  <c r="DK43" i="5"/>
  <c r="DL43" i="5"/>
  <c r="DM43" i="5"/>
  <c r="DN43" i="5"/>
  <c r="DO43" i="5"/>
  <c r="DP43" i="5"/>
  <c r="DQ43" i="5"/>
  <c r="DR43" i="5"/>
  <c r="DS43" i="5"/>
  <c r="DT43" i="5"/>
  <c r="DU43" i="5"/>
  <c r="DV43" i="5"/>
  <c r="EG43" i="5"/>
  <c r="EH43" i="5"/>
  <c r="EI43" i="5"/>
  <c r="EJ43" i="5"/>
  <c r="EK43" i="5"/>
  <c r="EL43" i="5"/>
  <c r="EM43" i="5"/>
  <c r="EN43" i="5"/>
  <c r="EO43" i="5"/>
  <c r="EP43" i="5"/>
  <c r="EQ43" i="5"/>
  <c r="ER43" i="5"/>
  <c r="ES43" i="5"/>
  <c r="ET43" i="5"/>
  <c r="EU43" i="5"/>
  <c r="EV43" i="5"/>
  <c r="EW43" i="5"/>
  <c r="FH43" i="5"/>
  <c r="FS43" i="5"/>
  <c r="B44" i="5"/>
  <c r="C44" i="5"/>
  <c r="D44" i="5"/>
  <c r="E44" i="5"/>
  <c r="F44" i="5"/>
  <c r="G44" i="5"/>
  <c r="H44" i="5"/>
  <c r="I44" i="5"/>
  <c r="J44" i="5"/>
  <c r="K44" i="5"/>
  <c r="L44" i="5"/>
  <c r="M44" i="5"/>
  <c r="N44" i="5"/>
  <c r="O44" i="5"/>
  <c r="P44" i="5"/>
  <c r="Q44" i="5"/>
  <c r="R44" i="5"/>
  <c r="AC44" i="5"/>
  <c r="AD44" i="5"/>
  <c r="AE44" i="5"/>
  <c r="AF44" i="5"/>
  <c r="AG44" i="5"/>
  <c r="AH44" i="5"/>
  <c r="AI44" i="5"/>
  <c r="AJ44" i="5"/>
  <c r="AK44" i="5"/>
  <c r="AL44" i="5"/>
  <c r="AM44" i="5"/>
  <c r="AN44" i="5"/>
  <c r="AO44" i="5"/>
  <c r="AP44" i="5"/>
  <c r="AQ44" i="5"/>
  <c r="AR44" i="5"/>
  <c r="BD44" i="5"/>
  <c r="BE44" i="5"/>
  <c r="BF44" i="5"/>
  <c r="BG44" i="5"/>
  <c r="BH44" i="5"/>
  <c r="BI44" i="5"/>
  <c r="BJ44" i="5"/>
  <c r="BK44" i="5"/>
  <c r="BL44" i="5"/>
  <c r="BM44" i="5"/>
  <c r="BN44" i="5"/>
  <c r="BO44" i="5"/>
  <c r="BP44" i="5"/>
  <c r="BQ44" i="5"/>
  <c r="BR44" i="5"/>
  <c r="BS44" i="5"/>
  <c r="BT44" i="5"/>
  <c r="CE44" i="5"/>
  <c r="CF44" i="5"/>
  <c r="CG44" i="5"/>
  <c r="CH44" i="5"/>
  <c r="CI44" i="5"/>
  <c r="CJ44" i="5"/>
  <c r="CK44" i="5"/>
  <c r="CL44" i="5"/>
  <c r="CM44" i="5"/>
  <c r="CN44" i="5"/>
  <c r="CO44" i="5"/>
  <c r="CP44" i="5"/>
  <c r="CQ44" i="5"/>
  <c r="CR44" i="5"/>
  <c r="CS44" i="5"/>
  <c r="CT44" i="5"/>
  <c r="CU44" i="5"/>
  <c r="DF44" i="5"/>
  <c r="DG44" i="5"/>
  <c r="DH44" i="5"/>
  <c r="DI44" i="5"/>
  <c r="DJ44" i="5"/>
  <c r="DK44" i="5"/>
  <c r="DL44" i="5"/>
  <c r="DM44" i="5"/>
  <c r="DN44" i="5"/>
  <c r="DO44" i="5"/>
  <c r="DP44" i="5"/>
  <c r="DQ44" i="5"/>
  <c r="DR44" i="5"/>
  <c r="DS44" i="5"/>
  <c r="DT44" i="5"/>
  <c r="DU44" i="5"/>
  <c r="DV44" i="5"/>
  <c r="EG44" i="5"/>
  <c r="EH44" i="5"/>
  <c r="EI44" i="5"/>
  <c r="EJ44" i="5"/>
  <c r="EK44" i="5"/>
  <c r="EL44" i="5"/>
  <c r="EM44" i="5"/>
  <c r="EN44" i="5"/>
  <c r="EO44" i="5"/>
  <c r="EP44" i="5"/>
  <c r="EQ44" i="5"/>
  <c r="ER44" i="5"/>
  <c r="ES44" i="5"/>
  <c r="ET44" i="5"/>
  <c r="EU44" i="5"/>
  <c r="EV44" i="5"/>
  <c r="EW44" i="5"/>
  <c r="FH44" i="5"/>
  <c r="FS44" i="5"/>
  <c r="B45" i="5"/>
  <c r="C45" i="5"/>
  <c r="D45" i="5"/>
  <c r="E45" i="5"/>
  <c r="F45" i="5"/>
  <c r="G45" i="5"/>
  <c r="H45" i="5"/>
  <c r="I45" i="5"/>
  <c r="J45" i="5"/>
  <c r="K45" i="5"/>
  <c r="L45" i="5"/>
  <c r="M45" i="5"/>
  <c r="N45" i="5"/>
  <c r="O45" i="5"/>
  <c r="P45" i="5"/>
  <c r="Q45" i="5"/>
  <c r="R45" i="5"/>
  <c r="AC45" i="5"/>
  <c r="AD45" i="5"/>
  <c r="AE45" i="5"/>
  <c r="AF45" i="5"/>
  <c r="AG45" i="5"/>
  <c r="AH45" i="5"/>
  <c r="AI45" i="5"/>
  <c r="AJ45" i="5"/>
  <c r="AK45" i="5"/>
  <c r="AL45" i="5"/>
  <c r="AM45" i="5"/>
  <c r="AN45" i="5"/>
  <c r="AO45" i="5"/>
  <c r="AP45" i="5"/>
  <c r="AQ45" i="5"/>
  <c r="AR45" i="5"/>
  <c r="BD45" i="5"/>
  <c r="BE45" i="5"/>
  <c r="BF45" i="5"/>
  <c r="BG45" i="5"/>
  <c r="BH45" i="5"/>
  <c r="BI45" i="5"/>
  <c r="BJ45" i="5"/>
  <c r="BK45" i="5"/>
  <c r="BL45" i="5"/>
  <c r="BM45" i="5"/>
  <c r="BN45" i="5"/>
  <c r="BO45" i="5"/>
  <c r="BP45" i="5"/>
  <c r="BQ45" i="5"/>
  <c r="BR45" i="5"/>
  <c r="BS45" i="5"/>
  <c r="BT45" i="5"/>
  <c r="CE45" i="5"/>
  <c r="CF45" i="5"/>
  <c r="CG45" i="5"/>
  <c r="CH45" i="5"/>
  <c r="CI45" i="5"/>
  <c r="CJ45" i="5"/>
  <c r="CK45" i="5"/>
  <c r="CL45" i="5"/>
  <c r="CM45" i="5"/>
  <c r="CN45" i="5"/>
  <c r="CO45" i="5"/>
  <c r="CP45" i="5"/>
  <c r="CQ45" i="5"/>
  <c r="CR45" i="5"/>
  <c r="CS45" i="5"/>
  <c r="CT45" i="5"/>
  <c r="CU45" i="5"/>
  <c r="DF45" i="5"/>
  <c r="DG45" i="5"/>
  <c r="DH45" i="5"/>
  <c r="DI45" i="5"/>
  <c r="DJ45" i="5"/>
  <c r="DK45" i="5"/>
  <c r="DL45" i="5"/>
  <c r="DM45" i="5"/>
  <c r="DN45" i="5"/>
  <c r="DO45" i="5"/>
  <c r="DP45" i="5"/>
  <c r="DQ45" i="5"/>
  <c r="DR45" i="5"/>
  <c r="DS45" i="5"/>
  <c r="DT45" i="5"/>
  <c r="DU45" i="5"/>
  <c r="DV45" i="5"/>
  <c r="EG45" i="5"/>
  <c r="EH45" i="5"/>
  <c r="EI45" i="5"/>
  <c r="EJ45" i="5"/>
  <c r="EK45" i="5"/>
  <c r="EL45" i="5"/>
  <c r="EM45" i="5"/>
  <c r="EN45" i="5"/>
  <c r="EO45" i="5"/>
  <c r="EP45" i="5"/>
  <c r="EQ45" i="5"/>
  <c r="ER45" i="5"/>
  <c r="ES45" i="5"/>
  <c r="ET45" i="5"/>
  <c r="EU45" i="5"/>
  <c r="EV45" i="5"/>
  <c r="EW45" i="5"/>
  <c r="FH45" i="5"/>
  <c r="FS45" i="5"/>
  <c r="B46" i="5"/>
  <c r="C46" i="5"/>
  <c r="D46" i="5"/>
  <c r="E46" i="5"/>
  <c r="F46" i="5"/>
  <c r="G46" i="5"/>
  <c r="H46" i="5"/>
  <c r="I46" i="5"/>
  <c r="J46" i="5"/>
  <c r="K46" i="5"/>
  <c r="L46" i="5"/>
  <c r="M46" i="5"/>
  <c r="N46" i="5"/>
  <c r="O46" i="5"/>
  <c r="P46" i="5"/>
  <c r="Q46" i="5"/>
  <c r="R46" i="5"/>
  <c r="AC46" i="5"/>
  <c r="AD46" i="5"/>
  <c r="AE46" i="5"/>
  <c r="AF46" i="5"/>
  <c r="AG46" i="5"/>
  <c r="AH46" i="5"/>
  <c r="AI46" i="5"/>
  <c r="AJ46" i="5"/>
  <c r="AK46" i="5"/>
  <c r="AL46" i="5"/>
  <c r="AM46" i="5"/>
  <c r="AN46" i="5"/>
  <c r="AO46" i="5"/>
  <c r="AP46" i="5"/>
  <c r="AQ46" i="5"/>
  <c r="AR46" i="5"/>
  <c r="BD46" i="5"/>
  <c r="BE46" i="5"/>
  <c r="BF46" i="5"/>
  <c r="BG46" i="5"/>
  <c r="BH46" i="5"/>
  <c r="BI46" i="5"/>
  <c r="BJ46" i="5"/>
  <c r="BK46" i="5"/>
  <c r="BL46" i="5"/>
  <c r="BM46" i="5"/>
  <c r="BN46" i="5"/>
  <c r="BO46" i="5"/>
  <c r="BP46" i="5"/>
  <c r="BQ46" i="5"/>
  <c r="BR46" i="5"/>
  <c r="BS46" i="5"/>
  <c r="BT46" i="5"/>
  <c r="CE46" i="5"/>
  <c r="CF46" i="5"/>
  <c r="CG46" i="5"/>
  <c r="CH46" i="5"/>
  <c r="CI46" i="5"/>
  <c r="CJ46" i="5"/>
  <c r="CK46" i="5"/>
  <c r="CL46" i="5"/>
  <c r="CM46" i="5"/>
  <c r="CN46" i="5"/>
  <c r="CO46" i="5"/>
  <c r="CP46" i="5"/>
  <c r="CQ46" i="5"/>
  <c r="CR46" i="5"/>
  <c r="CS46" i="5"/>
  <c r="CT46" i="5"/>
  <c r="CU46" i="5"/>
  <c r="DF46" i="5"/>
  <c r="DG46" i="5"/>
  <c r="DH46" i="5"/>
  <c r="DI46" i="5"/>
  <c r="DJ46" i="5"/>
  <c r="DK46" i="5"/>
  <c r="DL46" i="5"/>
  <c r="DM46" i="5"/>
  <c r="DN46" i="5"/>
  <c r="DO46" i="5"/>
  <c r="DP46" i="5"/>
  <c r="DQ46" i="5"/>
  <c r="DR46" i="5"/>
  <c r="DS46" i="5"/>
  <c r="DT46" i="5"/>
  <c r="DU46" i="5"/>
  <c r="DV46" i="5"/>
  <c r="EG46" i="5"/>
  <c r="EH46" i="5"/>
  <c r="EI46" i="5"/>
  <c r="EJ46" i="5"/>
  <c r="EK46" i="5"/>
  <c r="EL46" i="5"/>
  <c r="EM46" i="5"/>
  <c r="EN46" i="5"/>
  <c r="EO46" i="5"/>
  <c r="EP46" i="5"/>
  <c r="EQ46" i="5"/>
  <c r="ER46" i="5"/>
  <c r="ES46" i="5"/>
  <c r="ET46" i="5"/>
  <c r="EU46" i="5"/>
  <c r="EV46" i="5"/>
  <c r="EW46" i="5"/>
  <c r="FH46" i="5"/>
  <c r="FS46" i="5"/>
  <c r="B47" i="5"/>
  <c r="C47" i="5"/>
  <c r="D47" i="5"/>
  <c r="E47" i="5"/>
  <c r="F47" i="5"/>
  <c r="G47" i="5"/>
  <c r="H47" i="5"/>
  <c r="I47" i="5"/>
  <c r="J47" i="5"/>
  <c r="K47" i="5"/>
  <c r="L47" i="5"/>
  <c r="M47" i="5"/>
  <c r="N47" i="5"/>
  <c r="O47" i="5"/>
  <c r="P47" i="5"/>
  <c r="Q47" i="5"/>
  <c r="R47" i="5"/>
  <c r="AC47" i="5"/>
  <c r="AD47" i="5"/>
  <c r="AE47" i="5"/>
  <c r="AF47" i="5"/>
  <c r="AG47" i="5"/>
  <c r="AH47" i="5"/>
  <c r="AI47" i="5"/>
  <c r="AJ47" i="5"/>
  <c r="AK47" i="5"/>
  <c r="AL47" i="5"/>
  <c r="AM47" i="5"/>
  <c r="AN47" i="5"/>
  <c r="AO47" i="5"/>
  <c r="AP47" i="5"/>
  <c r="AQ47" i="5"/>
  <c r="AR47" i="5"/>
  <c r="BD47" i="5"/>
  <c r="BE47" i="5"/>
  <c r="BF47" i="5"/>
  <c r="BG47" i="5"/>
  <c r="BH47" i="5"/>
  <c r="BI47" i="5"/>
  <c r="BJ47" i="5"/>
  <c r="BK47" i="5"/>
  <c r="BL47" i="5"/>
  <c r="BM47" i="5"/>
  <c r="BN47" i="5"/>
  <c r="BO47" i="5"/>
  <c r="BP47" i="5"/>
  <c r="BQ47" i="5"/>
  <c r="BR47" i="5"/>
  <c r="BS47" i="5"/>
  <c r="BT47" i="5"/>
  <c r="CE47" i="5"/>
  <c r="CF47" i="5"/>
  <c r="CG47" i="5"/>
  <c r="CH47" i="5"/>
  <c r="CI47" i="5"/>
  <c r="CJ47" i="5"/>
  <c r="CK47" i="5"/>
  <c r="CL47" i="5"/>
  <c r="CM47" i="5"/>
  <c r="CN47" i="5"/>
  <c r="CO47" i="5"/>
  <c r="CP47" i="5"/>
  <c r="CQ47" i="5"/>
  <c r="CR47" i="5"/>
  <c r="CS47" i="5"/>
  <c r="CT47" i="5"/>
  <c r="CU47" i="5"/>
  <c r="DF47" i="5"/>
  <c r="DG47" i="5"/>
  <c r="DH47" i="5"/>
  <c r="DI47" i="5"/>
  <c r="DJ47" i="5"/>
  <c r="DK47" i="5"/>
  <c r="DL47" i="5"/>
  <c r="DM47" i="5"/>
  <c r="DN47" i="5"/>
  <c r="DO47" i="5"/>
  <c r="DP47" i="5"/>
  <c r="DQ47" i="5"/>
  <c r="DR47" i="5"/>
  <c r="DS47" i="5"/>
  <c r="DT47" i="5"/>
  <c r="DU47" i="5"/>
  <c r="DV47" i="5"/>
  <c r="EG47" i="5"/>
  <c r="EH47" i="5"/>
  <c r="EI47" i="5"/>
  <c r="EJ47" i="5"/>
  <c r="EK47" i="5"/>
  <c r="EL47" i="5"/>
  <c r="EM47" i="5"/>
  <c r="EN47" i="5"/>
  <c r="EO47" i="5"/>
  <c r="EP47" i="5"/>
  <c r="EQ47" i="5"/>
  <c r="ER47" i="5"/>
  <c r="ES47" i="5"/>
  <c r="ET47" i="5"/>
  <c r="EU47" i="5"/>
  <c r="EV47" i="5"/>
  <c r="EW47" i="5"/>
  <c r="FH47" i="5"/>
  <c r="FS47" i="5"/>
  <c r="B48" i="5"/>
  <c r="C48" i="5"/>
  <c r="D48" i="5"/>
  <c r="E48" i="5"/>
  <c r="F48" i="5"/>
  <c r="G48" i="5"/>
  <c r="H48" i="5"/>
  <c r="I48" i="5"/>
  <c r="J48" i="5"/>
  <c r="K48" i="5"/>
  <c r="L48" i="5"/>
  <c r="M48" i="5"/>
  <c r="N48" i="5"/>
  <c r="O48" i="5"/>
  <c r="P48" i="5"/>
  <c r="Q48" i="5"/>
  <c r="R48" i="5"/>
  <c r="AC48" i="5"/>
  <c r="AD48" i="5"/>
  <c r="AE48" i="5"/>
  <c r="AF48" i="5"/>
  <c r="AG48" i="5"/>
  <c r="AH48" i="5"/>
  <c r="AI48" i="5"/>
  <c r="AJ48" i="5"/>
  <c r="AK48" i="5"/>
  <c r="AL48" i="5"/>
  <c r="AM48" i="5"/>
  <c r="AN48" i="5"/>
  <c r="AO48" i="5"/>
  <c r="AP48" i="5"/>
  <c r="AQ48" i="5"/>
  <c r="AR48" i="5"/>
  <c r="BD48" i="5"/>
  <c r="BE48" i="5"/>
  <c r="BF48" i="5"/>
  <c r="BG48" i="5"/>
  <c r="BH48" i="5"/>
  <c r="BI48" i="5"/>
  <c r="BJ48" i="5"/>
  <c r="BK48" i="5"/>
  <c r="BL48" i="5"/>
  <c r="BM48" i="5"/>
  <c r="BN48" i="5"/>
  <c r="BO48" i="5"/>
  <c r="BP48" i="5"/>
  <c r="BQ48" i="5"/>
  <c r="BR48" i="5"/>
  <c r="BS48" i="5"/>
  <c r="BT48" i="5"/>
  <c r="CE48" i="5"/>
  <c r="CF48" i="5"/>
  <c r="CG48" i="5"/>
  <c r="CH48" i="5"/>
  <c r="CI48" i="5"/>
  <c r="CJ48" i="5"/>
  <c r="CK48" i="5"/>
  <c r="CL48" i="5"/>
  <c r="CM48" i="5"/>
  <c r="CN48" i="5"/>
  <c r="CO48" i="5"/>
  <c r="CP48" i="5"/>
  <c r="CQ48" i="5"/>
  <c r="CR48" i="5"/>
  <c r="CS48" i="5"/>
  <c r="CT48" i="5"/>
  <c r="CU48" i="5"/>
  <c r="DF48" i="5"/>
  <c r="DG48" i="5"/>
  <c r="DH48" i="5"/>
  <c r="DI48" i="5"/>
  <c r="DJ48" i="5"/>
  <c r="DK48" i="5"/>
  <c r="DL48" i="5"/>
  <c r="DM48" i="5"/>
  <c r="DN48" i="5"/>
  <c r="DO48" i="5"/>
  <c r="DP48" i="5"/>
  <c r="DQ48" i="5"/>
  <c r="DR48" i="5"/>
  <c r="DS48" i="5"/>
  <c r="DT48" i="5"/>
  <c r="DU48" i="5"/>
  <c r="DV48" i="5"/>
  <c r="EG48" i="5"/>
  <c r="EH48" i="5"/>
  <c r="EI48" i="5"/>
  <c r="EJ48" i="5"/>
  <c r="EK48" i="5"/>
  <c r="EL48" i="5"/>
  <c r="EM48" i="5"/>
  <c r="EN48" i="5"/>
  <c r="EO48" i="5"/>
  <c r="EP48" i="5"/>
  <c r="EQ48" i="5"/>
  <c r="ER48" i="5"/>
  <c r="ES48" i="5"/>
  <c r="ET48" i="5"/>
  <c r="EU48" i="5"/>
  <c r="EV48" i="5"/>
  <c r="EW48" i="5"/>
  <c r="FH48" i="5"/>
  <c r="FS48" i="5"/>
  <c r="B49" i="5"/>
  <c r="C49" i="5"/>
  <c r="D49" i="5"/>
  <c r="E49" i="5"/>
  <c r="F49" i="5"/>
  <c r="G49" i="5"/>
  <c r="H49" i="5"/>
  <c r="I49" i="5"/>
  <c r="J49" i="5"/>
  <c r="K49" i="5"/>
  <c r="L49" i="5"/>
  <c r="M49" i="5"/>
  <c r="N49" i="5"/>
  <c r="O49" i="5"/>
  <c r="P49" i="5"/>
  <c r="Q49" i="5"/>
  <c r="R49" i="5"/>
  <c r="AC49" i="5"/>
  <c r="AD49" i="5"/>
  <c r="AE49" i="5"/>
  <c r="AF49" i="5"/>
  <c r="AG49" i="5"/>
  <c r="AH49" i="5"/>
  <c r="AI49" i="5"/>
  <c r="AJ49" i="5"/>
  <c r="AK49" i="5"/>
  <c r="AL49" i="5"/>
  <c r="AM49" i="5"/>
  <c r="AN49" i="5"/>
  <c r="AO49" i="5"/>
  <c r="AP49" i="5"/>
  <c r="AQ49" i="5"/>
  <c r="AR49" i="5"/>
  <c r="BD49" i="5"/>
  <c r="BE49" i="5"/>
  <c r="BF49" i="5"/>
  <c r="BG49" i="5"/>
  <c r="BH49" i="5"/>
  <c r="BI49" i="5"/>
  <c r="BJ49" i="5"/>
  <c r="BK49" i="5"/>
  <c r="BL49" i="5"/>
  <c r="BM49" i="5"/>
  <c r="BN49" i="5"/>
  <c r="BO49" i="5"/>
  <c r="BP49" i="5"/>
  <c r="BQ49" i="5"/>
  <c r="BR49" i="5"/>
  <c r="BS49" i="5"/>
  <c r="BT49" i="5"/>
  <c r="CE49" i="5"/>
  <c r="CF49" i="5"/>
  <c r="CG49" i="5"/>
  <c r="CH49" i="5"/>
  <c r="CI49" i="5"/>
  <c r="CJ49" i="5"/>
  <c r="CK49" i="5"/>
  <c r="CL49" i="5"/>
  <c r="CM49" i="5"/>
  <c r="CN49" i="5"/>
  <c r="CO49" i="5"/>
  <c r="CP49" i="5"/>
  <c r="CQ49" i="5"/>
  <c r="CR49" i="5"/>
  <c r="CS49" i="5"/>
  <c r="CT49" i="5"/>
  <c r="CU49" i="5"/>
  <c r="DF49" i="5"/>
  <c r="DG49" i="5"/>
  <c r="DH49" i="5"/>
  <c r="DI49" i="5"/>
  <c r="DJ49" i="5"/>
  <c r="DK49" i="5"/>
  <c r="DL49" i="5"/>
  <c r="DM49" i="5"/>
  <c r="DN49" i="5"/>
  <c r="DO49" i="5"/>
  <c r="DP49" i="5"/>
  <c r="DQ49" i="5"/>
  <c r="DR49" i="5"/>
  <c r="DS49" i="5"/>
  <c r="DT49" i="5"/>
  <c r="DU49" i="5"/>
  <c r="DV49" i="5"/>
  <c r="EG49" i="5"/>
  <c r="EH49" i="5"/>
  <c r="EI49" i="5"/>
  <c r="EJ49" i="5"/>
  <c r="EK49" i="5"/>
  <c r="EL49" i="5"/>
  <c r="EM49" i="5"/>
  <c r="EN49" i="5"/>
  <c r="EO49" i="5"/>
  <c r="EP49" i="5"/>
  <c r="EQ49" i="5"/>
  <c r="ER49" i="5"/>
  <c r="ES49" i="5"/>
  <c r="ET49" i="5"/>
  <c r="EU49" i="5"/>
  <c r="EV49" i="5"/>
  <c r="EW49" i="5"/>
  <c r="FH49" i="5"/>
  <c r="FS49" i="5"/>
  <c r="B50" i="5"/>
  <c r="C50" i="5"/>
  <c r="D50" i="5"/>
  <c r="E50" i="5"/>
  <c r="F50" i="5"/>
  <c r="G50" i="5"/>
  <c r="H50" i="5"/>
  <c r="I50" i="5"/>
  <c r="J50" i="5"/>
  <c r="K50" i="5"/>
  <c r="L50" i="5"/>
  <c r="M50" i="5"/>
  <c r="N50" i="5"/>
  <c r="O50" i="5"/>
  <c r="P50" i="5"/>
  <c r="Q50" i="5"/>
  <c r="R50" i="5"/>
  <c r="AC50" i="5"/>
  <c r="AD50" i="5"/>
  <c r="AE50" i="5"/>
  <c r="AF50" i="5"/>
  <c r="AG50" i="5"/>
  <c r="AH50" i="5"/>
  <c r="AI50" i="5"/>
  <c r="AJ50" i="5"/>
  <c r="AK50" i="5"/>
  <c r="AL50" i="5"/>
  <c r="AM50" i="5"/>
  <c r="AN50" i="5"/>
  <c r="AO50" i="5"/>
  <c r="AP50" i="5"/>
  <c r="AQ50" i="5"/>
  <c r="AR50" i="5"/>
  <c r="BD50" i="5"/>
  <c r="BE50" i="5"/>
  <c r="BF50" i="5"/>
  <c r="BG50" i="5"/>
  <c r="BH50" i="5"/>
  <c r="BI50" i="5"/>
  <c r="BJ50" i="5"/>
  <c r="BK50" i="5"/>
  <c r="BL50" i="5"/>
  <c r="BM50" i="5"/>
  <c r="BN50" i="5"/>
  <c r="BO50" i="5"/>
  <c r="BP50" i="5"/>
  <c r="BQ50" i="5"/>
  <c r="BR50" i="5"/>
  <c r="BS50" i="5"/>
  <c r="BT50" i="5"/>
  <c r="CE50" i="5"/>
  <c r="CF50" i="5"/>
  <c r="CG50" i="5"/>
  <c r="CH50" i="5"/>
  <c r="CI50" i="5"/>
  <c r="CJ50" i="5"/>
  <c r="CK50" i="5"/>
  <c r="CL50" i="5"/>
  <c r="CM50" i="5"/>
  <c r="CN50" i="5"/>
  <c r="CO50" i="5"/>
  <c r="CP50" i="5"/>
  <c r="CQ50" i="5"/>
  <c r="CR50" i="5"/>
  <c r="CS50" i="5"/>
  <c r="CT50" i="5"/>
  <c r="CU50" i="5"/>
  <c r="DF50" i="5"/>
  <c r="DG50" i="5"/>
  <c r="DH50" i="5"/>
  <c r="DI50" i="5"/>
  <c r="DJ50" i="5"/>
  <c r="DK50" i="5"/>
  <c r="DL50" i="5"/>
  <c r="DM50" i="5"/>
  <c r="DN50" i="5"/>
  <c r="DO50" i="5"/>
  <c r="DP50" i="5"/>
  <c r="DQ50" i="5"/>
  <c r="DR50" i="5"/>
  <c r="DS50" i="5"/>
  <c r="DT50" i="5"/>
  <c r="DU50" i="5"/>
  <c r="DV50" i="5"/>
  <c r="EG50" i="5"/>
  <c r="EH50" i="5"/>
  <c r="EI50" i="5"/>
  <c r="EJ50" i="5"/>
  <c r="EK50" i="5"/>
  <c r="EL50" i="5"/>
  <c r="EM50" i="5"/>
  <c r="EN50" i="5"/>
  <c r="EO50" i="5"/>
  <c r="EP50" i="5"/>
  <c r="EQ50" i="5"/>
  <c r="ER50" i="5"/>
  <c r="ES50" i="5"/>
  <c r="ET50" i="5"/>
  <c r="EU50" i="5"/>
  <c r="EV50" i="5"/>
  <c r="EW50" i="5"/>
  <c r="FH50" i="5"/>
  <c r="FS50" i="5"/>
  <c r="B51" i="5"/>
  <c r="C51" i="5"/>
  <c r="D51" i="5"/>
  <c r="E51" i="5"/>
  <c r="F51" i="5"/>
  <c r="G51" i="5"/>
  <c r="H51" i="5"/>
  <c r="I51" i="5"/>
  <c r="J51" i="5"/>
  <c r="K51" i="5"/>
  <c r="L51" i="5"/>
  <c r="M51" i="5"/>
  <c r="N51" i="5"/>
  <c r="O51" i="5"/>
  <c r="P51" i="5"/>
  <c r="Q51" i="5"/>
  <c r="R51" i="5"/>
  <c r="AC51" i="5"/>
  <c r="AD51" i="5"/>
  <c r="AE51" i="5"/>
  <c r="AF51" i="5"/>
  <c r="AG51" i="5"/>
  <c r="AH51" i="5"/>
  <c r="AI51" i="5"/>
  <c r="AJ51" i="5"/>
  <c r="AK51" i="5"/>
  <c r="AL51" i="5"/>
  <c r="AM51" i="5"/>
  <c r="AN51" i="5"/>
  <c r="AO51" i="5"/>
  <c r="AP51" i="5"/>
  <c r="AQ51" i="5"/>
  <c r="AR51" i="5"/>
  <c r="BD51" i="5"/>
  <c r="BE51" i="5"/>
  <c r="BF51" i="5"/>
  <c r="BG51" i="5"/>
  <c r="BH51" i="5"/>
  <c r="BI51" i="5"/>
  <c r="BJ51" i="5"/>
  <c r="BK51" i="5"/>
  <c r="BL51" i="5"/>
  <c r="BM51" i="5"/>
  <c r="BN51" i="5"/>
  <c r="BO51" i="5"/>
  <c r="BP51" i="5"/>
  <c r="BQ51" i="5"/>
  <c r="BR51" i="5"/>
  <c r="BS51" i="5"/>
  <c r="BT51" i="5"/>
  <c r="CE51" i="5"/>
  <c r="CF51" i="5"/>
  <c r="CG51" i="5"/>
  <c r="CH51" i="5"/>
  <c r="CI51" i="5"/>
  <c r="CJ51" i="5"/>
  <c r="CK51" i="5"/>
  <c r="CL51" i="5"/>
  <c r="CM51" i="5"/>
  <c r="CN51" i="5"/>
  <c r="CO51" i="5"/>
  <c r="CP51" i="5"/>
  <c r="CQ51" i="5"/>
  <c r="CR51" i="5"/>
  <c r="CS51" i="5"/>
  <c r="CT51" i="5"/>
  <c r="CU51" i="5"/>
  <c r="DF51" i="5"/>
  <c r="DG51" i="5"/>
  <c r="DH51" i="5"/>
  <c r="DI51" i="5"/>
  <c r="DJ51" i="5"/>
  <c r="DK51" i="5"/>
  <c r="DL51" i="5"/>
  <c r="DM51" i="5"/>
  <c r="DN51" i="5"/>
  <c r="DO51" i="5"/>
  <c r="DP51" i="5"/>
  <c r="DQ51" i="5"/>
  <c r="DR51" i="5"/>
  <c r="DS51" i="5"/>
  <c r="DT51" i="5"/>
  <c r="DU51" i="5"/>
  <c r="DV51" i="5"/>
  <c r="EG51" i="5"/>
  <c r="EH51" i="5"/>
  <c r="EI51" i="5"/>
  <c r="EJ51" i="5"/>
  <c r="EK51" i="5"/>
  <c r="EL51" i="5"/>
  <c r="EM51" i="5"/>
  <c r="EN51" i="5"/>
  <c r="EO51" i="5"/>
  <c r="EP51" i="5"/>
  <c r="EQ51" i="5"/>
  <c r="ER51" i="5"/>
  <c r="ES51" i="5"/>
  <c r="ET51" i="5"/>
  <c r="EU51" i="5"/>
  <c r="EV51" i="5"/>
  <c r="EW51" i="5"/>
  <c r="FH51" i="5"/>
  <c r="FS51" i="5"/>
  <c r="B52" i="5"/>
  <c r="C52" i="5"/>
  <c r="D52" i="5"/>
  <c r="E52" i="5"/>
  <c r="F52" i="5"/>
  <c r="G52" i="5"/>
  <c r="H52" i="5"/>
  <c r="I52" i="5"/>
  <c r="J52" i="5"/>
  <c r="K52" i="5"/>
  <c r="L52" i="5"/>
  <c r="M52" i="5"/>
  <c r="N52" i="5"/>
  <c r="O52" i="5"/>
  <c r="P52" i="5"/>
  <c r="Q52" i="5"/>
  <c r="R52" i="5"/>
  <c r="AC52" i="5"/>
  <c r="AD52" i="5"/>
  <c r="AE52" i="5"/>
  <c r="AF52" i="5"/>
  <c r="AG52" i="5"/>
  <c r="AH52" i="5"/>
  <c r="AI52" i="5"/>
  <c r="AJ52" i="5"/>
  <c r="AK52" i="5"/>
  <c r="AL52" i="5"/>
  <c r="AM52" i="5"/>
  <c r="AN52" i="5"/>
  <c r="AO52" i="5"/>
  <c r="AP52" i="5"/>
  <c r="AQ52" i="5"/>
  <c r="AR52" i="5"/>
  <c r="BD52" i="5"/>
  <c r="BE52" i="5"/>
  <c r="BF52" i="5"/>
  <c r="BG52" i="5"/>
  <c r="BH52" i="5"/>
  <c r="BI52" i="5"/>
  <c r="BJ52" i="5"/>
  <c r="BK52" i="5"/>
  <c r="BL52" i="5"/>
  <c r="BM52" i="5"/>
  <c r="BN52" i="5"/>
  <c r="BO52" i="5"/>
  <c r="BP52" i="5"/>
  <c r="BQ52" i="5"/>
  <c r="BR52" i="5"/>
  <c r="BS52" i="5"/>
  <c r="BT52" i="5"/>
  <c r="CE52" i="5"/>
  <c r="CF52" i="5"/>
  <c r="CG52" i="5"/>
  <c r="CH52" i="5"/>
  <c r="CI52" i="5"/>
  <c r="CJ52" i="5"/>
  <c r="CK52" i="5"/>
  <c r="CL52" i="5"/>
  <c r="CM52" i="5"/>
  <c r="CN52" i="5"/>
  <c r="CO52" i="5"/>
  <c r="CP52" i="5"/>
  <c r="CQ52" i="5"/>
  <c r="CR52" i="5"/>
  <c r="CS52" i="5"/>
  <c r="CT52" i="5"/>
  <c r="CU52" i="5"/>
  <c r="DF52" i="5"/>
  <c r="DG52" i="5"/>
  <c r="DH52" i="5"/>
  <c r="DI52" i="5"/>
  <c r="DJ52" i="5"/>
  <c r="DK52" i="5"/>
  <c r="DL52" i="5"/>
  <c r="DM52" i="5"/>
  <c r="DN52" i="5"/>
  <c r="DO52" i="5"/>
  <c r="DP52" i="5"/>
  <c r="DQ52" i="5"/>
  <c r="DR52" i="5"/>
  <c r="DS52" i="5"/>
  <c r="DT52" i="5"/>
  <c r="DU52" i="5"/>
  <c r="DV52" i="5"/>
  <c r="EG52" i="5"/>
  <c r="EH52" i="5"/>
  <c r="EI52" i="5"/>
  <c r="EJ52" i="5"/>
  <c r="EK52" i="5"/>
  <c r="EL52" i="5"/>
  <c r="EM52" i="5"/>
  <c r="EN52" i="5"/>
  <c r="EO52" i="5"/>
  <c r="EP52" i="5"/>
  <c r="EQ52" i="5"/>
  <c r="ER52" i="5"/>
  <c r="ES52" i="5"/>
  <c r="ET52" i="5"/>
  <c r="EU52" i="5"/>
  <c r="EV52" i="5"/>
  <c r="EW52" i="5"/>
  <c r="FH52" i="5"/>
  <c r="FS52" i="5"/>
  <c r="B53" i="5"/>
  <c r="C53" i="5"/>
  <c r="D53" i="5"/>
  <c r="E53" i="5"/>
  <c r="F53" i="5"/>
  <c r="G53" i="5"/>
  <c r="H53" i="5"/>
  <c r="I53" i="5"/>
  <c r="J53" i="5"/>
  <c r="K53" i="5"/>
  <c r="L53" i="5"/>
  <c r="M53" i="5"/>
  <c r="N53" i="5"/>
  <c r="O53" i="5"/>
  <c r="P53" i="5"/>
  <c r="Q53" i="5"/>
  <c r="R53" i="5"/>
  <c r="AC53" i="5"/>
  <c r="AD53" i="5"/>
  <c r="AE53" i="5"/>
  <c r="AF53" i="5"/>
  <c r="AG53" i="5"/>
  <c r="AH53" i="5"/>
  <c r="AI53" i="5"/>
  <c r="AJ53" i="5"/>
  <c r="AK53" i="5"/>
  <c r="AL53" i="5"/>
  <c r="AM53" i="5"/>
  <c r="AN53" i="5"/>
  <c r="AO53" i="5"/>
  <c r="AP53" i="5"/>
  <c r="AQ53" i="5"/>
  <c r="AR53" i="5"/>
  <c r="BD53" i="5"/>
  <c r="BE53" i="5"/>
  <c r="BF53" i="5"/>
  <c r="BG53" i="5"/>
  <c r="BH53" i="5"/>
  <c r="BI53" i="5"/>
  <c r="BJ53" i="5"/>
  <c r="BK53" i="5"/>
  <c r="BL53" i="5"/>
  <c r="BM53" i="5"/>
  <c r="BN53" i="5"/>
  <c r="BO53" i="5"/>
  <c r="BP53" i="5"/>
  <c r="BQ53" i="5"/>
  <c r="BR53" i="5"/>
  <c r="BS53" i="5"/>
  <c r="BT53" i="5"/>
  <c r="CE53" i="5"/>
  <c r="CF53" i="5"/>
  <c r="CG53" i="5"/>
  <c r="CH53" i="5"/>
  <c r="CI53" i="5"/>
  <c r="CJ53" i="5"/>
  <c r="CK53" i="5"/>
  <c r="CL53" i="5"/>
  <c r="CM53" i="5"/>
  <c r="CN53" i="5"/>
  <c r="CO53" i="5"/>
  <c r="CP53" i="5"/>
  <c r="CQ53" i="5"/>
  <c r="CR53" i="5"/>
  <c r="CS53" i="5"/>
  <c r="CT53" i="5"/>
  <c r="CU53" i="5"/>
  <c r="DF53" i="5"/>
  <c r="DG53" i="5"/>
  <c r="DH53" i="5"/>
  <c r="DI53" i="5"/>
  <c r="DJ53" i="5"/>
  <c r="DK53" i="5"/>
  <c r="DL53" i="5"/>
  <c r="DM53" i="5"/>
  <c r="DN53" i="5"/>
  <c r="DO53" i="5"/>
  <c r="DP53" i="5"/>
  <c r="DQ53" i="5"/>
  <c r="DR53" i="5"/>
  <c r="DS53" i="5"/>
  <c r="DT53" i="5"/>
  <c r="DU53" i="5"/>
  <c r="DV53" i="5"/>
  <c r="EG53" i="5"/>
  <c r="EH53" i="5"/>
  <c r="EI53" i="5"/>
  <c r="EJ53" i="5"/>
  <c r="EK53" i="5"/>
  <c r="EL53" i="5"/>
  <c r="EM53" i="5"/>
  <c r="EN53" i="5"/>
  <c r="EO53" i="5"/>
  <c r="EP53" i="5"/>
  <c r="EQ53" i="5"/>
  <c r="ER53" i="5"/>
  <c r="ES53" i="5"/>
  <c r="ET53" i="5"/>
  <c r="EU53" i="5"/>
  <c r="EV53" i="5"/>
  <c r="EW53" i="5"/>
  <c r="FH53" i="5"/>
  <c r="FS53" i="5"/>
  <c r="B56" i="5"/>
  <c r="C56" i="5"/>
  <c r="D56" i="5"/>
  <c r="E56" i="5"/>
  <c r="F56" i="5"/>
  <c r="G56" i="5"/>
  <c r="H56" i="5"/>
  <c r="I56" i="5"/>
  <c r="J56" i="5"/>
  <c r="K56" i="5"/>
  <c r="L56" i="5"/>
  <c r="M56" i="5"/>
  <c r="N56" i="5"/>
  <c r="O56" i="5"/>
  <c r="P56" i="5"/>
  <c r="Q56" i="5"/>
  <c r="R56" i="5"/>
  <c r="AC56" i="5"/>
  <c r="AD56" i="5"/>
  <c r="AE56" i="5"/>
  <c r="AF56" i="5"/>
  <c r="AG56" i="5"/>
  <c r="AH56" i="5"/>
  <c r="AI56" i="5"/>
  <c r="AJ56" i="5"/>
  <c r="AK56" i="5"/>
  <c r="AL56" i="5"/>
  <c r="AM56" i="5"/>
  <c r="AN56" i="5"/>
  <c r="AO56" i="5"/>
  <c r="AP56" i="5"/>
  <c r="AQ56" i="5"/>
  <c r="AR56" i="5"/>
  <c r="BD56" i="5"/>
  <c r="BE56" i="5"/>
  <c r="BF56" i="5"/>
  <c r="BG56" i="5"/>
  <c r="BH56" i="5"/>
  <c r="BI56" i="5"/>
  <c r="BJ56" i="5"/>
  <c r="BK56" i="5"/>
  <c r="BL56" i="5"/>
  <c r="BM56" i="5"/>
  <c r="BN56" i="5"/>
  <c r="BO56" i="5"/>
  <c r="BP56" i="5"/>
  <c r="BQ56" i="5"/>
  <c r="BR56" i="5"/>
  <c r="BS56" i="5"/>
  <c r="BT56" i="5"/>
  <c r="CE56" i="5"/>
  <c r="CF56" i="5"/>
  <c r="CG56" i="5"/>
  <c r="CH56" i="5"/>
  <c r="CI56" i="5"/>
  <c r="CJ56" i="5"/>
  <c r="CK56" i="5"/>
  <c r="CL56" i="5"/>
  <c r="CM56" i="5"/>
  <c r="CN56" i="5"/>
  <c r="CO56" i="5"/>
  <c r="CP56" i="5"/>
  <c r="CQ56" i="5"/>
  <c r="CR56" i="5"/>
  <c r="CS56" i="5"/>
  <c r="CT56" i="5"/>
  <c r="CU56" i="5"/>
  <c r="DF56" i="5"/>
  <c r="DG56" i="5"/>
  <c r="DH56" i="5"/>
  <c r="DI56" i="5"/>
  <c r="DJ56" i="5"/>
  <c r="DK56" i="5"/>
  <c r="DL56" i="5"/>
  <c r="DM56" i="5"/>
  <c r="DN56" i="5"/>
  <c r="DO56" i="5"/>
  <c r="DP56" i="5"/>
  <c r="DQ56" i="5"/>
  <c r="DR56" i="5"/>
  <c r="DS56" i="5"/>
  <c r="DT56" i="5"/>
  <c r="DU56" i="5"/>
  <c r="DV56" i="5"/>
  <c r="EG56" i="5"/>
  <c r="EH56" i="5"/>
  <c r="EI56" i="5"/>
  <c r="EJ56" i="5"/>
  <c r="EK56" i="5"/>
  <c r="EL56" i="5"/>
  <c r="EM56" i="5"/>
  <c r="EN56" i="5"/>
  <c r="EO56" i="5"/>
  <c r="EP56" i="5"/>
  <c r="EQ56" i="5"/>
  <c r="ER56" i="5"/>
  <c r="ES56" i="5"/>
  <c r="ET56" i="5"/>
  <c r="EU56" i="5"/>
  <c r="EV56" i="5"/>
  <c r="EW56" i="5"/>
  <c r="FH56" i="5"/>
  <c r="FS56" i="5"/>
  <c r="B57" i="5"/>
  <c r="C57" i="5"/>
  <c r="D57" i="5"/>
  <c r="E57" i="5"/>
  <c r="F57" i="5"/>
  <c r="G57" i="5"/>
  <c r="H57" i="5"/>
  <c r="I57" i="5"/>
  <c r="J57" i="5"/>
  <c r="K57" i="5"/>
  <c r="L57" i="5"/>
  <c r="M57" i="5"/>
  <c r="N57" i="5"/>
  <c r="O57" i="5"/>
  <c r="P57" i="5"/>
  <c r="Q57" i="5"/>
  <c r="R57" i="5"/>
  <c r="AC57" i="5"/>
  <c r="AD57" i="5"/>
  <c r="AE57" i="5"/>
  <c r="AF57" i="5"/>
  <c r="AG57" i="5"/>
  <c r="AH57" i="5"/>
  <c r="AI57" i="5"/>
  <c r="AJ57" i="5"/>
  <c r="AK57" i="5"/>
  <c r="AL57" i="5"/>
  <c r="AM57" i="5"/>
  <c r="AN57" i="5"/>
  <c r="AO57" i="5"/>
  <c r="AP57" i="5"/>
  <c r="AQ57" i="5"/>
  <c r="AR57" i="5"/>
  <c r="BD57" i="5"/>
  <c r="BE57" i="5"/>
  <c r="BF57" i="5"/>
  <c r="BG57" i="5"/>
  <c r="BH57" i="5"/>
  <c r="BI57" i="5"/>
  <c r="BJ57" i="5"/>
  <c r="BK57" i="5"/>
  <c r="BL57" i="5"/>
  <c r="BM57" i="5"/>
  <c r="BN57" i="5"/>
  <c r="BO57" i="5"/>
  <c r="BP57" i="5"/>
  <c r="BQ57" i="5"/>
  <c r="BR57" i="5"/>
  <c r="BS57" i="5"/>
  <c r="BT57" i="5"/>
  <c r="CE57" i="5"/>
  <c r="CF57" i="5"/>
  <c r="CG57" i="5"/>
  <c r="CH57" i="5"/>
  <c r="CI57" i="5"/>
  <c r="CJ57" i="5"/>
  <c r="CK57" i="5"/>
  <c r="CL57" i="5"/>
  <c r="CM57" i="5"/>
  <c r="CN57" i="5"/>
  <c r="CO57" i="5"/>
  <c r="CP57" i="5"/>
  <c r="CQ57" i="5"/>
  <c r="CR57" i="5"/>
  <c r="CS57" i="5"/>
  <c r="CT57" i="5"/>
  <c r="CU57" i="5"/>
  <c r="DF57" i="5"/>
  <c r="DG57" i="5"/>
  <c r="DH57" i="5"/>
  <c r="DI57" i="5"/>
  <c r="DJ57" i="5"/>
  <c r="DK57" i="5"/>
  <c r="DL57" i="5"/>
  <c r="DM57" i="5"/>
  <c r="DN57" i="5"/>
  <c r="DO57" i="5"/>
  <c r="DP57" i="5"/>
  <c r="DQ57" i="5"/>
  <c r="DR57" i="5"/>
  <c r="DS57" i="5"/>
  <c r="DT57" i="5"/>
  <c r="DU57" i="5"/>
  <c r="DV57" i="5"/>
  <c r="EG57" i="5"/>
  <c r="EH57" i="5"/>
  <c r="EI57" i="5"/>
  <c r="EJ57" i="5"/>
  <c r="EK57" i="5"/>
  <c r="EL57" i="5"/>
  <c r="EM57" i="5"/>
  <c r="EN57" i="5"/>
  <c r="EO57" i="5"/>
  <c r="EP57" i="5"/>
  <c r="EQ57" i="5"/>
  <c r="ER57" i="5"/>
  <c r="ES57" i="5"/>
  <c r="ET57" i="5"/>
  <c r="EU57" i="5"/>
  <c r="EV57" i="5"/>
  <c r="EW57" i="5"/>
  <c r="FH57" i="5"/>
  <c r="FS57" i="5"/>
  <c r="B58" i="5"/>
  <c r="C58" i="5"/>
  <c r="D58" i="5"/>
  <c r="E58" i="5"/>
  <c r="F58" i="5"/>
  <c r="G58" i="5"/>
  <c r="H58" i="5"/>
  <c r="I58" i="5"/>
  <c r="J58" i="5"/>
  <c r="K58" i="5"/>
  <c r="L58" i="5"/>
  <c r="M58" i="5"/>
  <c r="N58" i="5"/>
  <c r="O58" i="5"/>
  <c r="P58" i="5"/>
  <c r="Q58" i="5"/>
  <c r="R58" i="5"/>
  <c r="AC58" i="5"/>
  <c r="AD58" i="5"/>
  <c r="AE58" i="5"/>
  <c r="AF58" i="5"/>
  <c r="AG58" i="5"/>
  <c r="AH58" i="5"/>
  <c r="AI58" i="5"/>
  <c r="AJ58" i="5"/>
  <c r="AK58" i="5"/>
  <c r="AL58" i="5"/>
  <c r="AM58" i="5"/>
  <c r="AN58" i="5"/>
  <c r="AO58" i="5"/>
  <c r="AP58" i="5"/>
  <c r="AQ58" i="5"/>
  <c r="AR58" i="5"/>
  <c r="BD58" i="5"/>
  <c r="BE58" i="5"/>
  <c r="BF58" i="5"/>
  <c r="BG58" i="5"/>
  <c r="BH58" i="5"/>
  <c r="BI58" i="5"/>
  <c r="BJ58" i="5"/>
  <c r="BK58" i="5"/>
  <c r="BL58" i="5"/>
  <c r="BM58" i="5"/>
  <c r="BN58" i="5"/>
  <c r="BO58" i="5"/>
  <c r="BP58" i="5"/>
  <c r="BQ58" i="5"/>
  <c r="BR58" i="5"/>
  <c r="BS58" i="5"/>
  <c r="BT58" i="5"/>
  <c r="CE58" i="5"/>
  <c r="CF58" i="5"/>
  <c r="CG58" i="5"/>
  <c r="CH58" i="5"/>
  <c r="CI58" i="5"/>
  <c r="CJ58" i="5"/>
  <c r="CK58" i="5"/>
  <c r="CL58" i="5"/>
  <c r="CM58" i="5"/>
  <c r="CN58" i="5"/>
  <c r="CO58" i="5"/>
  <c r="CP58" i="5"/>
  <c r="CQ58" i="5"/>
  <c r="CR58" i="5"/>
  <c r="CS58" i="5"/>
  <c r="CT58" i="5"/>
  <c r="CU58" i="5"/>
  <c r="DF58" i="5"/>
  <c r="DG58" i="5"/>
  <c r="DH58" i="5"/>
  <c r="DI58" i="5"/>
  <c r="DJ58" i="5"/>
  <c r="DK58" i="5"/>
  <c r="DL58" i="5"/>
  <c r="DM58" i="5"/>
  <c r="DN58" i="5"/>
  <c r="DO58" i="5"/>
  <c r="DP58" i="5"/>
  <c r="DQ58" i="5"/>
  <c r="DR58" i="5"/>
  <c r="DS58" i="5"/>
  <c r="DT58" i="5"/>
  <c r="DU58" i="5"/>
  <c r="DV58" i="5"/>
  <c r="EG58" i="5"/>
  <c r="EH58" i="5"/>
  <c r="EI58" i="5"/>
  <c r="EJ58" i="5"/>
  <c r="EK58" i="5"/>
  <c r="EL58" i="5"/>
  <c r="EM58" i="5"/>
  <c r="EN58" i="5"/>
  <c r="EO58" i="5"/>
  <c r="EP58" i="5"/>
  <c r="EQ58" i="5"/>
  <c r="ER58" i="5"/>
  <c r="ES58" i="5"/>
  <c r="ET58" i="5"/>
  <c r="EU58" i="5"/>
  <c r="EV58" i="5"/>
  <c r="EW58" i="5"/>
  <c r="FH58" i="5"/>
  <c r="FS58" i="5"/>
  <c r="B59" i="5"/>
  <c r="C59" i="5"/>
  <c r="D59" i="5"/>
  <c r="E59" i="5"/>
  <c r="F59" i="5"/>
  <c r="G59" i="5"/>
  <c r="H59" i="5"/>
  <c r="I59" i="5"/>
  <c r="J59" i="5"/>
  <c r="K59" i="5"/>
  <c r="L59" i="5"/>
  <c r="M59" i="5"/>
  <c r="N59" i="5"/>
  <c r="O59" i="5"/>
  <c r="P59" i="5"/>
  <c r="Q59" i="5"/>
  <c r="R59" i="5"/>
  <c r="AC59" i="5"/>
  <c r="AD59" i="5"/>
  <c r="AE59" i="5"/>
  <c r="AF59" i="5"/>
  <c r="AG59" i="5"/>
  <c r="AH59" i="5"/>
  <c r="AI59" i="5"/>
  <c r="AJ59" i="5"/>
  <c r="AK59" i="5"/>
  <c r="AL59" i="5"/>
  <c r="AM59" i="5"/>
  <c r="AN59" i="5"/>
  <c r="AO59" i="5"/>
  <c r="AP59" i="5"/>
  <c r="AQ59" i="5"/>
  <c r="AR59" i="5"/>
  <c r="BD59" i="5"/>
  <c r="BE59" i="5"/>
  <c r="BF59" i="5"/>
  <c r="BG59" i="5"/>
  <c r="BH59" i="5"/>
  <c r="BI59" i="5"/>
  <c r="BJ59" i="5"/>
  <c r="BK59" i="5"/>
  <c r="BL59" i="5"/>
  <c r="BM59" i="5"/>
  <c r="BN59" i="5"/>
  <c r="BO59" i="5"/>
  <c r="BP59" i="5"/>
  <c r="BQ59" i="5"/>
  <c r="BR59" i="5"/>
  <c r="BS59" i="5"/>
  <c r="BT59" i="5"/>
  <c r="CE59" i="5"/>
  <c r="CF59" i="5"/>
  <c r="CG59" i="5"/>
  <c r="CH59" i="5"/>
  <c r="CI59" i="5"/>
  <c r="CJ59" i="5"/>
  <c r="CK59" i="5"/>
  <c r="CL59" i="5"/>
  <c r="CM59" i="5"/>
  <c r="CN59" i="5"/>
  <c r="CO59" i="5"/>
  <c r="CP59" i="5"/>
  <c r="CQ59" i="5"/>
  <c r="CR59" i="5"/>
  <c r="CS59" i="5"/>
  <c r="CT59" i="5"/>
  <c r="CU59" i="5"/>
  <c r="DF59" i="5"/>
  <c r="DG59" i="5"/>
  <c r="DH59" i="5"/>
  <c r="DI59" i="5"/>
  <c r="DJ59" i="5"/>
  <c r="DK59" i="5"/>
  <c r="DL59" i="5"/>
  <c r="DM59" i="5"/>
  <c r="DN59" i="5"/>
  <c r="DO59" i="5"/>
  <c r="DP59" i="5"/>
  <c r="DQ59" i="5"/>
  <c r="DR59" i="5"/>
  <c r="DS59" i="5"/>
  <c r="DT59" i="5"/>
  <c r="DU59" i="5"/>
  <c r="DV59" i="5"/>
  <c r="EG59" i="5"/>
  <c r="EH59" i="5"/>
  <c r="EI59" i="5"/>
  <c r="EJ59" i="5"/>
  <c r="EK59" i="5"/>
  <c r="EL59" i="5"/>
  <c r="EM59" i="5"/>
  <c r="EN59" i="5"/>
  <c r="EO59" i="5"/>
  <c r="EP59" i="5"/>
  <c r="EQ59" i="5"/>
  <c r="ER59" i="5"/>
  <c r="ES59" i="5"/>
  <c r="ET59" i="5"/>
  <c r="EU59" i="5"/>
  <c r="EV59" i="5"/>
  <c r="EW59" i="5"/>
  <c r="FH59" i="5"/>
  <c r="FS59" i="5"/>
  <c r="B60" i="5"/>
  <c r="C60" i="5"/>
  <c r="D60" i="5"/>
  <c r="E60" i="5"/>
  <c r="F60" i="5"/>
  <c r="G60" i="5"/>
  <c r="H60" i="5"/>
  <c r="I60" i="5"/>
  <c r="J60" i="5"/>
  <c r="K60" i="5"/>
  <c r="L60" i="5"/>
  <c r="M60" i="5"/>
  <c r="N60" i="5"/>
  <c r="O60" i="5"/>
  <c r="P60" i="5"/>
  <c r="Q60" i="5"/>
  <c r="R60" i="5"/>
  <c r="AC60" i="5"/>
  <c r="AD60" i="5"/>
  <c r="AE60" i="5"/>
  <c r="AF60" i="5"/>
  <c r="AG60" i="5"/>
  <c r="AH60" i="5"/>
  <c r="AI60" i="5"/>
  <c r="AJ60" i="5"/>
  <c r="AK60" i="5"/>
  <c r="AL60" i="5"/>
  <c r="AM60" i="5"/>
  <c r="AN60" i="5"/>
  <c r="AO60" i="5"/>
  <c r="AP60" i="5"/>
  <c r="AQ60" i="5"/>
  <c r="AR60" i="5"/>
  <c r="BD60" i="5"/>
  <c r="BE60" i="5"/>
  <c r="BF60" i="5"/>
  <c r="BG60" i="5"/>
  <c r="BH60" i="5"/>
  <c r="BI60" i="5"/>
  <c r="BJ60" i="5"/>
  <c r="BK60" i="5"/>
  <c r="BL60" i="5"/>
  <c r="BM60" i="5"/>
  <c r="BN60" i="5"/>
  <c r="BO60" i="5"/>
  <c r="BP60" i="5"/>
  <c r="BQ60" i="5"/>
  <c r="BR60" i="5"/>
  <c r="BS60" i="5"/>
  <c r="BT60" i="5"/>
  <c r="CE60" i="5"/>
  <c r="CF60" i="5"/>
  <c r="CG60" i="5"/>
  <c r="CH60" i="5"/>
  <c r="CI60" i="5"/>
  <c r="CJ60" i="5"/>
  <c r="CK60" i="5"/>
  <c r="CL60" i="5"/>
  <c r="CM60" i="5"/>
  <c r="CN60" i="5"/>
  <c r="CO60" i="5"/>
  <c r="CP60" i="5"/>
  <c r="CQ60" i="5"/>
  <c r="CR60" i="5"/>
  <c r="CS60" i="5"/>
  <c r="CT60" i="5"/>
  <c r="CU60" i="5"/>
  <c r="DF60" i="5"/>
  <c r="DG60" i="5"/>
  <c r="DH60" i="5"/>
  <c r="DI60" i="5"/>
  <c r="DJ60" i="5"/>
  <c r="DK60" i="5"/>
  <c r="DL60" i="5"/>
  <c r="DM60" i="5"/>
  <c r="DN60" i="5"/>
  <c r="DO60" i="5"/>
  <c r="DP60" i="5"/>
  <c r="DQ60" i="5"/>
  <c r="DR60" i="5"/>
  <c r="DS60" i="5"/>
  <c r="DT60" i="5"/>
  <c r="DU60" i="5"/>
  <c r="DV60" i="5"/>
  <c r="EG60" i="5"/>
  <c r="EH60" i="5"/>
  <c r="EI60" i="5"/>
  <c r="EJ60" i="5"/>
  <c r="EK60" i="5"/>
  <c r="EL60" i="5"/>
  <c r="EM60" i="5"/>
  <c r="EN60" i="5"/>
  <c r="EO60" i="5"/>
  <c r="EP60" i="5"/>
  <c r="EQ60" i="5"/>
  <c r="ER60" i="5"/>
  <c r="ES60" i="5"/>
  <c r="ET60" i="5"/>
  <c r="EU60" i="5"/>
  <c r="EV60" i="5"/>
  <c r="EW60" i="5"/>
  <c r="FH60" i="5"/>
  <c r="FS60" i="5"/>
  <c r="B61" i="5"/>
  <c r="C61" i="5"/>
  <c r="D61" i="5"/>
  <c r="E61" i="5"/>
  <c r="F61" i="5"/>
  <c r="G61" i="5"/>
  <c r="H61" i="5"/>
  <c r="I61" i="5"/>
  <c r="J61" i="5"/>
  <c r="K61" i="5"/>
  <c r="L61" i="5"/>
  <c r="M61" i="5"/>
  <c r="N61" i="5"/>
  <c r="O61" i="5"/>
  <c r="P61" i="5"/>
  <c r="Q61" i="5"/>
  <c r="R61" i="5"/>
  <c r="AC61" i="5"/>
  <c r="AD61" i="5"/>
  <c r="AE61" i="5"/>
  <c r="AF61" i="5"/>
  <c r="AG61" i="5"/>
  <c r="AH61" i="5"/>
  <c r="AI61" i="5"/>
  <c r="AJ61" i="5"/>
  <c r="AK61" i="5"/>
  <c r="AL61" i="5"/>
  <c r="AM61" i="5"/>
  <c r="AN61" i="5"/>
  <c r="AO61" i="5"/>
  <c r="AP61" i="5"/>
  <c r="AQ61" i="5"/>
  <c r="AR61" i="5"/>
  <c r="BD61" i="5"/>
  <c r="BE61" i="5"/>
  <c r="BF61" i="5"/>
  <c r="BG61" i="5"/>
  <c r="BH61" i="5"/>
  <c r="BI61" i="5"/>
  <c r="BJ61" i="5"/>
  <c r="BK61" i="5"/>
  <c r="BL61" i="5"/>
  <c r="BM61" i="5"/>
  <c r="BN61" i="5"/>
  <c r="BO61" i="5"/>
  <c r="BP61" i="5"/>
  <c r="BQ61" i="5"/>
  <c r="BR61" i="5"/>
  <c r="BS61" i="5"/>
  <c r="BT61" i="5"/>
  <c r="CE61" i="5"/>
  <c r="CF61" i="5"/>
  <c r="CG61" i="5"/>
  <c r="CH61" i="5"/>
  <c r="CI61" i="5"/>
  <c r="CJ61" i="5"/>
  <c r="CK61" i="5"/>
  <c r="CL61" i="5"/>
  <c r="CM61" i="5"/>
  <c r="CN61" i="5"/>
  <c r="CO61" i="5"/>
  <c r="CP61" i="5"/>
  <c r="CQ61" i="5"/>
  <c r="CR61" i="5"/>
  <c r="CS61" i="5"/>
  <c r="CT61" i="5"/>
  <c r="CU61" i="5"/>
  <c r="DF61" i="5"/>
  <c r="DG61" i="5"/>
  <c r="DH61" i="5"/>
  <c r="DI61" i="5"/>
  <c r="DJ61" i="5"/>
  <c r="DK61" i="5"/>
  <c r="DL61" i="5"/>
  <c r="DM61" i="5"/>
  <c r="DN61" i="5"/>
  <c r="DO61" i="5"/>
  <c r="DP61" i="5"/>
  <c r="DQ61" i="5"/>
  <c r="DR61" i="5"/>
  <c r="DS61" i="5"/>
  <c r="DT61" i="5"/>
  <c r="DU61" i="5"/>
  <c r="DV61" i="5"/>
  <c r="EG61" i="5"/>
  <c r="EH61" i="5"/>
  <c r="EI61" i="5"/>
  <c r="EJ61" i="5"/>
  <c r="EK61" i="5"/>
  <c r="EL61" i="5"/>
  <c r="EM61" i="5"/>
  <c r="EN61" i="5"/>
  <c r="EO61" i="5"/>
  <c r="EP61" i="5"/>
  <c r="EQ61" i="5"/>
  <c r="ER61" i="5"/>
  <c r="ES61" i="5"/>
  <c r="ET61" i="5"/>
  <c r="EU61" i="5"/>
  <c r="EV61" i="5"/>
  <c r="EW61" i="5"/>
  <c r="FH61" i="5"/>
  <c r="FS61" i="5"/>
  <c r="B62" i="5"/>
  <c r="C62" i="5"/>
  <c r="D62" i="5"/>
  <c r="E62" i="5"/>
  <c r="F62" i="5"/>
  <c r="G62" i="5"/>
  <c r="H62" i="5"/>
  <c r="I62" i="5"/>
  <c r="J62" i="5"/>
  <c r="K62" i="5"/>
  <c r="L62" i="5"/>
  <c r="M62" i="5"/>
  <c r="N62" i="5"/>
  <c r="O62" i="5"/>
  <c r="P62" i="5"/>
  <c r="Q62" i="5"/>
  <c r="R62" i="5"/>
  <c r="AC62" i="5"/>
  <c r="AD62" i="5"/>
  <c r="AE62" i="5"/>
  <c r="AF62" i="5"/>
  <c r="AG62" i="5"/>
  <c r="AH62" i="5"/>
  <c r="AI62" i="5"/>
  <c r="AJ62" i="5"/>
  <c r="AK62" i="5"/>
  <c r="AL62" i="5"/>
  <c r="AM62" i="5"/>
  <c r="AN62" i="5"/>
  <c r="AO62" i="5"/>
  <c r="AP62" i="5"/>
  <c r="AQ62" i="5"/>
  <c r="AR62" i="5"/>
  <c r="BD62" i="5"/>
  <c r="BE62" i="5"/>
  <c r="BF62" i="5"/>
  <c r="BG62" i="5"/>
  <c r="BH62" i="5"/>
  <c r="BI62" i="5"/>
  <c r="BJ62" i="5"/>
  <c r="BK62" i="5"/>
  <c r="BL62" i="5"/>
  <c r="BM62" i="5"/>
  <c r="BN62" i="5"/>
  <c r="BO62" i="5"/>
  <c r="BP62" i="5"/>
  <c r="BQ62" i="5"/>
  <c r="BR62" i="5"/>
  <c r="BS62" i="5"/>
  <c r="BT62" i="5"/>
  <c r="CE62" i="5"/>
  <c r="CF62" i="5"/>
  <c r="CG62" i="5"/>
  <c r="CH62" i="5"/>
  <c r="CI62" i="5"/>
  <c r="CJ62" i="5"/>
  <c r="CK62" i="5"/>
  <c r="CL62" i="5"/>
  <c r="CM62" i="5"/>
  <c r="CN62" i="5"/>
  <c r="CO62" i="5"/>
  <c r="CP62" i="5"/>
  <c r="CQ62" i="5"/>
  <c r="CR62" i="5"/>
  <c r="CS62" i="5"/>
  <c r="CT62" i="5"/>
  <c r="CU62" i="5"/>
  <c r="DF62" i="5"/>
  <c r="DG62" i="5"/>
  <c r="DH62" i="5"/>
  <c r="DI62" i="5"/>
  <c r="DJ62" i="5"/>
  <c r="DK62" i="5"/>
  <c r="DL62" i="5"/>
  <c r="DM62" i="5"/>
  <c r="DN62" i="5"/>
  <c r="DO62" i="5"/>
  <c r="DP62" i="5"/>
  <c r="DQ62" i="5"/>
  <c r="DR62" i="5"/>
  <c r="DS62" i="5"/>
  <c r="DT62" i="5"/>
  <c r="DU62" i="5"/>
  <c r="DV62" i="5"/>
  <c r="EG62" i="5"/>
  <c r="EH62" i="5"/>
  <c r="EI62" i="5"/>
  <c r="EJ62" i="5"/>
  <c r="EK62" i="5"/>
  <c r="EL62" i="5"/>
  <c r="EM62" i="5"/>
  <c r="EN62" i="5"/>
  <c r="EO62" i="5"/>
  <c r="EP62" i="5"/>
  <c r="EQ62" i="5"/>
  <c r="ER62" i="5"/>
  <c r="ES62" i="5"/>
  <c r="ET62" i="5"/>
  <c r="EU62" i="5"/>
  <c r="EV62" i="5"/>
  <c r="EW62" i="5"/>
  <c r="FH62" i="5"/>
  <c r="FS62" i="5"/>
  <c r="B63" i="5"/>
  <c r="C63" i="5"/>
  <c r="D63" i="5"/>
  <c r="E63" i="5"/>
  <c r="F63" i="5"/>
  <c r="G63" i="5"/>
  <c r="H63" i="5"/>
  <c r="I63" i="5"/>
  <c r="J63" i="5"/>
  <c r="K63" i="5"/>
  <c r="L63" i="5"/>
  <c r="M63" i="5"/>
  <c r="N63" i="5"/>
  <c r="O63" i="5"/>
  <c r="P63" i="5"/>
  <c r="Q63" i="5"/>
  <c r="R63" i="5"/>
  <c r="AC63" i="5"/>
  <c r="AD63" i="5"/>
  <c r="AE63" i="5"/>
  <c r="AF63" i="5"/>
  <c r="AG63" i="5"/>
  <c r="AH63" i="5"/>
  <c r="AI63" i="5"/>
  <c r="AJ63" i="5"/>
  <c r="AK63" i="5"/>
  <c r="AL63" i="5"/>
  <c r="AM63" i="5"/>
  <c r="AN63" i="5"/>
  <c r="AO63" i="5"/>
  <c r="AP63" i="5"/>
  <c r="AQ63" i="5"/>
  <c r="AR63" i="5"/>
  <c r="BD63" i="5"/>
  <c r="BE63" i="5"/>
  <c r="BF63" i="5"/>
  <c r="BG63" i="5"/>
  <c r="BH63" i="5"/>
  <c r="BI63" i="5"/>
  <c r="BJ63" i="5"/>
  <c r="BK63" i="5"/>
  <c r="BL63" i="5"/>
  <c r="BM63" i="5"/>
  <c r="BN63" i="5"/>
  <c r="BO63" i="5"/>
  <c r="BP63" i="5"/>
  <c r="BQ63" i="5"/>
  <c r="BR63" i="5"/>
  <c r="BS63" i="5"/>
  <c r="BT63" i="5"/>
  <c r="CE63" i="5"/>
  <c r="CF63" i="5"/>
  <c r="CG63" i="5"/>
  <c r="CH63" i="5"/>
  <c r="CI63" i="5"/>
  <c r="CJ63" i="5"/>
  <c r="CK63" i="5"/>
  <c r="CL63" i="5"/>
  <c r="CM63" i="5"/>
  <c r="CN63" i="5"/>
  <c r="CO63" i="5"/>
  <c r="CP63" i="5"/>
  <c r="CQ63" i="5"/>
  <c r="CR63" i="5"/>
  <c r="CS63" i="5"/>
  <c r="CT63" i="5"/>
  <c r="CU63" i="5"/>
  <c r="DF63" i="5"/>
  <c r="DG63" i="5"/>
  <c r="DH63" i="5"/>
  <c r="DI63" i="5"/>
  <c r="DJ63" i="5"/>
  <c r="DK63" i="5"/>
  <c r="DL63" i="5"/>
  <c r="DM63" i="5"/>
  <c r="DN63" i="5"/>
  <c r="DO63" i="5"/>
  <c r="DP63" i="5"/>
  <c r="DQ63" i="5"/>
  <c r="DR63" i="5"/>
  <c r="DS63" i="5"/>
  <c r="DT63" i="5"/>
  <c r="DU63" i="5"/>
  <c r="DV63" i="5"/>
  <c r="EG63" i="5"/>
  <c r="EH63" i="5"/>
  <c r="EI63" i="5"/>
  <c r="EJ63" i="5"/>
  <c r="EK63" i="5"/>
  <c r="EL63" i="5"/>
  <c r="EM63" i="5"/>
  <c r="EN63" i="5"/>
  <c r="EO63" i="5"/>
  <c r="EP63" i="5"/>
  <c r="EQ63" i="5"/>
  <c r="ER63" i="5"/>
  <c r="ES63" i="5"/>
  <c r="ET63" i="5"/>
  <c r="EU63" i="5"/>
  <c r="EV63" i="5"/>
  <c r="EW63" i="5"/>
  <c r="FH63" i="5"/>
  <c r="FS63" i="5"/>
  <c r="B64" i="5"/>
  <c r="C64" i="5"/>
  <c r="D64" i="5"/>
  <c r="E64" i="5"/>
  <c r="F64" i="5"/>
  <c r="G64" i="5"/>
  <c r="H64" i="5"/>
  <c r="I64" i="5"/>
  <c r="J64" i="5"/>
  <c r="K64" i="5"/>
  <c r="L64" i="5"/>
  <c r="M64" i="5"/>
  <c r="N64" i="5"/>
  <c r="O64" i="5"/>
  <c r="P64" i="5"/>
  <c r="Q64" i="5"/>
  <c r="R64" i="5"/>
  <c r="AC64" i="5"/>
  <c r="AD64" i="5"/>
  <c r="AE64" i="5"/>
  <c r="AF64" i="5"/>
  <c r="AG64" i="5"/>
  <c r="AH64" i="5"/>
  <c r="AI64" i="5"/>
  <c r="AJ64" i="5"/>
  <c r="AK64" i="5"/>
  <c r="AL64" i="5"/>
  <c r="AM64" i="5"/>
  <c r="AN64" i="5"/>
  <c r="AO64" i="5"/>
  <c r="AP64" i="5"/>
  <c r="AQ64" i="5"/>
  <c r="AR64" i="5"/>
  <c r="BD64" i="5"/>
  <c r="BE64" i="5"/>
  <c r="BF64" i="5"/>
  <c r="BG64" i="5"/>
  <c r="BH64" i="5"/>
  <c r="BI64" i="5"/>
  <c r="BJ64" i="5"/>
  <c r="BK64" i="5"/>
  <c r="BL64" i="5"/>
  <c r="BM64" i="5"/>
  <c r="BN64" i="5"/>
  <c r="BO64" i="5"/>
  <c r="BP64" i="5"/>
  <c r="BQ64" i="5"/>
  <c r="BR64" i="5"/>
  <c r="BS64" i="5"/>
  <c r="BT64" i="5"/>
  <c r="CE64" i="5"/>
  <c r="CF64" i="5"/>
  <c r="CG64" i="5"/>
  <c r="CH64" i="5"/>
  <c r="CI64" i="5"/>
  <c r="CJ64" i="5"/>
  <c r="CK64" i="5"/>
  <c r="CL64" i="5"/>
  <c r="CM64" i="5"/>
  <c r="CN64" i="5"/>
  <c r="CO64" i="5"/>
  <c r="CP64" i="5"/>
  <c r="CQ64" i="5"/>
  <c r="CR64" i="5"/>
  <c r="CS64" i="5"/>
  <c r="CT64" i="5"/>
  <c r="CU64" i="5"/>
  <c r="DF64" i="5"/>
  <c r="DG64" i="5"/>
  <c r="DH64" i="5"/>
  <c r="DI64" i="5"/>
  <c r="DJ64" i="5"/>
  <c r="DK64" i="5"/>
  <c r="DL64" i="5"/>
  <c r="DM64" i="5"/>
  <c r="DN64" i="5"/>
  <c r="DO64" i="5"/>
  <c r="DP64" i="5"/>
  <c r="DQ64" i="5"/>
  <c r="DR64" i="5"/>
  <c r="DS64" i="5"/>
  <c r="DT64" i="5"/>
  <c r="DU64" i="5"/>
  <c r="DV64" i="5"/>
  <c r="EG64" i="5"/>
  <c r="EH64" i="5"/>
  <c r="EI64" i="5"/>
  <c r="EJ64" i="5"/>
  <c r="EK64" i="5"/>
  <c r="EL64" i="5"/>
  <c r="EM64" i="5"/>
  <c r="EN64" i="5"/>
  <c r="EO64" i="5"/>
  <c r="EP64" i="5"/>
  <c r="EQ64" i="5"/>
  <c r="ER64" i="5"/>
  <c r="ES64" i="5"/>
  <c r="ET64" i="5"/>
  <c r="EU64" i="5"/>
  <c r="EV64" i="5"/>
  <c r="EW64" i="5"/>
  <c r="FH64" i="5"/>
  <c r="FS64" i="5"/>
  <c r="B65" i="5"/>
  <c r="C65" i="5"/>
  <c r="D65" i="5"/>
  <c r="E65" i="5"/>
  <c r="F65" i="5"/>
  <c r="G65" i="5"/>
  <c r="H65" i="5"/>
  <c r="I65" i="5"/>
  <c r="J65" i="5"/>
  <c r="K65" i="5"/>
  <c r="L65" i="5"/>
  <c r="M65" i="5"/>
  <c r="N65" i="5"/>
  <c r="O65" i="5"/>
  <c r="P65" i="5"/>
  <c r="Q65" i="5"/>
  <c r="R65" i="5"/>
  <c r="AC65" i="5"/>
  <c r="AD65" i="5"/>
  <c r="AE65" i="5"/>
  <c r="AF65" i="5"/>
  <c r="AG65" i="5"/>
  <c r="AH65" i="5"/>
  <c r="AI65" i="5"/>
  <c r="AJ65" i="5"/>
  <c r="AK65" i="5"/>
  <c r="AL65" i="5"/>
  <c r="AM65" i="5"/>
  <c r="AN65" i="5"/>
  <c r="AO65" i="5"/>
  <c r="AP65" i="5"/>
  <c r="AQ65" i="5"/>
  <c r="AR65" i="5"/>
  <c r="BD65" i="5"/>
  <c r="BE65" i="5"/>
  <c r="BF65" i="5"/>
  <c r="BG65" i="5"/>
  <c r="BH65" i="5"/>
  <c r="BI65" i="5"/>
  <c r="BJ65" i="5"/>
  <c r="BK65" i="5"/>
  <c r="BL65" i="5"/>
  <c r="BM65" i="5"/>
  <c r="BN65" i="5"/>
  <c r="BO65" i="5"/>
  <c r="BP65" i="5"/>
  <c r="BQ65" i="5"/>
  <c r="BR65" i="5"/>
  <c r="BS65" i="5"/>
  <c r="BT65" i="5"/>
  <c r="CE65" i="5"/>
  <c r="CF65" i="5"/>
  <c r="CG65" i="5"/>
  <c r="CH65" i="5"/>
  <c r="CI65" i="5"/>
  <c r="CJ65" i="5"/>
  <c r="CK65" i="5"/>
  <c r="CL65" i="5"/>
  <c r="CM65" i="5"/>
  <c r="CN65" i="5"/>
  <c r="CO65" i="5"/>
  <c r="CP65" i="5"/>
  <c r="CQ65" i="5"/>
  <c r="CR65" i="5"/>
  <c r="CS65" i="5"/>
  <c r="CT65" i="5"/>
  <c r="CU65" i="5"/>
  <c r="DF65" i="5"/>
  <c r="DG65" i="5"/>
  <c r="DH65" i="5"/>
  <c r="DI65" i="5"/>
  <c r="DJ65" i="5"/>
  <c r="DK65" i="5"/>
  <c r="DL65" i="5"/>
  <c r="DM65" i="5"/>
  <c r="DN65" i="5"/>
  <c r="DO65" i="5"/>
  <c r="DP65" i="5"/>
  <c r="DQ65" i="5"/>
  <c r="DR65" i="5"/>
  <c r="DS65" i="5"/>
  <c r="DT65" i="5"/>
  <c r="DU65" i="5"/>
  <c r="DV65" i="5"/>
  <c r="EG65" i="5"/>
  <c r="EH65" i="5"/>
  <c r="EI65" i="5"/>
  <c r="EJ65" i="5"/>
  <c r="EK65" i="5"/>
  <c r="EL65" i="5"/>
  <c r="EM65" i="5"/>
  <c r="EN65" i="5"/>
  <c r="EO65" i="5"/>
  <c r="EP65" i="5"/>
  <c r="EQ65" i="5"/>
  <c r="ER65" i="5"/>
  <c r="ES65" i="5"/>
  <c r="ET65" i="5"/>
  <c r="EU65" i="5"/>
  <c r="EV65" i="5"/>
  <c r="EW65" i="5"/>
  <c r="FH65" i="5"/>
  <c r="FS65" i="5"/>
  <c r="FH9" i="5"/>
  <c r="FS9" i="5"/>
  <c r="EW9" i="5"/>
  <c r="DV9" i="5"/>
  <c r="CU9" i="5"/>
  <c r="BT9" i="5"/>
  <c r="AS9" i="5"/>
  <c r="FS54" i="3"/>
  <c r="FH54" i="3"/>
  <c r="EW54" i="3"/>
  <c r="EV54" i="3"/>
  <c r="EU54" i="3"/>
  <c r="ET54" i="3"/>
  <c r="ES54" i="3"/>
  <c r="ER54" i="3"/>
  <c r="EQ54" i="3"/>
  <c r="EP54" i="3"/>
  <c r="EO54" i="3"/>
  <c r="EN54" i="3"/>
  <c r="EM54" i="3"/>
  <c r="EL54" i="3"/>
  <c r="EK54" i="3"/>
  <c r="EJ54" i="3"/>
  <c r="EI54" i="3"/>
  <c r="EH54" i="3"/>
  <c r="EG54" i="3"/>
  <c r="DV54" i="3"/>
  <c r="DU54" i="3"/>
  <c r="DT54" i="3"/>
  <c r="DS54" i="3"/>
  <c r="DR54" i="3"/>
  <c r="DQ54" i="3"/>
  <c r="DP54" i="3"/>
  <c r="DO54" i="3"/>
  <c r="DN54" i="3"/>
  <c r="DM54" i="3"/>
  <c r="DL54" i="3"/>
  <c r="DK54" i="3"/>
  <c r="DJ54" i="3"/>
  <c r="DI54" i="3"/>
  <c r="DH54" i="3"/>
  <c r="DG54" i="3"/>
  <c r="DF54" i="3"/>
  <c r="CU54" i="3"/>
  <c r="CT54" i="3"/>
  <c r="CS54" i="3"/>
  <c r="CR54" i="3"/>
  <c r="CQ54" i="3"/>
  <c r="CP54" i="3"/>
  <c r="CO54" i="3"/>
  <c r="CN54" i="3"/>
  <c r="CM54" i="3"/>
  <c r="CL54" i="3"/>
  <c r="CK54" i="3"/>
  <c r="CJ54" i="3"/>
  <c r="CI54" i="3"/>
  <c r="CH54" i="3"/>
  <c r="CG54" i="3"/>
  <c r="CF54" i="3"/>
  <c r="CE54" i="3"/>
  <c r="BT54" i="3"/>
  <c r="BS54" i="3"/>
  <c r="BR54" i="3"/>
  <c r="BQ54" i="3"/>
  <c r="BP54" i="3"/>
  <c r="BO54" i="3"/>
  <c r="BN54" i="3"/>
  <c r="BM54" i="3"/>
  <c r="BL54" i="3"/>
  <c r="BK54" i="3"/>
  <c r="BJ54" i="3"/>
  <c r="BI54" i="3"/>
  <c r="BH54" i="3"/>
  <c r="BG54" i="3"/>
  <c r="BF54" i="3"/>
  <c r="BE54" i="3"/>
  <c r="BD54" i="3"/>
  <c r="AS54" i="3"/>
  <c r="AR54" i="3"/>
  <c r="AQ54" i="3"/>
  <c r="AP54" i="3"/>
  <c r="AO54" i="3"/>
  <c r="AN54" i="3"/>
  <c r="AM54" i="3"/>
  <c r="AL54" i="3"/>
  <c r="AK54" i="3"/>
  <c r="AJ54" i="3"/>
  <c r="AI54" i="3"/>
  <c r="AH54" i="3"/>
  <c r="AG54" i="3"/>
  <c r="AF54" i="3"/>
  <c r="AE54" i="3"/>
  <c r="AD54" i="3"/>
  <c r="AC54" i="3"/>
  <c r="R54" i="3"/>
  <c r="Q54" i="3"/>
  <c r="P54" i="3"/>
  <c r="O54" i="3"/>
  <c r="N54" i="3"/>
  <c r="M54" i="3"/>
  <c r="L54" i="3"/>
  <c r="K54" i="3"/>
  <c r="J54" i="3"/>
  <c r="I54" i="3"/>
  <c r="H54" i="3"/>
  <c r="G54" i="3"/>
  <c r="F54" i="3"/>
  <c r="E54" i="3"/>
  <c r="D54" i="3"/>
  <c r="C54" i="3"/>
  <c r="B54" i="3"/>
  <c r="FS40" i="3"/>
  <c r="FH40" i="3"/>
  <c r="EW40" i="3"/>
  <c r="EV40" i="3"/>
  <c r="EU40" i="3"/>
  <c r="ET40" i="3"/>
  <c r="ES40" i="3"/>
  <c r="ER40" i="3"/>
  <c r="EQ40" i="3"/>
  <c r="EP40" i="3"/>
  <c r="EO40" i="3"/>
  <c r="EN40" i="3"/>
  <c r="EM40" i="3"/>
  <c r="EL40" i="3"/>
  <c r="EK40" i="3"/>
  <c r="EJ40" i="3"/>
  <c r="EI40" i="3"/>
  <c r="EH40" i="3"/>
  <c r="EG40" i="3"/>
  <c r="DV40" i="3"/>
  <c r="DU40" i="3"/>
  <c r="DT40" i="3"/>
  <c r="DS40" i="3"/>
  <c r="DR40" i="3"/>
  <c r="DQ40" i="3"/>
  <c r="DP40" i="3"/>
  <c r="DO40" i="3"/>
  <c r="DN40" i="3"/>
  <c r="DM40" i="3"/>
  <c r="DL40" i="3"/>
  <c r="DK40" i="3"/>
  <c r="DJ40" i="3"/>
  <c r="DI40" i="3"/>
  <c r="DH40" i="3"/>
  <c r="DG40" i="3"/>
  <c r="DF40" i="3"/>
  <c r="CU40" i="3"/>
  <c r="CT40" i="3"/>
  <c r="CS40" i="3"/>
  <c r="CR40" i="3"/>
  <c r="CQ40" i="3"/>
  <c r="CP40" i="3"/>
  <c r="CO40" i="3"/>
  <c r="CN40" i="3"/>
  <c r="CM40" i="3"/>
  <c r="CL40" i="3"/>
  <c r="CK40" i="3"/>
  <c r="CJ40" i="3"/>
  <c r="CI40" i="3"/>
  <c r="CH40" i="3"/>
  <c r="CG40" i="3"/>
  <c r="CF40" i="3"/>
  <c r="CE40" i="3"/>
  <c r="BT40" i="3"/>
  <c r="BS40" i="3"/>
  <c r="BR40" i="3"/>
  <c r="BQ40" i="3"/>
  <c r="BP40" i="3"/>
  <c r="BO40" i="3"/>
  <c r="BN40" i="3"/>
  <c r="BM40" i="3"/>
  <c r="BL40" i="3"/>
  <c r="BK40" i="3"/>
  <c r="BJ40" i="3"/>
  <c r="BI40" i="3"/>
  <c r="BH40" i="3"/>
  <c r="BG40" i="3"/>
  <c r="BF40" i="3"/>
  <c r="BE40" i="3"/>
  <c r="BD40" i="3"/>
  <c r="AS40" i="3"/>
  <c r="AR40" i="3"/>
  <c r="AQ40" i="3"/>
  <c r="AP40" i="3"/>
  <c r="AO40" i="3"/>
  <c r="AN40" i="3"/>
  <c r="AM40" i="3"/>
  <c r="AL40" i="3"/>
  <c r="AK40" i="3"/>
  <c r="AJ40" i="3"/>
  <c r="AI40" i="3"/>
  <c r="AH40" i="3"/>
  <c r="AG40" i="3"/>
  <c r="AF40" i="3"/>
  <c r="AE40" i="3"/>
  <c r="AD40" i="3"/>
  <c r="AC40" i="3"/>
  <c r="R40" i="3"/>
  <c r="Q40" i="3"/>
  <c r="P40" i="3"/>
  <c r="O40" i="3"/>
  <c r="N40" i="3"/>
  <c r="M40" i="3"/>
  <c r="L40" i="3"/>
  <c r="K40" i="3"/>
  <c r="J40" i="3"/>
  <c r="I40" i="3"/>
  <c r="H40" i="3"/>
  <c r="G40" i="3"/>
  <c r="F40" i="3"/>
  <c r="E40" i="3"/>
  <c r="D40" i="3"/>
  <c r="C40" i="3"/>
  <c r="B40" i="3"/>
  <c r="FS25" i="3"/>
  <c r="FH25" i="3"/>
  <c r="FH6" i="3" s="1"/>
  <c r="FH8" i="3" s="1"/>
  <c r="EW25" i="3"/>
  <c r="EV25" i="3"/>
  <c r="EU25" i="3"/>
  <c r="ET25" i="3"/>
  <c r="ES25" i="3"/>
  <c r="ER25" i="3"/>
  <c r="EQ25" i="3"/>
  <c r="EP25" i="3"/>
  <c r="EO25" i="3"/>
  <c r="EN25" i="3"/>
  <c r="EM25" i="3"/>
  <c r="EL25" i="3"/>
  <c r="EK25" i="3"/>
  <c r="EJ25" i="3"/>
  <c r="EI25" i="3"/>
  <c r="EH25" i="3"/>
  <c r="EG25" i="3"/>
  <c r="EG6" i="3" s="1"/>
  <c r="EG8" i="3" s="1"/>
  <c r="DV25" i="3"/>
  <c r="DU25" i="3"/>
  <c r="DT25" i="3"/>
  <c r="DS25" i="3"/>
  <c r="DR25" i="3"/>
  <c r="DQ25" i="3"/>
  <c r="DP25" i="3"/>
  <c r="DO25" i="3"/>
  <c r="DN25" i="3"/>
  <c r="DM25" i="3"/>
  <c r="DL25" i="3"/>
  <c r="DK25" i="3"/>
  <c r="DJ25" i="3"/>
  <c r="DI25" i="3"/>
  <c r="DH25" i="3"/>
  <c r="DG25" i="3"/>
  <c r="DF25" i="3"/>
  <c r="CU25" i="3"/>
  <c r="CT25" i="3"/>
  <c r="CS25" i="3"/>
  <c r="CR25" i="3"/>
  <c r="CQ25" i="3"/>
  <c r="CP25" i="3"/>
  <c r="CO25" i="3"/>
  <c r="CN25" i="3"/>
  <c r="CM25" i="3"/>
  <c r="CL25" i="3"/>
  <c r="CK25" i="3"/>
  <c r="CJ25" i="3"/>
  <c r="CI25" i="3"/>
  <c r="CH25" i="3"/>
  <c r="CG25" i="3"/>
  <c r="CF25" i="3"/>
  <c r="CE25" i="3"/>
  <c r="BT25" i="3"/>
  <c r="BS25" i="3"/>
  <c r="BR25" i="3"/>
  <c r="BQ25" i="3"/>
  <c r="BP25" i="3"/>
  <c r="BO25" i="3"/>
  <c r="BN25" i="3"/>
  <c r="BM25" i="3"/>
  <c r="BL25" i="3"/>
  <c r="BK25" i="3"/>
  <c r="BJ25" i="3"/>
  <c r="BI25" i="3"/>
  <c r="BH25" i="3"/>
  <c r="BG25" i="3"/>
  <c r="BF25" i="3"/>
  <c r="BE25" i="3"/>
  <c r="BD25" i="3"/>
  <c r="AS25" i="3"/>
  <c r="AR25" i="3"/>
  <c r="AQ25" i="3"/>
  <c r="AP25" i="3"/>
  <c r="AO25" i="3"/>
  <c r="AN25" i="3"/>
  <c r="AM25" i="3"/>
  <c r="AL25" i="3"/>
  <c r="AK25" i="3"/>
  <c r="AJ25" i="3"/>
  <c r="AI25" i="3"/>
  <c r="AH25" i="3"/>
  <c r="AG25" i="3"/>
  <c r="AF25" i="3"/>
  <c r="AE25" i="3"/>
  <c r="AD25" i="3"/>
  <c r="AC25" i="3"/>
  <c r="R25" i="3"/>
  <c r="Q25" i="3"/>
  <c r="P25" i="3"/>
  <c r="O25" i="3"/>
  <c r="N25" i="3"/>
  <c r="M25" i="3"/>
  <c r="L25" i="3"/>
  <c r="K25" i="3"/>
  <c r="J25" i="3"/>
  <c r="I25" i="3"/>
  <c r="H25" i="3"/>
  <c r="G25" i="3"/>
  <c r="F25" i="3"/>
  <c r="E25" i="3"/>
  <c r="D25" i="3"/>
  <c r="C25" i="3"/>
  <c r="B25" i="3"/>
  <c r="FS7" i="3"/>
  <c r="FS6" i="3" s="1"/>
  <c r="EW7" i="3"/>
  <c r="EV7" i="3"/>
  <c r="EU7" i="3"/>
  <c r="ET7" i="3"/>
  <c r="ES7" i="3"/>
  <c r="ER7" i="3"/>
  <c r="EQ7" i="3"/>
  <c r="EP7" i="3"/>
  <c r="EO7" i="3"/>
  <c r="EN7" i="3"/>
  <c r="EM7" i="3"/>
  <c r="EL7" i="3"/>
  <c r="EK7" i="3"/>
  <c r="EJ7" i="3"/>
  <c r="EI7" i="3"/>
  <c r="EH7" i="3"/>
  <c r="DV7" i="3"/>
  <c r="DU7" i="3"/>
  <c r="DT7" i="3"/>
  <c r="DS7" i="3"/>
  <c r="DR7" i="3"/>
  <c r="DQ7" i="3"/>
  <c r="DP7" i="3"/>
  <c r="DO7" i="3"/>
  <c r="DN7" i="3"/>
  <c r="DM7" i="3"/>
  <c r="DL7" i="3"/>
  <c r="DK7" i="3"/>
  <c r="DJ7" i="3"/>
  <c r="DI7" i="3"/>
  <c r="DH7" i="3"/>
  <c r="DG7" i="3"/>
  <c r="DF7" i="3"/>
  <c r="CU7" i="3"/>
  <c r="CT7" i="3"/>
  <c r="CS7" i="3"/>
  <c r="CR7" i="3"/>
  <c r="CQ7" i="3"/>
  <c r="CP7" i="3"/>
  <c r="CO7" i="3"/>
  <c r="CN7" i="3"/>
  <c r="CM7" i="3"/>
  <c r="CL7" i="3"/>
  <c r="CK7" i="3"/>
  <c r="CJ7" i="3"/>
  <c r="CI7" i="3"/>
  <c r="CH7" i="3"/>
  <c r="CG7" i="3"/>
  <c r="CF7" i="3"/>
  <c r="CE7" i="3"/>
  <c r="BT7" i="3"/>
  <c r="BS7" i="3"/>
  <c r="BR7" i="3"/>
  <c r="BQ7" i="3"/>
  <c r="BP7" i="3"/>
  <c r="BO7" i="3"/>
  <c r="BN7" i="3"/>
  <c r="BM7" i="3"/>
  <c r="BL7" i="3"/>
  <c r="BK7" i="3"/>
  <c r="BJ7" i="3"/>
  <c r="BI7" i="3"/>
  <c r="BH7" i="3"/>
  <c r="BG7" i="3"/>
  <c r="BF7" i="3"/>
  <c r="BE7" i="3"/>
  <c r="BD7" i="3"/>
  <c r="AS7" i="3"/>
  <c r="AR7" i="3"/>
  <c r="AQ7" i="3"/>
  <c r="AP7" i="3"/>
  <c r="AO7" i="3"/>
  <c r="AN7" i="3"/>
  <c r="AM7" i="3"/>
  <c r="AL7" i="3"/>
  <c r="AK7" i="3"/>
  <c r="AJ7" i="3"/>
  <c r="AI7" i="3"/>
  <c r="AH7" i="3"/>
  <c r="AG7" i="3"/>
  <c r="AF7" i="3"/>
  <c r="AE7" i="3"/>
  <c r="AD7" i="3"/>
  <c r="AC7" i="3"/>
  <c r="R7" i="3"/>
  <c r="Q7" i="3"/>
  <c r="P7" i="3"/>
  <c r="O7" i="3"/>
  <c r="N7" i="3"/>
  <c r="M7" i="3"/>
  <c r="L7" i="3"/>
  <c r="K7" i="3"/>
  <c r="J7" i="3"/>
  <c r="I7" i="3"/>
  <c r="H7" i="3"/>
  <c r="G7" i="3"/>
  <c r="F7" i="3"/>
  <c r="E7" i="3"/>
  <c r="D7" i="3"/>
  <c r="C7" i="3"/>
  <c r="B7" i="3"/>
  <c r="DA54" i="4"/>
  <c r="CZ54" i="4"/>
  <c r="CY54" i="4"/>
  <c r="CX54" i="4"/>
  <c r="CW54" i="4"/>
  <c r="CV54" i="4"/>
  <c r="CU54" i="4"/>
  <c r="CT54" i="4"/>
  <c r="CS54" i="4"/>
  <c r="CR54" i="4"/>
  <c r="CQ54" i="4"/>
  <c r="CP54" i="4"/>
  <c r="CO54" i="4"/>
  <c r="CN54" i="4"/>
  <c r="CM54" i="4"/>
  <c r="CL54" i="4"/>
  <c r="CK54" i="4"/>
  <c r="CJ54" i="4"/>
  <c r="CI54" i="4"/>
  <c r="CH54" i="4"/>
  <c r="CG54" i="4"/>
  <c r="CF54" i="4"/>
  <c r="CE54" i="4"/>
  <c r="CD54" i="4"/>
  <c r="CC54" i="4"/>
  <c r="CB54" i="4"/>
  <c r="CA54" i="4"/>
  <c r="BZ54" i="4"/>
  <c r="BY54" i="4"/>
  <c r="BX54" i="4"/>
  <c r="BW54" i="4"/>
  <c r="BV54" i="4"/>
  <c r="BU54" i="4"/>
  <c r="BT54" i="4"/>
  <c r="BS54" i="4"/>
  <c r="BR54" i="4"/>
  <c r="BQ54" i="4"/>
  <c r="BP54" i="4"/>
  <c r="BO54" i="4"/>
  <c r="BN54" i="4"/>
  <c r="BM54" i="4"/>
  <c r="BL54" i="4"/>
  <c r="BK54" i="4"/>
  <c r="BJ54" i="4"/>
  <c r="BI54" i="4"/>
  <c r="BH54" i="4"/>
  <c r="BG54" i="4"/>
  <c r="BF54" i="4"/>
  <c r="BE54" i="4"/>
  <c r="BD54" i="4"/>
  <c r="BC54" i="4"/>
  <c r="BB54" i="4"/>
  <c r="BA54" i="4"/>
  <c r="AZ54" i="4"/>
  <c r="AY54" i="4"/>
  <c r="AX54" i="4"/>
  <c r="AW54" i="4"/>
  <c r="AV54" i="4"/>
  <c r="AU54" i="4"/>
  <c r="AT54" i="4"/>
  <c r="AS54" i="4"/>
  <c r="AR54" i="4"/>
  <c r="AQ54" i="4"/>
  <c r="AP54" i="4"/>
  <c r="AO54" i="4"/>
  <c r="AN54" i="4"/>
  <c r="AM54" i="4"/>
  <c r="AL54" i="4"/>
  <c r="AK54" i="4"/>
  <c r="AJ54" i="4"/>
  <c r="AI54" i="4"/>
  <c r="AH54" i="4"/>
  <c r="AG54" i="4"/>
  <c r="AF54" i="4"/>
  <c r="AE54" i="4"/>
  <c r="AD54" i="4"/>
  <c r="AC54" i="4"/>
  <c r="AB54" i="4"/>
  <c r="AA54" i="4"/>
  <c r="Z54" i="4"/>
  <c r="Y54" i="4"/>
  <c r="X54" i="4"/>
  <c r="W54" i="4"/>
  <c r="V54" i="4"/>
  <c r="U54" i="4"/>
  <c r="T54" i="4"/>
  <c r="S54" i="4"/>
  <c r="R54" i="4"/>
  <c r="Q54" i="4"/>
  <c r="P54" i="4"/>
  <c r="O54" i="4"/>
  <c r="N54" i="4"/>
  <c r="M54" i="4"/>
  <c r="L54" i="4"/>
  <c r="K54" i="4"/>
  <c r="J54" i="4"/>
  <c r="I54" i="4"/>
  <c r="H54" i="4"/>
  <c r="G54" i="4"/>
  <c r="F54" i="4"/>
  <c r="E54" i="4"/>
  <c r="D54" i="4"/>
  <c r="C54" i="4"/>
  <c r="B54" i="4"/>
  <c r="DA40" i="4"/>
  <c r="CZ40" i="4"/>
  <c r="CY40" i="4"/>
  <c r="CX40" i="4"/>
  <c r="CW40" i="4"/>
  <c r="CV40" i="4"/>
  <c r="CU40" i="4"/>
  <c r="CT40" i="4"/>
  <c r="CS40" i="4"/>
  <c r="CR40" i="4"/>
  <c r="CQ40" i="4"/>
  <c r="CP40" i="4"/>
  <c r="CO40" i="4"/>
  <c r="CN40" i="4"/>
  <c r="CM40" i="4"/>
  <c r="CL40" i="4"/>
  <c r="CK40" i="4"/>
  <c r="CJ40" i="4"/>
  <c r="CI40" i="4"/>
  <c r="CH40" i="4"/>
  <c r="CG40" i="4"/>
  <c r="CF40" i="4"/>
  <c r="CE40" i="4"/>
  <c r="CD40" i="4"/>
  <c r="CC40" i="4"/>
  <c r="CB40" i="4"/>
  <c r="CA40" i="4"/>
  <c r="BZ40" i="4"/>
  <c r="BY40" i="4"/>
  <c r="BX40" i="4"/>
  <c r="BW40" i="4"/>
  <c r="BV40" i="4"/>
  <c r="BU40" i="4"/>
  <c r="BT40" i="4"/>
  <c r="BS40" i="4"/>
  <c r="BR40" i="4"/>
  <c r="BQ40" i="4"/>
  <c r="BP40" i="4"/>
  <c r="BO40" i="4"/>
  <c r="BN40" i="4"/>
  <c r="BM40" i="4"/>
  <c r="BL40" i="4"/>
  <c r="BK40" i="4"/>
  <c r="BJ40" i="4"/>
  <c r="BI40" i="4"/>
  <c r="BH40" i="4"/>
  <c r="BG40" i="4"/>
  <c r="BF40" i="4"/>
  <c r="BE40" i="4"/>
  <c r="BD40" i="4"/>
  <c r="BC40" i="4"/>
  <c r="BB40" i="4"/>
  <c r="BA40" i="4"/>
  <c r="AZ40" i="4"/>
  <c r="AY40" i="4"/>
  <c r="AX40" i="4"/>
  <c r="AW40" i="4"/>
  <c r="AV40" i="4"/>
  <c r="AU40" i="4"/>
  <c r="AT40" i="4"/>
  <c r="AS40" i="4"/>
  <c r="AR40" i="4"/>
  <c r="AQ40" i="4"/>
  <c r="AP40" i="4"/>
  <c r="AO40" i="4"/>
  <c r="AN40" i="4"/>
  <c r="AM40" i="4"/>
  <c r="AL40" i="4"/>
  <c r="AK40" i="4"/>
  <c r="AJ40" i="4"/>
  <c r="AI40" i="4"/>
  <c r="AH40" i="4"/>
  <c r="AG40" i="4"/>
  <c r="AF40" i="4"/>
  <c r="AE40" i="4"/>
  <c r="AD40" i="4"/>
  <c r="AC40" i="4"/>
  <c r="AB40" i="4"/>
  <c r="AA40" i="4"/>
  <c r="Z40" i="4"/>
  <c r="Y40" i="4"/>
  <c r="X40" i="4"/>
  <c r="W40" i="4"/>
  <c r="V40" i="4"/>
  <c r="U40" i="4"/>
  <c r="T40" i="4"/>
  <c r="S40" i="4"/>
  <c r="R40" i="4"/>
  <c r="Q40" i="4"/>
  <c r="P40" i="4"/>
  <c r="O40" i="4"/>
  <c r="N40" i="4"/>
  <c r="M40" i="4"/>
  <c r="L40" i="4"/>
  <c r="K40" i="4"/>
  <c r="J40" i="4"/>
  <c r="I40" i="4"/>
  <c r="H40" i="4"/>
  <c r="G40" i="4"/>
  <c r="F40" i="4"/>
  <c r="E40" i="4"/>
  <c r="D40" i="4"/>
  <c r="C40" i="4"/>
  <c r="B40" i="4"/>
  <c r="DA25" i="4"/>
  <c r="CZ25" i="4"/>
  <c r="CY25" i="4"/>
  <c r="CX25" i="4"/>
  <c r="CW25" i="4"/>
  <c r="CV25" i="4"/>
  <c r="CU25" i="4"/>
  <c r="CT25" i="4"/>
  <c r="CS25" i="4"/>
  <c r="CR25" i="4"/>
  <c r="CQ25" i="4"/>
  <c r="CP25" i="4"/>
  <c r="CO25" i="4"/>
  <c r="CN25" i="4"/>
  <c r="CM25" i="4"/>
  <c r="CL25" i="4"/>
  <c r="CK25" i="4"/>
  <c r="CJ25" i="4"/>
  <c r="CI25" i="4"/>
  <c r="CH25" i="4"/>
  <c r="CG25" i="4"/>
  <c r="CF25" i="4"/>
  <c r="CE25" i="4"/>
  <c r="CD25" i="4"/>
  <c r="CC25" i="4"/>
  <c r="CB25" i="4"/>
  <c r="CA25" i="4"/>
  <c r="BZ25" i="4"/>
  <c r="BY25" i="4"/>
  <c r="BX25" i="4"/>
  <c r="BW25" i="4"/>
  <c r="BV25" i="4"/>
  <c r="BU25" i="4"/>
  <c r="BT25" i="4"/>
  <c r="BS25" i="4"/>
  <c r="BR25" i="4"/>
  <c r="BQ25" i="4"/>
  <c r="BP25" i="4"/>
  <c r="BO25" i="4"/>
  <c r="BN25" i="4"/>
  <c r="BM25" i="4"/>
  <c r="BL25" i="4"/>
  <c r="BK25" i="4"/>
  <c r="BJ25" i="4"/>
  <c r="BI25" i="4"/>
  <c r="BH25" i="4"/>
  <c r="BG25" i="4"/>
  <c r="BF25" i="4"/>
  <c r="BE25" i="4"/>
  <c r="BD25" i="4"/>
  <c r="BC25" i="4"/>
  <c r="BB25" i="4"/>
  <c r="BA25" i="4"/>
  <c r="AZ25" i="4"/>
  <c r="AY25" i="4"/>
  <c r="AX25" i="4"/>
  <c r="AW25" i="4"/>
  <c r="AV25" i="4"/>
  <c r="AU25" i="4"/>
  <c r="AT25" i="4"/>
  <c r="AS25" i="4"/>
  <c r="AR25" i="4"/>
  <c r="AQ25" i="4"/>
  <c r="AP25" i="4"/>
  <c r="AO25" i="4"/>
  <c r="AN25" i="4"/>
  <c r="AM25" i="4"/>
  <c r="AL25" i="4"/>
  <c r="AK25" i="4"/>
  <c r="AJ25" i="4"/>
  <c r="AI25" i="4"/>
  <c r="AH25" i="4"/>
  <c r="AG25" i="4"/>
  <c r="AF25" i="4"/>
  <c r="AE25" i="4"/>
  <c r="AD25" i="4"/>
  <c r="AC25" i="4"/>
  <c r="AB25" i="4"/>
  <c r="AA25" i="4"/>
  <c r="Z25" i="4"/>
  <c r="Y25" i="4"/>
  <c r="X25" i="4"/>
  <c r="W25" i="4"/>
  <c r="V25" i="4"/>
  <c r="U25" i="4"/>
  <c r="T25" i="4"/>
  <c r="S25" i="4"/>
  <c r="R25" i="4"/>
  <c r="Q25" i="4"/>
  <c r="P25" i="4"/>
  <c r="O25" i="4"/>
  <c r="N25" i="4"/>
  <c r="M25" i="4"/>
  <c r="L25" i="4"/>
  <c r="K25" i="4"/>
  <c r="J25" i="4"/>
  <c r="I25" i="4"/>
  <c r="H25" i="4"/>
  <c r="G25" i="4"/>
  <c r="F25" i="4"/>
  <c r="E25" i="4"/>
  <c r="D25" i="4"/>
  <c r="C25" i="4"/>
  <c r="B25" i="4"/>
  <c r="DA7" i="4"/>
  <c r="CZ7" i="4"/>
  <c r="CY7" i="4"/>
  <c r="CX7" i="4"/>
  <c r="CW7" i="4"/>
  <c r="CV7" i="4"/>
  <c r="CU7" i="4"/>
  <c r="CT7" i="4"/>
  <c r="CS7" i="4"/>
  <c r="CR7" i="4"/>
  <c r="CQ7" i="4"/>
  <c r="CP7" i="4"/>
  <c r="CO7" i="4"/>
  <c r="CN7" i="4"/>
  <c r="CM7" i="4"/>
  <c r="CL7" i="4"/>
  <c r="CK7" i="4"/>
  <c r="CJ7" i="4"/>
  <c r="CI7" i="4"/>
  <c r="CH7" i="4"/>
  <c r="CG7" i="4"/>
  <c r="CF7" i="4"/>
  <c r="CE7" i="4"/>
  <c r="CD7" i="4"/>
  <c r="CC7" i="4"/>
  <c r="CB7" i="4"/>
  <c r="CA7" i="4"/>
  <c r="BZ7" i="4"/>
  <c r="BY7" i="4"/>
  <c r="BX7" i="4"/>
  <c r="BW7" i="4"/>
  <c r="BV7" i="4"/>
  <c r="BU7" i="4"/>
  <c r="BT7" i="4"/>
  <c r="BS7" i="4"/>
  <c r="BR7" i="4"/>
  <c r="BQ7" i="4"/>
  <c r="BP7" i="4"/>
  <c r="BO7" i="4"/>
  <c r="BN7" i="4"/>
  <c r="BM7" i="4"/>
  <c r="BL7" i="4"/>
  <c r="BK7" i="4"/>
  <c r="BJ7" i="4"/>
  <c r="BI7" i="4"/>
  <c r="BH7" i="4"/>
  <c r="BG7" i="4"/>
  <c r="BF7" i="4"/>
  <c r="BE7" i="4"/>
  <c r="BD7" i="4"/>
  <c r="BC7" i="4"/>
  <c r="BB7" i="4"/>
  <c r="BA7" i="4"/>
  <c r="AZ7" i="4"/>
  <c r="AY7" i="4"/>
  <c r="AX7" i="4"/>
  <c r="AW7" i="4"/>
  <c r="AV7" i="4"/>
  <c r="AU7" i="4"/>
  <c r="AT7" i="4"/>
  <c r="AS7" i="4"/>
  <c r="AR7" i="4"/>
  <c r="AQ7" i="4"/>
  <c r="AP7" i="4"/>
  <c r="AO7" i="4"/>
  <c r="AN7" i="4"/>
  <c r="AM7" i="4"/>
  <c r="AL7" i="4"/>
  <c r="AK7" i="4"/>
  <c r="AJ7" i="4"/>
  <c r="AI7" i="4"/>
  <c r="AH7" i="4"/>
  <c r="AG7" i="4"/>
  <c r="AF7" i="4"/>
  <c r="AE7" i="4"/>
  <c r="AD7" i="4"/>
  <c r="AC7" i="4"/>
  <c r="AB7" i="4"/>
  <c r="AA7" i="4"/>
  <c r="Z7" i="4"/>
  <c r="Y7" i="4"/>
  <c r="X7" i="4"/>
  <c r="W7" i="4"/>
  <c r="V7" i="4"/>
  <c r="U7" i="4"/>
  <c r="T7" i="4"/>
  <c r="S7" i="4"/>
  <c r="R7" i="4"/>
  <c r="Q7" i="4"/>
  <c r="P7" i="4"/>
  <c r="O7" i="4"/>
  <c r="N7" i="4"/>
  <c r="M7" i="4"/>
  <c r="L7" i="4"/>
  <c r="K7" i="4"/>
  <c r="J7" i="4"/>
  <c r="I7" i="4"/>
  <c r="H7" i="4"/>
  <c r="G7" i="4"/>
  <c r="F7" i="4"/>
  <c r="E7" i="4"/>
  <c r="D7" i="4"/>
  <c r="C7" i="4"/>
  <c r="B7" i="4"/>
  <c r="DA6" i="4"/>
  <c r="CZ6" i="4"/>
  <c r="CY6" i="4"/>
  <c r="CX6" i="4"/>
  <c r="CW6" i="4"/>
  <c r="CV6" i="4"/>
  <c r="CU6" i="4"/>
  <c r="CT6" i="4"/>
  <c r="CS6" i="4"/>
  <c r="CR6" i="4"/>
  <c r="CQ6" i="4"/>
  <c r="CP6" i="4"/>
  <c r="CO6" i="4"/>
  <c r="CN6" i="4"/>
  <c r="CM6" i="4"/>
  <c r="CL6" i="4"/>
  <c r="CK6" i="4"/>
  <c r="CJ6" i="4"/>
  <c r="CI6" i="4"/>
  <c r="CH6" i="4"/>
  <c r="CG6" i="4"/>
  <c r="CF6" i="4"/>
  <c r="CE6" i="4"/>
  <c r="CD6" i="4"/>
  <c r="CC6" i="4"/>
  <c r="CB6" i="4"/>
  <c r="CA6" i="4"/>
  <c r="BZ6" i="4"/>
  <c r="BY6" i="4"/>
  <c r="BX6" i="4"/>
  <c r="BW6" i="4"/>
  <c r="BV6" i="4"/>
  <c r="BU6" i="4"/>
  <c r="BT6" i="4"/>
  <c r="BS6" i="4"/>
  <c r="BR6" i="4"/>
  <c r="BQ6" i="4"/>
  <c r="BP6" i="4"/>
  <c r="BO6" i="4"/>
  <c r="BN6" i="4"/>
  <c r="BM6" i="4"/>
  <c r="BL6" i="4"/>
  <c r="BK6" i="4"/>
  <c r="BJ6" i="4"/>
  <c r="BI6" i="4"/>
  <c r="BH6" i="4"/>
  <c r="BG6" i="4"/>
  <c r="BF6" i="4"/>
  <c r="BE6" i="4"/>
  <c r="BD6" i="4"/>
  <c r="BC6" i="4"/>
  <c r="BB6" i="4"/>
  <c r="BA6" i="4"/>
  <c r="AZ6" i="4"/>
  <c r="AY6" i="4"/>
  <c r="AX6" i="4"/>
  <c r="AW6" i="4"/>
  <c r="AV6" i="4"/>
  <c r="AU6" i="4"/>
  <c r="AT6" i="4"/>
  <c r="AS6" i="4"/>
  <c r="AR6" i="4"/>
  <c r="AQ6" i="4"/>
  <c r="AP6" i="4"/>
  <c r="AO6" i="4"/>
  <c r="AN6" i="4"/>
  <c r="AM6" i="4"/>
  <c r="AL6" i="4"/>
  <c r="AK6" i="4"/>
  <c r="AJ6" i="4"/>
  <c r="AI6" i="4"/>
  <c r="AH6" i="4"/>
  <c r="AG6" i="4"/>
  <c r="AF6" i="4"/>
  <c r="AE6" i="4"/>
  <c r="AD6" i="4"/>
  <c r="AC6" i="4"/>
  <c r="AB6" i="4"/>
  <c r="AA6" i="4"/>
  <c r="Z6" i="4"/>
  <c r="Y6" i="4"/>
  <c r="X6" i="4"/>
  <c r="W6" i="4"/>
  <c r="V6" i="4"/>
  <c r="U6" i="4"/>
  <c r="T6" i="4"/>
  <c r="S6" i="4"/>
  <c r="R6" i="4"/>
  <c r="Q6" i="4"/>
  <c r="P6" i="4"/>
  <c r="O6" i="4"/>
  <c r="N6" i="4"/>
  <c r="M6" i="4"/>
  <c r="L6" i="4"/>
  <c r="K6" i="4"/>
  <c r="J6" i="4"/>
  <c r="I6" i="4"/>
  <c r="H6" i="4"/>
  <c r="G6" i="4"/>
  <c r="F6" i="4"/>
  <c r="E6" i="4"/>
  <c r="D6" i="4"/>
  <c r="C6" i="4"/>
  <c r="B6" i="4"/>
  <c r="EW7" i="5" l="1"/>
  <c r="CF24" i="6"/>
  <c r="EP6" i="3"/>
  <c r="EP26" i="3" s="1"/>
  <c r="H6" i="3"/>
  <c r="H26" i="3" s="1"/>
  <c r="P6" i="3"/>
  <c r="P26" i="3" s="1"/>
  <c r="BH6" i="3"/>
  <c r="BH41" i="3" s="1"/>
  <c r="BP6" i="3"/>
  <c r="BP41" i="3" s="1"/>
  <c r="CH6" i="3"/>
  <c r="CH26" i="3" s="1"/>
  <c r="EH6" i="3"/>
  <c r="AS7" i="5"/>
  <c r="EJ6" i="3"/>
  <c r="ER6" i="3"/>
  <c r="ER55" i="3" s="1"/>
  <c r="BR6" i="3"/>
  <c r="BR26" i="3" s="1"/>
  <c r="EM6" i="3"/>
  <c r="EM55" i="3" s="1"/>
  <c r="EU6" i="3"/>
  <c r="EU55" i="3" s="1"/>
  <c r="N6" i="3"/>
  <c r="N8" i="3" s="1"/>
  <c r="EK6" i="3"/>
  <c r="EK8" i="3" s="1"/>
  <c r="ES6" i="3"/>
  <c r="CF39" i="6"/>
  <c r="CE58" i="6"/>
  <c r="CE48" i="6"/>
  <c r="CF53" i="6"/>
  <c r="EL6" i="3"/>
  <c r="EL26" i="3" s="1"/>
  <c r="ET6" i="3"/>
  <c r="ET26" i="3" s="1"/>
  <c r="BE6" i="3"/>
  <c r="BE55" i="3" s="1"/>
  <c r="CE59" i="6"/>
  <c r="CE49" i="6"/>
  <c r="CE41" i="6"/>
  <c r="CE38" i="6"/>
  <c r="CE37" i="6"/>
  <c r="CE36" i="6"/>
  <c r="CE35" i="6"/>
  <c r="CE34" i="6"/>
  <c r="CE33" i="6"/>
  <c r="CE32" i="6"/>
  <c r="CE31" i="6"/>
  <c r="CE30" i="6"/>
  <c r="CE29" i="6"/>
  <c r="CE28" i="6"/>
  <c r="CE27" i="6"/>
  <c r="CE26" i="6"/>
  <c r="CE23" i="6"/>
  <c r="CE22" i="6"/>
  <c r="CE21" i="6"/>
  <c r="CE20" i="6"/>
  <c r="CE19" i="6"/>
  <c r="CE18" i="6"/>
  <c r="CE17" i="6"/>
  <c r="CE16" i="6"/>
  <c r="CE15" i="6"/>
  <c r="CE14" i="6"/>
  <c r="CE13" i="6"/>
  <c r="CE12" i="6"/>
  <c r="CE11" i="6"/>
  <c r="CE10" i="6"/>
  <c r="CE9" i="6"/>
  <c r="CE50" i="6"/>
  <c r="CE61" i="6"/>
  <c r="CE51" i="6"/>
  <c r="CE43" i="6"/>
  <c r="EO6" i="3"/>
  <c r="EO41" i="3" s="1"/>
  <c r="EW6" i="3"/>
  <c r="EW41" i="3" s="1"/>
  <c r="CE8" i="6"/>
  <c r="CE62" i="6"/>
  <c r="CE52" i="6"/>
  <c r="CE44" i="6"/>
  <c r="CF6" i="6"/>
  <c r="CE42" i="6"/>
  <c r="EN6" i="3"/>
  <c r="EN55" i="3" s="1"/>
  <c r="CE63" i="6"/>
  <c r="CE55" i="6"/>
  <c r="CE45" i="6"/>
  <c r="EI6" i="3"/>
  <c r="EI8" i="3" s="1"/>
  <c r="EQ6" i="3"/>
  <c r="EQ41" i="3" s="1"/>
  <c r="CE64" i="6"/>
  <c r="CE56" i="6"/>
  <c r="CE46" i="6"/>
  <c r="CE60" i="6"/>
  <c r="FJ55" i="5"/>
  <c r="CG5" i="6"/>
  <c r="EV6" i="3"/>
  <c r="EV55" i="3" s="1"/>
  <c r="CE57" i="6"/>
  <c r="CE47" i="6"/>
  <c r="M6" i="3"/>
  <c r="M41" i="3" s="1"/>
  <c r="I6" i="3"/>
  <c r="I55" i="3" s="1"/>
  <c r="Q6" i="3"/>
  <c r="Q26" i="3" s="1"/>
  <c r="AE6" i="3"/>
  <c r="AE41" i="3" s="1"/>
  <c r="AI6" i="3"/>
  <c r="AI26" i="3" s="1"/>
  <c r="AQ6" i="3"/>
  <c r="AQ26" i="3" s="1"/>
  <c r="BI6" i="3"/>
  <c r="BQ6" i="3"/>
  <c r="BQ41" i="3" s="1"/>
  <c r="CE6" i="3"/>
  <c r="CE26" i="3" s="1"/>
  <c r="CI6" i="3"/>
  <c r="CI55" i="3" s="1"/>
  <c r="CQ6" i="3"/>
  <c r="CQ41" i="3" s="1"/>
  <c r="DI6" i="3"/>
  <c r="DI55" i="3" s="1"/>
  <c r="DQ6" i="3"/>
  <c r="DQ55" i="3" s="1"/>
  <c r="AR6" i="3"/>
  <c r="AR8" i="3" s="1"/>
  <c r="C6" i="3"/>
  <c r="G6" i="3"/>
  <c r="G8" i="3" s="1"/>
  <c r="K6" i="3"/>
  <c r="K8" i="3" s="1"/>
  <c r="O6" i="3"/>
  <c r="O41" i="3" s="1"/>
  <c r="AC6" i="3"/>
  <c r="AC55" i="3" s="1"/>
  <c r="AG6" i="3"/>
  <c r="AG55" i="3" s="1"/>
  <c r="AK6" i="3"/>
  <c r="AK41" i="3" s="1"/>
  <c r="AO6" i="3"/>
  <c r="AO26" i="3" s="1"/>
  <c r="BG6" i="3"/>
  <c r="BK6" i="3"/>
  <c r="BK41" i="3" s="1"/>
  <c r="BO6" i="3"/>
  <c r="BO41" i="3" s="1"/>
  <c r="BS6" i="3"/>
  <c r="BS26" i="3" s="1"/>
  <c r="CG6" i="3"/>
  <c r="CG55" i="3" s="1"/>
  <c r="CK6" i="3"/>
  <c r="CK41" i="3" s="1"/>
  <c r="CO6" i="3"/>
  <c r="CO55" i="3" s="1"/>
  <c r="CS6" i="3"/>
  <c r="CS55" i="3" s="1"/>
  <c r="DG6" i="3"/>
  <c r="DK6" i="3"/>
  <c r="DK55" i="3" s="1"/>
  <c r="DO6" i="3"/>
  <c r="DO41" i="3" s="1"/>
  <c r="DS6" i="3"/>
  <c r="DS8" i="3" s="1"/>
  <c r="CP6" i="3"/>
  <c r="CP41" i="3" s="1"/>
  <c r="CW26" i="5"/>
  <c r="FU26" i="5"/>
  <c r="FU8" i="5"/>
  <c r="FU41" i="5"/>
  <c r="FJ8" i="5"/>
  <c r="FJ41" i="5"/>
  <c r="FJ26" i="5"/>
  <c r="EY8" i="5"/>
  <c r="DX41" i="5"/>
  <c r="BV5" i="6"/>
  <c r="BV55" i="5"/>
  <c r="AU5" i="6"/>
  <c r="DX55" i="5"/>
  <c r="DX8" i="5"/>
  <c r="T41" i="5"/>
  <c r="T5" i="6"/>
  <c r="DX26" i="5"/>
  <c r="AU41" i="5"/>
  <c r="EY26" i="5"/>
  <c r="EY41" i="5"/>
  <c r="CW41" i="5"/>
  <c r="AU8" i="5"/>
  <c r="AU55" i="5"/>
  <c r="CW8" i="5"/>
  <c r="BV8" i="5"/>
  <c r="BV26" i="5"/>
  <c r="BV41" i="5"/>
  <c r="T55" i="5"/>
  <c r="T26" i="5"/>
  <c r="T8" i="5"/>
  <c r="D6" i="3"/>
  <c r="D26" i="3" s="1"/>
  <c r="BD6" i="3"/>
  <c r="BD55" i="3" s="1"/>
  <c r="CT6" i="3"/>
  <c r="CT8" i="3" s="1"/>
  <c r="B6" i="3"/>
  <c r="B41" i="3" s="1"/>
  <c r="J6" i="3"/>
  <c r="J41" i="3" s="1"/>
  <c r="AJ6" i="3"/>
  <c r="AJ26" i="3" s="1"/>
  <c r="BJ6" i="3"/>
  <c r="BJ8" i="3" s="1"/>
  <c r="CJ6" i="3"/>
  <c r="CJ41" i="3" s="1"/>
  <c r="CR6" i="3"/>
  <c r="CR26" i="3" s="1"/>
  <c r="DJ6" i="3"/>
  <c r="DJ26" i="3" s="1"/>
  <c r="DR6" i="3"/>
  <c r="DR55" i="3" s="1"/>
  <c r="AL6" i="3"/>
  <c r="AL55" i="3" s="1"/>
  <c r="CL6" i="3"/>
  <c r="CL8" i="3" s="1"/>
  <c r="DL6" i="3"/>
  <c r="DL55" i="3" s="1"/>
  <c r="E6" i="3"/>
  <c r="E8" i="3" s="1"/>
  <c r="BM6" i="3"/>
  <c r="BM26" i="3" s="1"/>
  <c r="DM6" i="3"/>
  <c r="DM26" i="3" s="1"/>
  <c r="AF6" i="3"/>
  <c r="AF26" i="3" s="1"/>
  <c r="AN6" i="3"/>
  <c r="AN41" i="3" s="1"/>
  <c r="CF6" i="3"/>
  <c r="CF55" i="3" s="1"/>
  <c r="CN6" i="3"/>
  <c r="CN55" i="3" s="1"/>
  <c r="DF6" i="3"/>
  <c r="DF41" i="3" s="1"/>
  <c r="DN6" i="3"/>
  <c r="DN55" i="3" s="1"/>
  <c r="DV6" i="3"/>
  <c r="DV41" i="3" s="1"/>
  <c r="AD6" i="3"/>
  <c r="AD55" i="3" s="1"/>
  <c r="BT6" i="3"/>
  <c r="BT8" i="3" s="1"/>
  <c r="DT6" i="3"/>
  <c r="DT55" i="3" s="1"/>
  <c r="CM6" i="3"/>
  <c r="CM26" i="3" s="1"/>
  <c r="F6" i="3"/>
  <c r="F55" i="3" s="1"/>
  <c r="BF6" i="3"/>
  <c r="L6" i="3"/>
  <c r="L55" i="3" s="1"/>
  <c r="BL6" i="3"/>
  <c r="BL55" i="3" s="1"/>
  <c r="AM6" i="3"/>
  <c r="AM41" i="3" s="1"/>
  <c r="DU6" i="3"/>
  <c r="DU41" i="3" s="1"/>
  <c r="BN6" i="3"/>
  <c r="BN55" i="3" s="1"/>
  <c r="AH6" i="3"/>
  <c r="AH26" i="3" s="1"/>
  <c r="AP6" i="3"/>
  <c r="AP8" i="3" s="1"/>
  <c r="DH6" i="3"/>
  <c r="DH41" i="3" s="1"/>
  <c r="DP6" i="3"/>
  <c r="DP41" i="3" s="1"/>
  <c r="BU53" i="6"/>
  <c r="S53" i="6"/>
  <c r="CV6" i="5"/>
  <c r="CV8" i="5" s="1"/>
  <c r="BU24" i="6"/>
  <c r="FI6" i="5"/>
  <c r="FT6" i="5"/>
  <c r="FT8" i="5" s="1"/>
  <c r="AC41" i="6"/>
  <c r="D41" i="6"/>
  <c r="AC38" i="6"/>
  <c r="L38" i="6"/>
  <c r="AC37" i="6"/>
  <c r="BJ36" i="6"/>
  <c r="BJ35" i="6"/>
  <c r="AC35" i="6"/>
  <c r="AC34" i="6"/>
  <c r="D34" i="6"/>
  <c r="BR33" i="6"/>
  <c r="BR32" i="6"/>
  <c r="AC32" i="6"/>
  <c r="D32" i="6"/>
  <c r="BR31" i="6"/>
  <c r="AC31" i="6"/>
  <c r="BJ30" i="6"/>
  <c r="AC30" i="6"/>
  <c r="BR29" i="6"/>
  <c r="L29" i="6"/>
  <c r="BR28" i="6"/>
  <c r="L28" i="6"/>
  <c r="AC27" i="6"/>
  <c r="D27" i="6"/>
  <c r="BJ26" i="6"/>
  <c r="AK26" i="6"/>
  <c r="L26" i="6"/>
  <c r="BJ23" i="6"/>
  <c r="AK23" i="6"/>
  <c r="L23" i="6"/>
  <c r="BR22" i="6"/>
  <c r="AC22" i="6"/>
  <c r="L22" i="6"/>
  <c r="AC21" i="6"/>
  <c r="D21" i="6"/>
  <c r="BJ20" i="6"/>
  <c r="AK20" i="6"/>
  <c r="D20" i="6"/>
  <c r="AK19" i="6"/>
  <c r="AT6" i="5"/>
  <c r="AT8" i="5" s="1"/>
  <c r="P42" i="6"/>
  <c r="H42" i="6"/>
  <c r="BN41" i="6"/>
  <c r="BF41" i="6"/>
  <c r="AO41" i="6"/>
  <c r="AG41" i="6"/>
  <c r="P41" i="6"/>
  <c r="H41" i="6"/>
  <c r="BN38" i="6"/>
  <c r="BF38" i="6"/>
  <c r="AO38" i="6"/>
  <c r="AG38" i="6"/>
  <c r="P38" i="6"/>
  <c r="H38" i="6"/>
  <c r="BN37" i="6"/>
  <c r="BF37" i="6"/>
  <c r="AO37" i="6"/>
  <c r="AG37" i="6"/>
  <c r="P37" i="6"/>
  <c r="H37" i="6"/>
  <c r="BN36" i="6"/>
  <c r="BF36" i="6"/>
  <c r="AO36" i="6"/>
  <c r="AG36" i="6"/>
  <c r="P36" i="6"/>
  <c r="H36" i="6"/>
  <c r="BN35" i="6"/>
  <c r="BF35" i="6"/>
  <c r="AO35" i="6"/>
  <c r="AG35" i="6"/>
  <c r="P35" i="6"/>
  <c r="H35" i="6"/>
  <c r="BN34" i="6"/>
  <c r="BF34" i="6"/>
  <c r="AO34" i="6"/>
  <c r="AG34" i="6"/>
  <c r="P34" i="6"/>
  <c r="H34" i="6"/>
  <c r="BN33" i="6"/>
  <c r="BF33" i="6"/>
  <c r="AO33" i="6"/>
  <c r="AG33" i="6"/>
  <c r="P33" i="6"/>
  <c r="H33" i="6"/>
  <c r="BN32" i="6"/>
  <c r="BF32" i="6"/>
  <c r="AO32" i="6"/>
  <c r="AG32" i="6"/>
  <c r="P32" i="6"/>
  <c r="H32" i="6"/>
  <c r="BN31" i="6"/>
  <c r="BF31" i="6"/>
  <c r="AO31" i="6"/>
  <c r="AG31" i="6"/>
  <c r="P31" i="6"/>
  <c r="H31" i="6"/>
  <c r="BN30" i="6"/>
  <c r="BF30" i="6"/>
  <c r="AO30" i="6"/>
  <c r="AG30" i="6"/>
  <c r="P30" i="6"/>
  <c r="H30" i="6"/>
  <c r="BN29" i="6"/>
  <c r="BF29" i="6"/>
  <c r="AO29" i="6"/>
  <c r="AG29" i="6"/>
  <c r="P29" i="6"/>
  <c r="H29" i="6"/>
  <c r="L42" i="6"/>
  <c r="BR41" i="6"/>
  <c r="L41" i="6"/>
  <c r="BJ38" i="6"/>
  <c r="BJ37" i="6"/>
  <c r="AK37" i="6"/>
  <c r="L37" i="6"/>
  <c r="BR36" i="6"/>
  <c r="AK36" i="6"/>
  <c r="L36" i="6"/>
  <c r="AK35" i="6"/>
  <c r="D35" i="6"/>
  <c r="BJ34" i="6"/>
  <c r="AK33" i="6"/>
  <c r="D33" i="6"/>
  <c r="BJ32" i="6"/>
  <c r="L32" i="6"/>
  <c r="BJ31" i="6"/>
  <c r="AK31" i="6"/>
  <c r="D31" i="6"/>
  <c r="L30" i="6"/>
  <c r="AK29" i="6"/>
  <c r="BJ28" i="6"/>
  <c r="AK28" i="6"/>
  <c r="BR27" i="6"/>
  <c r="AK27" i="6"/>
  <c r="L27" i="6"/>
  <c r="D26" i="6"/>
  <c r="BJ22" i="6"/>
  <c r="AK22" i="6"/>
  <c r="BR21" i="6"/>
  <c r="AK21" i="6"/>
  <c r="AC20" i="6"/>
  <c r="BR19" i="6"/>
  <c r="EX6" i="5"/>
  <c r="EX8" i="5" s="1"/>
  <c r="D42" i="6"/>
  <c r="BJ41" i="6"/>
  <c r="AK41" i="6"/>
  <c r="BR38" i="6"/>
  <c r="AK38" i="6"/>
  <c r="D38" i="6"/>
  <c r="BR37" i="6"/>
  <c r="D37" i="6"/>
  <c r="AC36" i="6"/>
  <c r="D36" i="6"/>
  <c r="BR35" i="6"/>
  <c r="L35" i="6"/>
  <c r="BR34" i="6"/>
  <c r="AK34" i="6"/>
  <c r="L34" i="6"/>
  <c r="BJ33" i="6"/>
  <c r="AC33" i="6"/>
  <c r="L33" i="6"/>
  <c r="AK32" i="6"/>
  <c r="L31" i="6"/>
  <c r="BR30" i="6"/>
  <c r="AK30" i="6"/>
  <c r="D30" i="6"/>
  <c r="BJ29" i="6"/>
  <c r="AC29" i="6"/>
  <c r="D29" i="6"/>
  <c r="AC28" i="6"/>
  <c r="D28" i="6"/>
  <c r="BJ27" i="6"/>
  <c r="BR26" i="6"/>
  <c r="AC26" i="6"/>
  <c r="BR23" i="6"/>
  <c r="AC23" i="6"/>
  <c r="D23" i="6"/>
  <c r="D22" i="6"/>
  <c r="BJ21" i="6"/>
  <c r="L21" i="6"/>
  <c r="BR20" i="6"/>
  <c r="L20" i="6"/>
  <c r="BJ19" i="6"/>
  <c r="FS7" i="5"/>
  <c r="BU39" i="6"/>
  <c r="AT6" i="6"/>
  <c r="S24" i="6"/>
  <c r="BU6" i="6"/>
  <c r="BU6" i="5"/>
  <c r="AT39" i="6"/>
  <c r="DW6" i="5"/>
  <c r="S39" i="6"/>
  <c r="S6" i="5"/>
  <c r="AT53" i="6"/>
  <c r="S6" i="6"/>
  <c r="BN28" i="6"/>
  <c r="BF28" i="6"/>
  <c r="AO28" i="6"/>
  <c r="AG28" i="6"/>
  <c r="P28" i="6"/>
  <c r="H28" i="6"/>
  <c r="BN27" i="6"/>
  <c r="BF27" i="6"/>
  <c r="AO27" i="6"/>
  <c r="AG27" i="6"/>
  <c r="P27" i="6"/>
  <c r="H27" i="6"/>
  <c r="BN26" i="6"/>
  <c r="BF26" i="6"/>
  <c r="AO26" i="6"/>
  <c r="AG26" i="6"/>
  <c r="P26" i="6"/>
  <c r="H26" i="6"/>
  <c r="BN23" i="6"/>
  <c r="BF23" i="6"/>
  <c r="AO23" i="6"/>
  <c r="AG23" i="6"/>
  <c r="P23" i="6"/>
  <c r="H23" i="6"/>
  <c r="BN22" i="6"/>
  <c r="BF22" i="6"/>
  <c r="AO22" i="6"/>
  <c r="AG22" i="6"/>
  <c r="P22" i="6"/>
  <c r="H22" i="6"/>
  <c r="BN21" i="6"/>
  <c r="BF21" i="6"/>
  <c r="AO21" i="6"/>
  <c r="AG21" i="6"/>
  <c r="P21" i="6"/>
  <c r="H21" i="6"/>
  <c r="BN20" i="6"/>
  <c r="BF20" i="6"/>
  <c r="AO20" i="6"/>
  <c r="AG20" i="6"/>
  <c r="P20" i="6"/>
  <c r="H20" i="6"/>
  <c r="BN19" i="6"/>
  <c r="BF19" i="6"/>
  <c r="AO19" i="6"/>
  <c r="AG19" i="6"/>
  <c r="AT24" i="6"/>
  <c r="AC19" i="6"/>
  <c r="P19" i="6"/>
  <c r="L19" i="6"/>
  <c r="H19" i="6"/>
  <c r="D19" i="6"/>
  <c r="BR18" i="6"/>
  <c r="BN18" i="6"/>
  <c r="BJ18" i="6"/>
  <c r="BF18" i="6"/>
  <c r="AO18" i="6"/>
  <c r="AK18" i="6"/>
  <c r="AG18" i="6"/>
  <c r="AC18" i="6"/>
  <c r="P18" i="6"/>
  <c r="L18" i="6"/>
  <c r="H18" i="6"/>
  <c r="D18" i="6"/>
  <c r="BR17" i="6"/>
  <c r="BN17" i="6"/>
  <c r="BJ17" i="6"/>
  <c r="BF17" i="6"/>
  <c r="AO17" i="6"/>
  <c r="AK17" i="6"/>
  <c r="AG17" i="6"/>
  <c r="AC17" i="6"/>
  <c r="P17" i="6"/>
  <c r="L17" i="6"/>
  <c r="H17" i="6"/>
  <c r="D17" i="6"/>
  <c r="BR16" i="6"/>
  <c r="AO42" i="6"/>
  <c r="AK42" i="6"/>
  <c r="AG42" i="6"/>
  <c r="AC42" i="6"/>
  <c r="FT6" i="3"/>
  <c r="FT55" i="3" s="1"/>
  <c r="FI6" i="3"/>
  <c r="FI26" i="3" s="1"/>
  <c r="BN16" i="6"/>
  <c r="BJ16" i="6"/>
  <c r="BF16" i="6"/>
  <c r="AO16" i="6"/>
  <c r="AK16" i="6"/>
  <c r="AG16" i="6"/>
  <c r="AC16" i="6"/>
  <c r="P16" i="6"/>
  <c r="L16" i="6"/>
  <c r="H16" i="6"/>
  <c r="D16" i="6"/>
  <c r="BR15" i="6"/>
  <c r="BN15" i="6"/>
  <c r="BJ15" i="6"/>
  <c r="BF15" i="6"/>
  <c r="EX6" i="3"/>
  <c r="EX55" i="3" s="1"/>
  <c r="AO15" i="6"/>
  <c r="AK15" i="6"/>
  <c r="AG15" i="6"/>
  <c r="AC15" i="6"/>
  <c r="P15" i="6"/>
  <c r="L15" i="6"/>
  <c r="H15" i="6"/>
  <c r="D15" i="6"/>
  <c r="BR14" i="6"/>
  <c r="BN14" i="6"/>
  <c r="BJ14" i="6"/>
  <c r="BF14" i="6"/>
  <c r="AO14" i="6"/>
  <c r="AK14" i="6"/>
  <c r="AG14" i="6"/>
  <c r="AC14" i="6"/>
  <c r="P14" i="6"/>
  <c r="L14" i="6"/>
  <c r="H14" i="6"/>
  <c r="D14" i="6"/>
  <c r="BR13" i="6"/>
  <c r="BN13" i="6"/>
  <c r="BJ13" i="6"/>
  <c r="BF13" i="6"/>
  <c r="AO13" i="6"/>
  <c r="AK13" i="6"/>
  <c r="AG13" i="6"/>
  <c r="AC13" i="6"/>
  <c r="P13" i="6"/>
  <c r="L13" i="6"/>
  <c r="DW6" i="3"/>
  <c r="DW41" i="3" s="1"/>
  <c r="H13" i="6"/>
  <c r="D13" i="6"/>
  <c r="BR12" i="6"/>
  <c r="BN12" i="6"/>
  <c r="BJ12" i="6"/>
  <c r="BF12" i="6"/>
  <c r="CV6" i="3"/>
  <c r="CV41" i="3" s="1"/>
  <c r="AO12" i="6"/>
  <c r="AK12" i="6"/>
  <c r="AG12" i="6"/>
  <c r="AC12" i="6"/>
  <c r="P12" i="6"/>
  <c r="L12" i="6"/>
  <c r="H12" i="6"/>
  <c r="D12" i="6"/>
  <c r="BR11" i="6"/>
  <c r="BU6" i="3"/>
  <c r="BU55" i="3" s="1"/>
  <c r="BN11" i="6"/>
  <c r="BJ11" i="6"/>
  <c r="BF11" i="6"/>
  <c r="AO11" i="6"/>
  <c r="AK11" i="6"/>
  <c r="AG11" i="6"/>
  <c r="AC11" i="6"/>
  <c r="P11" i="6"/>
  <c r="L11" i="6"/>
  <c r="H11" i="6"/>
  <c r="D11" i="6"/>
  <c r="BR10" i="6"/>
  <c r="BN10" i="6"/>
  <c r="BJ10" i="6"/>
  <c r="BF10" i="6"/>
  <c r="AO10" i="6"/>
  <c r="AK10" i="6"/>
  <c r="AG10" i="6"/>
  <c r="AC10" i="6"/>
  <c r="P10" i="6"/>
  <c r="L10" i="6"/>
  <c r="H10" i="6"/>
  <c r="AT6" i="3"/>
  <c r="AT41" i="3" s="1"/>
  <c r="D10" i="6"/>
  <c r="BR9" i="6"/>
  <c r="BN9" i="6"/>
  <c r="BJ9" i="6"/>
  <c r="BF9" i="6"/>
  <c r="AO9" i="6"/>
  <c r="AK9" i="6"/>
  <c r="AG9" i="6"/>
  <c r="AC9" i="6"/>
  <c r="P9" i="6"/>
  <c r="L9" i="6"/>
  <c r="H9" i="6"/>
  <c r="BS64" i="6"/>
  <c r="BM64" i="6"/>
  <c r="BK64" i="6"/>
  <c r="BE64" i="6"/>
  <c r="AN64" i="6"/>
  <c r="AL64" i="6"/>
  <c r="AF64" i="6"/>
  <c r="AD64" i="6"/>
  <c r="O64" i="6"/>
  <c r="M64" i="6"/>
  <c r="G64" i="6"/>
  <c r="E64" i="6"/>
  <c r="BS63" i="6"/>
  <c r="BM63" i="6"/>
  <c r="BK63" i="6"/>
  <c r="BE63" i="6"/>
  <c r="AN63" i="6"/>
  <c r="AL63" i="6"/>
  <c r="AF63" i="6"/>
  <c r="AD63" i="6"/>
  <c r="O63" i="6"/>
  <c r="M63" i="6"/>
  <c r="G63" i="6"/>
  <c r="E63" i="6"/>
  <c r="BS62" i="6"/>
  <c r="BM62" i="6"/>
  <c r="BK62" i="6"/>
  <c r="BE62" i="6"/>
  <c r="AN62" i="6"/>
  <c r="AL62" i="6"/>
  <c r="AF62" i="6"/>
  <c r="AD62" i="6"/>
  <c r="O62" i="6"/>
  <c r="M62" i="6"/>
  <c r="G62" i="6"/>
  <c r="E62" i="6"/>
  <c r="BS61" i="6"/>
  <c r="BM61" i="6"/>
  <c r="BK61" i="6"/>
  <c r="BE61" i="6"/>
  <c r="AN61" i="6"/>
  <c r="AL61" i="6"/>
  <c r="AF61" i="6"/>
  <c r="AD61" i="6"/>
  <c r="O61" i="6"/>
  <c r="M61" i="6"/>
  <c r="G61" i="6"/>
  <c r="E61" i="6"/>
  <c r="BS60" i="6"/>
  <c r="BM60" i="6"/>
  <c r="BK60" i="6"/>
  <c r="BE60" i="6"/>
  <c r="AN60" i="6"/>
  <c r="AL60" i="6"/>
  <c r="AF60" i="6"/>
  <c r="AD60" i="6"/>
  <c r="O60" i="6"/>
  <c r="M60" i="6"/>
  <c r="G60" i="6"/>
  <c r="E60" i="6"/>
  <c r="BS59" i="6"/>
  <c r="BM59" i="6"/>
  <c r="BK59" i="6"/>
  <c r="BE59" i="6"/>
  <c r="AN59" i="6"/>
  <c r="AL59" i="6"/>
  <c r="AF59" i="6"/>
  <c r="AD59" i="6"/>
  <c r="O59" i="6"/>
  <c r="M59" i="6"/>
  <c r="G59" i="6"/>
  <c r="E59" i="6"/>
  <c r="BS58" i="6"/>
  <c r="BM58" i="6"/>
  <c r="BK58" i="6"/>
  <c r="AN58" i="6"/>
  <c r="AL58" i="6"/>
  <c r="O58" i="6"/>
  <c r="M58" i="6"/>
  <c r="BS57" i="6"/>
  <c r="BM57" i="6"/>
  <c r="BK57" i="6"/>
  <c r="AN57" i="6"/>
  <c r="AL57" i="6"/>
  <c r="O57" i="6"/>
  <c r="M57" i="6"/>
  <c r="BS56" i="6"/>
  <c r="BM56" i="6"/>
  <c r="AN56" i="6"/>
  <c r="O56" i="6"/>
  <c r="M56" i="6"/>
  <c r="BS55" i="6"/>
  <c r="BM55" i="6"/>
  <c r="AN55" i="6"/>
  <c r="O55" i="6"/>
  <c r="BS52" i="6"/>
  <c r="BM52" i="6"/>
  <c r="BK52" i="6"/>
  <c r="AN52" i="6"/>
  <c r="AL52" i="6"/>
  <c r="O52" i="6"/>
  <c r="M52" i="6"/>
  <c r="G52" i="6"/>
  <c r="BS51" i="6"/>
  <c r="BM51" i="6"/>
  <c r="BK51" i="6"/>
  <c r="BE51" i="6"/>
  <c r="AN51" i="6"/>
  <c r="AL51" i="6"/>
  <c r="AF51" i="6"/>
  <c r="AD51" i="6"/>
  <c r="O51" i="6"/>
  <c r="M51" i="6"/>
  <c r="G51" i="6"/>
  <c r="E51" i="6"/>
  <c r="BS50" i="6"/>
  <c r="BM50" i="6"/>
  <c r="BK50" i="6"/>
  <c r="BE50" i="6"/>
  <c r="AN50" i="6"/>
  <c r="AL50" i="6"/>
  <c r="AF50" i="6"/>
  <c r="AD50" i="6"/>
  <c r="O50" i="6"/>
  <c r="M50" i="6"/>
  <c r="G50" i="6"/>
  <c r="E50" i="6"/>
  <c r="BS49" i="6"/>
  <c r="BM49" i="6"/>
  <c r="BK49" i="6"/>
  <c r="BE49" i="6"/>
  <c r="AN49" i="6"/>
  <c r="AL49" i="6"/>
  <c r="AF49" i="6"/>
  <c r="AD49" i="6"/>
  <c r="O49" i="6"/>
  <c r="M49" i="6"/>
  <c r="G49" i="6"/>
  <c r="BS48" i="6"/>
  <c r="BM48" i="6"/>
  <c r="BK48" i="6"/>
  <c r="AN48" i="6"/>
  <c r="AL48" i="6"/>
  <c r="AF48" i="6"/>
  <c r="O48" i="6"/>
  <c r="M48" i="6"/>
  <c r="G48" i="6"/>
  <c r="E48" i="6"/>
  <c r="BS47" i="6"/>
  <c r="BM47" i="6"/>
  <c r="BK47" i="6"/>
  <c r="BE47" i="6"/>
  <c r="AN47" i="6"/>
  <c r="AL47" i="6"/>
  <c r="AF47" i="6"/>
  <c r="O47" i="6"/>
  <c r="M47" i="6"/>
  <c r="G47" i="6"/>
  <c r="E47" i="6"/>
  <c r="BS46" i="6"/>
  <c r="BM46" i="6"/>
  <c r="BK46" i="6"/>
  <c r="BE46" i="6"/>
  <c r="AN46" i="6"/>
  <c r="AL46" i="6"/>
  <c r="AF46" i="6"/>
  <c r="O46" i="6"/>
  <c r="M46" i="6"/>
  <c r="G46" i="6"/>
  <c r="E46" i="6"/>
  <c r="BS45" i="6"/>
  <c r="BM45" i="6"/>
  <c r="BK45" i="6"/>
  <c r="BE45" i="6"/>
  <c r="AN45" i="6"/>
  <c r="AL45" i="6"/>
  <c r="AF45" i="6"/>
  <c r="AD45" i="6"/>
  <c r="O45" i="6"/>
  <c r="M45" i="6"/>
  <c r="G45" i="6"/>
  <c r="E45" i="6"/>
  <c r="BS44" i="6"/>
  <c r="BM44" i="6"/>
  <c r="BK44" i="6"/>
  <c r="BE44" i="6"/>
  <c r="AN44" i="6"/>
  <c r="AL44" i="6"/>
  <c r="AF44" i="6"/>
  <c r="AD44" i="6"/>
  <c r="O44" i="6"/>
  <c r="M44" i="6"/>
  <c r="G44" i="6"/>
  <c r="E44" i="6"/>
  <c r="BS43" i="6"/>
  <c r="BM43" i="6"/>
  <c r="BK43" i="6"/>
  <c r="BE43" i="6"/>
  <c r="AN43" i="6"/>
  <c r="AL43" i="6"/>
  <c r="O43" i="6"/>
  <c r="S6" i="3"/>
  <c r="S55" i="3" s="1"/>
  <c r="BR64" i="6"/>
  <c r="BN64" i="6"/>
  <c r="BJ64" i="6"/>
  <c r="BF64" i="6"/>
  <c r="AO64" i="6"/>
  <c r="AK64" i="6"/>
  <c r="AG64" i="6"/>
  <c r="AC64" i="6"/>
  <c r="P64" i="6"/>
  <c r="L64" i="6"/>
  <c r="H64" i="6"/>
  <c r="D64" i="6"/>
  <c r="BR63" i="6"/>
  <c r="BN63" i="6"/>
  <c r="BJ63" i="6"/>
  <c r="BF63" i="6"/>
  <c r="AO63" i="6"/>
  <c r="AK63" i="6"/>
  <c r="AG63" i="6"/>
  <c r="AC63" i="6"/>
  <c r="P63" i="6"/>
  <c r="L63" i="6"/>
  <c r="H63" i="6"/>
  <c r="D63" i="6"/>
  <c r="BR62" i="6"/>
  <c r="BN62" i="6"/>
  <c r="BJ62" i="6"/>
  <c r="BF62" i="6"/>
  <c r="AO62" i="6"/>
  <c r="AK62" i="6"/>
  <c r="AG62" i="6"/>
  <c r="AC62" i="6"/>
  <c r="P62" i="6"/>
  <c r="L62" i="6"/>
  <c r="H62" i="6"/>
  <c r="D62" i="6"/>
  <c r="BR61" i="6"/>
  <c r="BN61" i="6"/>
  <c r="BJ61" i="6"/>
  <c r="BF61" i="6"/>
  <c r="AO61" i="6"/>
  <c r="AK61" i="6"/>
  <c r="AG61" i="6"/>
  <c r="AC61" i="6"/>
  <c r="P61" i="6"/>
  <c r="L61" i="6"/>
  <c r="H61" i="6"/>
  <c r="D61" i="6"/>
  <c r="BR60" i="6"/>
  <c r="BN60" i="6"/>
  <c r="BJ60" i="6"/>
  <c r="BF60" i="6"/>
  <c r="AO60" i="6"/>
  <c r="AK60" i="6"/>
  <c r="AG60" i="6"/>
  <c r="AC60" i="6"/>
  <c r="P60" i="6"/>
  <c r="L60" i="6"/>
  <c r="H60" i="6"/>
  <c r="D60" i="6"/>
  <c r="BR59" i="6"/>
  <c r="BN59" i="6"/>
  <c r="BJ59" i="6"/>
  <c r="BF59" i="6"/>
  <c r="AO59" i="6"/>
  <c r="AK59" i="6"/>
  <c r="AG59" i="6"/>
  <c r="AC59" i="6"/>
  <c r="P59" i="6"/>
  <c r="L59" i="6"/>
  <c r="H59" i="6"/>
  <c r="D59" i="6"/>
  <c r="BR58" i="6"/>
  <c r="BN58" i="6"/>
  <c r="BJ58" i="6"/>
  <c r="BF58" i="6"/>
  <c r="AO58" i="6"/>
  <c r="AK58" i="6"/>
  <c r="AG58" i="6"/>
  <c r="AC58" i="6"/>
  <c r="P58" i="6"/>
  <c r="L58" i="6"/>
  <c r="H58" i="6"/>
  <c r="D58" i="6"/>
  <c r="BR57" i="6"/>
  <c r="BN57" i="6"/>
  <c r="BJ57" i="6"/>
  <c r="BF57" i="6"/>
  <c r="AO57" i="6"/>
  <c r="AK57" i="6"/>
  <c r="AG57" i="6"/>
  <c r="AC57" i="6"/>
  <c r="P57" i="6"/>
  <c r="L57" i="6"/>
  <c r="H57" i="6"/>
  <c r="D57" i="6"/>
  <c r="BR56" i="6"/>
  <c r="BN56" i="6"/>
  <c r="BJ56" i="6"/>
  <c r="BF56" i="6"/>
  <c r="AO56" i="6"/>
  <c r="AK56" i="6"/>
  <c r="AG56" i="6"/>
  <c r="AC56" i="6"/>
  <c r="P56" i="6"/>
  <c r="L56" i="6"/>
  <c r="H56" i="6"/>
  <c r="D56" i="6"/>
  <c r="BR55" i="6"/>
  <c r="BN55" i="6"/>
  <c r="BJ55" i="6"/>
  <c r="BF55" i="6"/>
  <c r="AO55" i="6"/>
  <c r="AK55" i="6"/>
  <c r="AG55" i="6"/>
  <c r="AC55" i="6"/>
  <c r="P55" i="6"/>
  <c r="L55" i="6"/>
  <c r="H55" i="6"/>
  <c r="D55" i="6"/>
  <c r="BR52" i="6"/>
  <c r="BN52" i="6"/>
  <c r="BJ52" i="6"/>
  <c r="BF52" i="6"/>
  <c r="AO52" i="6"/>
  <c r="AK52" i="6"/>
  <c r="AG52" i="6"/>
  <c r="AC52" i="6"/>
  <c r="P52" i="6"/>
  <c r="L52" i="6"/>
  <c r="H52" i="6"/>
  <c r="D52" i="6"/>
  <c r="BR51" i="6"/>
  <c r="BN51" i="6"/>
  <c r="BJ51" i="6"/>
  <c r="BF51" i="6"/>
  <c r="AO51" i="6"/>
  <c r="AK51" i="6"/>
  <c r="AG51" i="6"/>
  <c r="AC51" i="6"/>
  <c r="P51" i="6"/>
  <c r="L51" i="6"/>
  <c r="H51" i="6"/>
  <c r="D51" i="6"/>
  <c r="BR50" i="6"/>
  <c r="BN50" i="6"/>
  <c r="BJ50" i="6"/>
  <c r="BF50" i="6"/>
  <c r="AO50" i="6"/>
  <c r="AK50" i="6"/>
  <c r="AG50" i="6"/>
  <c r="AC50" i="6"/>
  <c r="P50" i="6"/>
  <c r="L50" i="6"/>
  <c r="H50" i="6"/>
  <c r="D50" i="6"/>
  <c r="BR49" i="6"/>
  <c r="BN49" i="6"/>
  <c r="BJ49" i="6"/>
  <c r="BF49" i="6"/>
  <c r="AO49" i="6"/>
  <c r="AK49" i="6"/>
  <c r="AG49" i="6"/>
  <c r="AC49" i="6"/>
  <c r="P49" i="6"/>
  <c r="L49" i="6"/>
  <c r="H49" i="6"/>
  <c r="D49" i="6"/>
  <c r="BR48" i="6"/>
  <c r="BN48" i="6"/>
  <c r="BJ48" i="6"/>
  <c r="BF48" i="6"/>
  <c r="AO48" i="6"/>
  <c r="AK48" i="6"/>
  <c r="AG48" i="6"/>
  <c r="AC48" i="6"/>
  <c r="P48" i="6"/>
  <c r="L48" i="6"/>
  <c r="H48" i="6"/>
  <c r="D48" i="6"/>
  <c r="BR47" i="6"/>
  <c r="BN47" i="6"/>
  <c r="BJ47" i="6"/>
  <c r="BF47" i="6"/>
  <c r="AO47" i="6"/>
  <c r="AK47" i="6"/>
  <c r="AG47" i="6"/>
  <c r="AC47" i="6"/>
  <c r="P47" i="6"/>
  <c r="L47" i="6"/>
  <c r="H47" i="6"/>
  <c r="D47" i="6"/>
  <c r="BR46" i="6"/>
  <c r="BN46" i="6"/>
  <c r="BJ46" i="6"/>
  <c r="BF46" i="6"/>
  <c r="AO46" i="6"/>
  <c r="AK46" i="6"/>
  <c r="AG46" i="6"/>
  <c r="AC46" i="6"/>
  <c r="P46" i="6"/>
  <c r="L46" i="6"/>
  <c r="H46" i="6"/>
  <c r="D46" i="6"/>
  <c r="BR45" i="6"/>
  <c r="BN45" i="6"/>
  <c r="BJ45" i="6"/>
  <c r="BF45" i="6"/>
  <c r="AO45" i="6"/>
  <c r="AK45" i="6"/>
  <c r="AG45" i="6"/>
  <c r="AC45" i="6"/>
  <c r="P45" i="6"/>
  <c r="L45" i="6"/>
  <c r="H45" i="6"/>
  <c r="D45" i="6"/>
  <c r="BR44" i="6"/>
  <c r="BN44" i="6"/>
  <c r="BJ44" i="6"/>
  <c r="BF44" i="6"/>
  <c r="AO44" i="6"/>
  <c r="AK44" i="6"/>
  <c r="AG44" i="6"/>
  <c r="AC44" i="6"/>
  <c r="P44" i="6"/>
  <c r="L44" i="6"/>
  <c r="H44" i="6"/>
  <c r="D44" i="6"/>
  <c r="BR43" i="6"/>
  <c r="BN43" i="6"/>
  <c r="BJ43" i="6"/>
  <c r="BF43" i="6"/>
  <c r="AO43" i="6"/>
  <c r="AK43" i="6"/>
  <c r="AG43" i="6"/>
  <c r="AC43" i="6"/>
  <c r="P43" i="6"/>
  <c r="L43" i="6"/>
  <c r="H43" i="6"/>
  <c r="D43" i="6"/>
  <c r="BR42" i="6"/>
  <c r="BN42" i="6"/>
  <c r="BJ42" i="6"/>
  <c r="BF42" i="6"/>
  <c r="BE58" i="6"/>
  <c r="AF58" i="6"/>
  <c r="AD58" i="6"/>
  <c r="G58" i="6"/>
  <c r="E58" i="6"/>
  <c r="BE57" i="6"/>
  <c r="AF57" i="6"/>
  <c r="AD57" i="6"/>
  <c r="G57" i="6"/>
  <c r="E57" i="6"/>
  <c r="BK56" i="6"/>
  <c r="BE56" i="6"/>
  <c r="AL56" i="6"/>
  <c r="AF56" i="6"/>
  <c r="AD56" i="6"/>
  <c r="G56" i="6"/>
  <c r="E56" i="6"/>
  <c r="BK55" i="6"/>
  <c r="BE55" i="6"/>
  <c r="AL55" i="6"/>
  <c r="AF55" i="6"/>
  <c r="AD55" i="6"/>
  <c r="M55" i="6"/>
  <c r="G55" i="6"/>
  <c r="E55" i="6"/>
  <c r="BE52" i="6"/>
  <c r="AF52" i="6"/>
  <c r="AD52" i="6"/>
  <c r="E52" i="6"/>
  <c r="E49" i="6"/>
  <c r="BE48" i="6"/>
  <c r="AD48" i="6"/>
  <c r="AD47" i="6"/>
  <c r="AD46" i="6"/>
  <c r="AF43" i="6"/>
  <c r="AD43" i="6"/>
  <c r="M43" i="6"/>
  <c r="G43" i="6"/>
  <c r="E43" i="6"/>
  <c r="BS42" i="6"/>
  <c r="BM42" i="6"/>
  <c r="BK42" i="6"/>
  <c r="BE42" i="6"/>
  <c r="AN42" i="6"/>
  <c r="AL42" i="6"/>
  <c r="AF42" i="6"/>
  <c r="AD42" i="6"/>
  <c r="O42" i="6"/>
  <c r="M42" i="6"/>
  <c r="G42" i="6"/>
  <c r="E42" i="6"/>
  <c r="BS41" i="6"/>
  <c r="BM41" i="6"/>
  <c r="BK41" i="6"/>
  <c r="BE41" i="6"/>
  <c r="AN41" i="6"/>
  <c r="AL41" i="6"/>
  <c r="AF41" i="6"/>
  <c r="AD41" i="6"/>
  <c r="O41" i="6"/>
  <c r="M41" i="6"/>
  <c r="G41" i="6"/>
  <c r="E41" i="6"/>
  <c r="BS38" i="6"/>
  <c r="BM38" i="6"/>
  <c r="BK38" i="6"/>
  <c r="BE38" i="6"/>
  <c r="AN38" i="6"/>
  <c r="AL38" i="6"/>
  <c r="AF38" i="6"/>
  <c r="AD38" i="6"/>
  <c r="O38" i="6"/>
  <c r="M38" i="6"/>
  <c r="G38" i="6"/>
  <c r="E38" i="6"/>
  <c r="BS37" i="6"/>
  <c r="BM37" i="6"/>
  <c r="BK37" i="6"/>
  <c r="BE37" i="6"/>
  <c r="AN37" i="6"/>
  <c r="AL37" i="6"/>
  <c r="AF37" i="6"/>
  <c r="AD37" i="6"/>
  <c r="O37" i="6"/>
  <c r="M37" i="6"/>
  <c r="G37" i="6"/>
  <c r="E37" i="6"/>
  <c r="BS36" i="6"/>
  <c r="BM36" i="6"/>
  <c r="BK36" i="6"/>
  <c r="BE36" i="6"/>
  <c r="AN36" i="6"/>
  <c r="AL36" i="6"/>
  <c r="AF36" i="6"/>
  <c r="AD36" i="6"/>
  <c r="O36" i="6"/>
  <c r="M36" i="6"/>
  <c r="G36" i="6"/>
  <c r="E36" i="6"/>
  <c r="BS35" i="6"/>
  <c r="BM35" i="6"/>
  <c r="BK35" i="6"/>
  <c r="BE35" i="6"/>
  <c r="AN35" i="6"/>
  <c r="AL35" i="6"/>
  <c r="AF35" i="6"/>
  <c r="AD35" i="6"/>
  <c r="O35" i="6"/>
  <c r="M35" i="6"/>
  <c r="G35" i="6"/>
  <c r="E35" i="6"/>
  <c r="BS34" i="6"/>
  <c r="BM34" i="6"/>
  <c r="BK34" i="6"/>
  <c r="BE34" i="6"/>
  <c r="AN34" i="6"/>
  <c r="AL34" i="6"/>
  <c r="AF34" i="6"/>
  <c r="AD34" i="6"/>
  <c r="O34" i="6"/>
  <c r="M34" i="6"/>
  <c r="G34" i="6"/>
  <c r="E34" i="6"/>
  <c r="BS33" i="6"/>
  <c r="BM33" i="6"/>
  <c r="BK33" i="6"/>
  <c r="BE33" i="6"/>
  <c r="AN33" i="6"/>
  <c r="AL33" i="6"/>
  <c r="AF33" i="6"/>
  <c r="AD33" i="6"/>
  <c r="O33" i="6"/>
  <c r="M33" i="6"/>
  <c r="G33" i="6"/>
  <c r="E33" i="6"/>
  <c r="BS32" i="6"/>
  <c r="BM32" i="6"/>
  <c r="BK32" i="6"/>
  <c r="BE32" i="6"/>
  <c r="AN32" i="6"/>
  <c r="AL32" i="6"/>
  <c r="AF32" i="6"/>
  <c r="AD32" i="6"/>
  <c r="D9" i="6"/>
  <c r="O32" i="6"/>
  <c r="M32" i="6"/>
  <c r="G32" i="6"/>
  <c r="E32" i="6"/>
  <c r="BS31" i="6"/>
  <c r="BM31" i="6"/>
  <c r="BK31" i="6"/>
  <c r="BE31" i="6"/>
  <c r="AN31" i="6"/>
  <c r="AL31" i="6"/>
  <c r="AF31" i="6"/>
  <c r="AD31" i="6"/>
  <c r="O31" i="6"/>
  <c r="M31" i="6"/>
  <c r="G31" i="6"/>
  <c r="E31" i="6"/>
  <c r="BS30" i="6"/>
  <c r="BM30" i="6"/>
  <c r="BK30" i="6"/>
  <c r="BE30" i="6"/>
  <c r="AN30" i="6"/>
  <c r="AL30" i="6"/>
  <c r="AF30" i="6"/>
  <c r="AD30" i="6"/>
  <c r="O30" i="6"/>
  <c r="M30" i="6"/>
  <c r="G30" i="6"/>
  <c r="E30" i="6"/>
  <c r="BS29" i="6"/>
  <c r="BM29" i="6"/>
  <c r="BK29" i="6"/>
  <c r="BE29" i="6"/>
  <c r="AN29" i="6"/>
  <c r="AL29" i="6"/>
  <c r="AF29" i="6"/>
  <c r="AD29" i="6"/>
  <c r="O29" i="6"/>
  <c r="M29" i="6"/>
  <c r="G29" i="6"/>
  <c r="E29" i="6"/>
  <c r="BS28" i="6"/>
  <c r="BM28" i="6"/>
  <c r="BK28" i="6"/>
  <c r="BE28" i="6"/>
  <c r="AN28" i="6"/>
  <c r="AL28" i="6"/>
  <c r="AF28" i="6"/>
  <c r="AD28" i="6"/>
  <c r="O28" i="6"/>
  <c r="M28" i="6"/>
  <c r="G28" i="6"/>
  <c r="E28" i="6"/>
  <c r="BS27" i="6"/>
  <c r="BM27" i="6"/>
  <c r="BK27" i="6"/>
  <c r="BE27" i="6"/>
  <c r="AN27" i="6"/>
  <c r="AL27" i="6"/>
  <c r="AF27" i="6"/>
  <c r="AD27" i="6"/>
  <c r="O27" i="6"/>
  <c r="M27" i="6"/>
  <c r="G27" i="6"/>
  <c r="E27" i="6"/>
  <c r="BS26" i="6"/>
  <c r="BM26" i="6"/>
  <c r="BK26" i="6"/>
  <c r="BE26" i="6"/>
  <c r="AN26" i="6"/>
  <c r="AL26" i="6"/>
  <c r="AF26" i="6"/>
  <c r="AD26" i="6"/>
  <c r="O26" i="6"/>
  <c r="M26" i="6"/>
  <c r="G26" i="6"/>
  <c r="E26" i="6"/>
  <c r="BS23" i="6"/>
  <c r="BM23" i="6"/>
  <c r="BK23" i="6"/>
  <c r="BE23" i="6"/>
  <c r="AN23" i="6"/>
  <c r="AL23" i="6"/>
  <c r="AF23" i="6"/>
  <c r="AD23" i="6"/>
  <c r="O23" i="6"/>
  <c r="M23" i="6"/>
  <c r="G23" i="6"/>
  <c r="E23" i="6"/>
  <c r="BS22" i="6"/>
  <c r="BM22" i="6"/>
  <c r="BK22" i="6"/>
  <c r="BE22" i="6"/>
  <c r="AN22" i="6"/>
  <c r="AL22" i="6"/>
  <c r="AF22" i="6"/>
  <c r="AD22" i="6"/>
  <c r="O22" i="6"/>
  <c r="M22" i="6"/>
  <c r="G22" i="6"/>
  <c r="E22" i="6"/>
  <c r="BS21" i="6"/>
  <c r="BM21" i="6"/>
  <c r="BK21" i="6"/>
  <c r="BE21" i="6"/>
  <c r="AN21" i="6"/>
  <c r="AL21" i="6"/>
  <c r="AF21" i="6"/>
  <c r="AD21" i="6"/>
  <c r="O21" i="6"/>
  <c r="M21" i="6"/>
  <c r="G21" i="6"/>
  <c r="E21" i="6"/>
  <c r="BS20" i="6"/>
  <c r="BM20" i="6"/>
  <c r="BK20" i="6"/>
  <c r="BE20" i="6"/>
  <c r="AN20" i="6"/>
  <c r="AL20" i="6"/>
  <c r="AF20" i="6"/>
  <c r="AD20" i="6"/>
  <c r="O20" i="6"/>
  <c r="M20" i="6"/>
  <c r="G20" i="6"/>
  <c r="E20" i="6"/>
  <c r="BS19" i="6"/>
  <c r="BM19" i="6"/>
  <c r="BK19" i="6"/>
  <c r="BE19" i="6"/>
  <c r="AN19" i="6"/>
  <c r="AL19" i="6"/>
  <c r="AF19" i="6"/>
  <c r="AD19" i="6"/>
  <c r="O19" i="6"/>
  <c r="M19" i="6"/>
  <c r="G19" i="6"/>
  <c r="E19" i="6"/>
  <c r="BS18" i="6"/>
  <c r="BM18" i="6"/>
  <c r="BK18" i="6"/>
  <c r="BE18" i="6"/>
  <c r="AN18" i="6"/>
  <c r="AL18" i="6"/>
  <c r="AF18" i="6"/>
  <c r="AD18" i="6"/>
  <c r="O18" i="6"/>
  <c r="M18" i="6"/>
  <c r="G18" i="6"/>
  <c r="E18" i="6"/>
  <c r="BS17" i="6"/>
  <c r="BM17" i="6"/>
  <c r="BK17" i="6"/>
  <c r="BE17" i="6"/>
  <c r="AN17" i="6"/>
  <c r="AL17" i="6"/>
  <c r="AF17" i="6"/>
  <c r="AD17" i="6"/>
  <c r="O17" i="6"/>
  <c r="M17" i="6"/>
  <c r="G17" i="6"/>
  <c r="E17" i="6"/>
  <c r="BS16" i="6"/>
  <c r="BM16" i="6"/>
  <c r="BK16" i="6"/>
  <c r="BE16" i="6"/>
  <c r="AN16" i="6"/>
  <c r="AL16" i="6"/>
  <c r="AF16" i="6"/>
  <c r="AD16" i="6"/>
  <c r="O16" i="6"/>
  <c r="M16" i="6"/>
  <c r="G16" i="6"/>
  <c r="E16" i="6"/>
  <c r="BS15" i="6"/>
  <c r="BM15" i="6"/>
  <c r="BK15" i="6"/>
  <c r="BE15" i="6"/>
  <c r="AN15" i="6"/>
  <c r="AL15" i="6"/>
  <c r="AF15" i="6"/>
  <c r="AD15" i="6"/>
  <c r="O15" i="6"/>
  <c r="M15" i="6"/>
  <c r="G15" i="6"/>
  <c r="E15" i="6"/>
  <c r="BS14" i="6"/>
  <c r="BM14" i="6"/>
  <c r="BK14" i="6"/>
  <c r="BE14" i="6"/>
  <c r="AN14" i="6"/>
  <c r="AL14" i="6"/>
  <c r="AF14" i="6"/>
  <c r="AD14" i="6"/>
  <c r="O14" i="6"/>
  <c r="M14" i="6"/>
  <c r="G14" i="6"/>
  <c r="E14" i="6"/>
  <c r="BS13" i="6"/>
  <c r="BM13" i="6"/>
  <c r="BK13" i="6"/>
  <c r="BE13" i="6"/>
  <c r="AN13" i="6"/>
  <c r="AL13" i="6"/>
  <c r="AF13" i="6"/>
  <c r="AD13" i="6"/>
  <c r="O13" i="6"/>
  <c r="M13" i="6"/>
  <c r="G13" i="6"/>
  <c r="E13" i="6"/>
  <c r="BS12" i="6"/>
  <c r="BM12" i="6"/>
  <c r="BK12" i="6"/>
  <c r="BE12" i="6"/>
  <c r="AN12" i="6"/>
  <c r="AL12" i="6"/>
  <c r="AF12" i="6"/>
  <c r="AD12" i="6"/>
  <c r="O12" i="6"/>
  <c r="M12" i="6"/>
  <c r="G12" i="6"/>
  <c r="E12" i="6"/>
  <c r="BS11" i="6"/>
  <c r="BM11" i="6"/>
  <c r="BK11" i="6"/>
  <c r="BE11" i="6"/>
  <c r="AN11" i="6"/>
  <c r="AL11" i="6"/>
  <c r="AF11" i="6"/>
  <c r="AD11" i="6"/>
  <c r="O11" i="6"/>
  <c r="M11" i="6"/>
  <c r="G11" i="6"/>
  <c r="E11" i="6"/>
  <c r="BS10" i="6"/>
  <c r="BM10" i="6"/>
  <c r="BK10" i="6"/>
  <c r="BE10" i="6"/>
  <c r="AN10" i="6"/>
  <c r="AL10" i="6"/>
  <c r="AF10" i="6"/>
  <c r="AD10" i="6"/>
  <c r="O10" i="6"/>
  <c r="M10" i="6"/>
  <c r="G10" i="6"/>
  <c r="E10" i="6"/>
  <c r="BS9" i="6"/>
  <c r="BM9" i="6"/>
  <c r="BK9" i="6"/>
  <c r="BE9" i="6"/>
  <c r="AN9" i="6"/>
  <c r="AL9" i="6"/>
  <c r="AF9" i="6"/>
  <c r="AD9" i="6"/>
  <c r="O9" i="6"/>
  <c r="M9" i="6"/>
  <c r="G9" i="6"/>
  <c r="E9" i="6"/>
  <c r="CU6" i="3"/>
  <c r="CU41" i="3" s="1"/>
  <c r="FH55" i="3"/>
  <c r="AS6" i="3"/>
  <c r="AS8" i="3" s="1"/>
  <c r="AS62" i="6"/>
  <c r="AS57" i="6"/>
  <c r="AS51" i="6"/>
  <c r="AS48" i="6"/>
  <c r="AS46" i="6"/>
  <c r="AS42" i="6"/>
  <c r="AS37" i="6"/>
  <c r="AS36" i="6"/>
  <c r="AS31" i="6"/>
  <c r="AS28" i="6"/>
  <c r="AS23" i="6"/>
  <c r="AS22" i="6"/>
  <c r="AS21" i="6"/>
  <c r="AS20" i="6"/>
  <c r="AS19" i="6"/>
  <c r="AS17" i="6"/>
  <c r="AS16" i="6"/>
  <c r="AS15" i="6"/>
  <c r="AS14" i="6"/>
  <c r="AS13" i="6"/>
  <c r="AS12" i="6"/>
  <c r="AS11" i="6"/>
  <c r="AS10" i="6"/>
  <c r="AS9" i="6"/>
  <c r="DV7" i="5"/>
  <c r="BT8" i="6"/>
  <c r="BT64" i="6"/>
  <c r="BT63" i="6"/>
  <c r="BT62" i="6"/>
  <c r="BT61" i="6"/>
  <c r="BT60" i="6"/>
  <c r="BT59" i="6"/>
  <c r="BT58" i="6"/>
  <c r="BT57" i="6"/>
  <c r="BT56" i="6"/>
  <c r="BT55" i="6"/>
  <c r="BT52" i="6"/>
  <c r="BT51" i="6"/>
  <c r="BT50" i="6"/>
  <c r="BT49" i="6"/>
  <c r="BT48" i="6"/>
  <c r="BT47" i="6"/>
  <c r="BT46" i="6"/>
  <c r="BT45" i="6"/>
  <c r="BT44" i="6"/>
  <c r="BT43" i="6"/>
  <c r="BT42" i="6"/>
  <c r="BT41" i="6"/>
  <c r="BT38" i="6"/>
  <c r="BT37" i="6"/>
  <c r="BT36" i="6"/>
  <c r="BT35" i="6"/>
  <c r="BT34" i="6"/>
  <c r="BT33" i="6"/>
  <c r="BT32" i="6"/>
  <c r="BT31" i="6"/>
  <c r="BT30" i="6"/>
  <c r="BT29" i="6"/>
  <c r="BT28" i="6"/>
  <c r="BT27" i="6"/>
  <c r="BT26" i="6"/>
  <c r="BT23" i="6"/>
  <c r="BT22" i="6"/>
  <c r="BT21" i="6"/>
  <c r="BT20" i="6"/>
  <c r="BT19" i="6"/>
  <c r="BT18" i="6"/>
  <c r="BT17" i="6"/>
  <c r="BT16" i="6"/>
  <c r="BT15" i="6"/>
  <c r="BT14" i="6"/>
  <c r="BT13" i="6"/>
  <c r="BT12" i="6"/>
  <c r="BT11" i="6"/>
  <c r="BT10" i="6"/>
  <c r="BT9" i="6"/>
  <c r="CU7" i="5"/>
  <c r="BL64" i="6"/>
  <c r="BD64" i="6"/>
  <c r="AM64" i="6"/>
  <c r="AE64" i="6"/>
  <c r="N64" i="6"/>
  <c r="F64" i="6"/>
  <c r="BL63" i="6"/>
  <c r="BD63" i="6"/>
  <c r="AM63" i="6"/>
  <c r="AE63" i="6"/>
  <c r="N63" i="6"/>
  <c r="F63" i="6"/>
  <c r="BL62" i="6"/>
  <c r="BD62" i="6"/>
  <c r="AM62" i="6"/>
  <c r="AE62" i="6"/>
  <c r="N62" i="6"/>
  <c r="F62" i="6"/>
  <c r="BL61" i="6"/>
  <c r="BD61" i="6"/>
  <c r="AM61" i="6"/>
  <c r="AE61" i="6"/>
  <c r="N61" i="6"/>
  <c r="F61" i="6"/>
  <c r="BL60" i="6"/>
  <c r="BD60" i="6"/>
  <c r="AM60" i="6"/>
  <c r="AE60" i="6"/>
  <c r="N60" i="6"/>
  <c r="F60" i="6"/>
  <c r="BL59" i="6"/>
  <c r="BD59" i="6"/>
  <c r="AM59" i="6"/>
  <c r="AE59" i="6"/>
  <c r="N59" i="6"/>
  <c r="F59" i="6"/>
  <c r="BL58" i="6"/>
  <c r="BD58" i="6"/>
  <c r="AM58" i="6"/>
  <c r="AE58" i="6"/>
  <c r="N58" i="6"/>
  <c r="F58" i="6"/>
  <c r="BL57" i="6"/>
  <c r="BD57" i="6"/>
  <c r="AM57" i="6"/>
  <c r="AE57" i="6"/>
  <c r="N57" i="6"/>
  <c r="F57" i="6"/>
  <c r="BL56" i="6"/>
  <c r="BD56" i="6"/>
  <c r="AM56" i="6"/>
  <c r="AE56" i="6"/>
  <c r="N56" i="6"/>
  <c r="F56" i="6"/>
  <c r="BL55" i="6"/>
  <c r="BD55" i="6"/>
  <c r="AM55" i="6"/>
  <c r="AE55" i="6"/>
  <c r="N55" i="6"/>
  <c r="F55" i="6"/>
  <c r="BL52" i="6"/>
  <c r="BD52" i="6"/>
  <c r="AM52" i="6"/>
  <c r="AE52" i="6"/>
  <c r="N52" i="6"/>
  <c r="F52" i="6"/>
  <c r="BL51" i="6"/>
  <c r="BD51" i="6"/>
  <c r="AM51" i="6"/>
  <c r="AE51" i="6"/>
  <c r="N51" i="6"/>
  <c r="F51" i="6"/>
  <c r="BL50" i="6"/>
  <c r="BD50" i="6"/>
  <c r="AM50" i="6"/>
  <c r="AE50" i="6"/>
  <c r="N50" i="6"/>
  <c r="F50" i="6"/>
  <c r="BL49" i="6"/>
  <c r="BD49" i="6"/>
  <c r="AM49" i="6"/>
  <c r="AE49" i="6"/>
  <c r="N49" i="6"/>
  <c r="F49" i="6"/>
  <c r="BL48" i="6"/>
  <c r="BD48" i="6"/>
  <c r="AM48" i="6"/>
  <c r="AE48" i="6"/>
  <c r="N48" i="6"/>
  <c r="F48" i="6"/>
  <c r="BL47" i="6"/>
  <c r="BD47" i="6"/>
  <c r="AM47" i="6"/>
  <c r="AE47" i="6"/>
  <c r="N47" i="6"/>
  <c r="F47" i="6"/>
  <c r="BL46" i="6"/>
  <c r="BD46" i="6"/>
  <c r="AM46" i="6"/>
  <c r="AE46" i="6"/>
  <c r="N46" i="6"/>
  <c r="F46" i="6"/>
  <c r="BL45" i="6"/>
  <c r="BD45" i="6"/>
  <c r="AM45" i="6"/>
  <c r="AE45" i="6"/>
  <c r="N45" i="6"/>
  <c r="F45" i="6"/>
  <c r="BL44" i="6"/>
  <c r="BD44" i="6"/>
  <c r="AM44" i="6"/>
  <c r="AE44" i="6"/>
  <c r="N44" i="6"/>
  <c r="F44" i="6"/>
  <c r="BL43" i="6"/>
  <c r="BD43" i="6"/>
  <c r="AM43" i="6"/>
  <c r="AE43" i="6"/>
  <c r="N43" i="6"/>
  <c r="F43" i="6"/>
  <c r="BL42" i="6"/>
  <c r="BD42" i="6"/>
  <c r="AM42" i="6"/>
  <c r="AE42" i="6"/>
  <c r="N42" i="6"/>
  <c r="F42" i="6"/>
  <c r="BL41" i="6"/>
  <c r="BD41" i="6"/>
  <c r="AM41" i="6"/>
  <c r="AE41" i="6"/>
  <c r="N41" i="6"/>
  <c r="F41" i="6"/>
  <c r="BL38" i="6"/>
  <c r="BD38" i="6"/>
  <c r="AM38" i="6"/>
  <c r="AE38" i="6"/>
  <c r="N38" i="6"/>
  <c r="F38" i="6"/>
  <c r="BL37" i="6"/>
  <c r="BD37" i="6"/>
  <c r="AM37" i="6"/>
  <c r="AE37" i="6"/>
  <c r="N37" i="6"/>
  <c r="F37" i="6"/>
  <c r="BL36" i="6"/>
  <c r="BD36" i="6"/>
  <c r="AM36" i="6"/>
  <c r="AE36" i="6"/>
  <c r="N36" i="6"/>
  <c r="F36" i="6"/>
  <c r="BL35" i="6"/>
  <c r="BD35" i="6"/>
  <c r="AM35" i="6"/>
  <c r="AE35" i="6"/>
  <c r="N35" i="6"/>
  <c r="F35" i="6"/>
  <c r="BL34" i="6"/>
  <c r="BD34" i="6"/>
  <c r="AM34" i="6"/>
  <c r="AE34" i="6"/>
  <c r="N34" i="6"/>
  <c r="F34" i="6"/>
  <c r="BL33" i="6"/>
  <c r="BD33" i="6"/>
  <c r="AM33" i="6"/>
  <c r="AE33" i="6"/>
  <c r="N33" i="6"/>
  <c r="F33" i="6"/>
  <c r="BL32" i="6"/>
  <c r="BD32" i="6"/>
  <c r="AM32" i="6"/>
  <c r="AE32" i="6"/>
  <c r="N32" i="6"/>
  <c r="F32" i="6"/>
  <c r="BL31" i="6"/>
  <c r="BD31" i="6"/>
  <c r="AM31" i="6"/>
  <c r="AE31" i="6"/>
  <c r="N31" i="6"/>
  <c r="F31" i="6"/>
  <c r="BL30" i="6"/>
  <c r="BD30" i="6"/>
  <c r="AM30" i="6"/>
  <c r="AE30" i="6"/>
  <c r="N30" i="6"/>
  <c r="F30" i="6"/>
  <c r="BL29" i="6"/>
  <c r="BD29" i="6"/>
  <c r="AM29" i="6"/>
  <c r="AE29" i="6"/>
  <c r="N29" i="6"/>
  <c r="F29" i="6"/>
  <c r="BL28" i="6"/>
  <c r="BD28" i="6"/>
  <c r="AM28" i="6"/>
  <c r="AE28" i="6"/>
  <c r="N28" i="6"/>
  <c r="F28" i="6"/>
  <c r="BL27" i="6"/>
  <c r="BD27" i="6"/>
  <c r="AM27" i="6"/>
  <c r="AE27" i="6"/>
  <c r="N27" i="6"/>
  <c r="F27" i="6"/>
  <c r="BL26" i="6"/>
  <c r="BD26" i="6"/>
  <c r="AM26" i="6"/>
  <c r="AE26" i="6"/>
  <c r="N26" i="6"/>
  <c r="F26" i="6"/>
  <c r="BL23" i="6"/>
  <c r="BD23" i="6"/>
  <c r="AM23" i="6"/>
  <c r="AE23" i="6"/>
  <c r="N23" i="6"/>
  <c r="F23" i="6"/>
  <c r="BL22" i="6"/>
  <c r="BD22" i="6"/>
  <c r="AM22" i="6"/>
  <c r="AE22" i="6"/>
  <c r="N22" i="6"/>
  <c r="F22" i="6"/>
  <c r="BL21" i="6"/>
  <c r="BD21" i="6"/>
  <c r="AM21" i="6"/>
  <c r="AE21" i="6"/>
  <c r="N21" i="6"/>
  <c r="F21" i="6"/>
  <c r="BL20" i="6"/>
  <c r="BD20" i="6"/>
  <c r="AM20" i="6"/>
  <c r="AE20" i="6"/>
  <c r="N20" i="6"/>
  <c r="F20" i="6"/>
  <c r="BL19" i="6"/>
  <c r="BD19" i="6"/>
  <c r="AM19" i="6"/>
  <c r="AE19" i="6"/>
  <c r="N19" i="6"/>
  <c r="F19" i="6"/>
  <c r="BL18" i="6"/>
  <c r="BD18" i="6"/>
  <c r="AM18" i="6"/>
  <c r="AE18" i="6"/>
  <c r="N18" i="6"/>
  <c r="F18" i="6"/>
  <c r="BL17" i="6"/>
  <c r="BD17" i="6"/>
  <c r="AM17" i="6"/>
  <c r="AE17" i="6"/>
  <c r="N17" i="6"/>
  <c r="F17" i="6"/>
  <c r="BL16" i="6"/>
  <c r="BD16" i="6"/>
  <c r="AM16" i="6"/>
  <c r="AE16" i="6"/>
  <c r="N16" i="6"/>
  <c r="F16" i="6"/>
  <c r="BL15" i="6"/>
  <c r="BD15" i="6"/>
  <c r="AM15" i="6"/>
  <c r="AE15" i="6"/>
  <c r="N15" i="6"/>
  <c r="F15" i="6"/>
  <c r="BL14" i="6"/>
  <c r="BD14" i="6"/>
  <c r="AM14" i="6"/>
  <c r="AE14" i="6"/>
  <c r="N14" i="6"/>
  <c r="F14" i="6"/>
  <c r="BL13" i="6"/>
  <c r="BD13" i="6"/>
  <c r="AM13" i="6"/>
  <c r="AE13" i="6"/>
  <c r="N13" i="6"/>
  <c r="F13" i="6"/>
  <c r="BL12" i="6"/>
  <c r="BD12" i="6"/>
  <c r="AM12" i="6"/>
  <c r="AE12" i="6"/>
  <c r="N12" i="6"/>
  <c r="F12" i="6"/>
  <c r="BL11" i="6"/>
  <c r="BD11" i="6"/>
  <c r="AM11" i="6"/>
  <c r="AE11" i="6"/>
  <c r="N11" i="6"/>
  <c r="F11" i="6"/>
  <c r="BL10" i="6"/>
  <c r="BD10" i="6"/>
  <c r="AM10" i="6"/>
  <c r="AE10" i="6"/>
  <c r="N10" i="6"/>
  <c r="F10" i="6"/>
  <c r="BL9" i="6"/>
  <c r="BD9" i="6"/>
  <c r="AM9" i="6"/>
  <c r="AE9" i="6"/>
  <c r="N9" i="6"/>
  <c r="F9" i="6"/>
  <c r="AS59" i="6"/>
  <c r="AS55" i="6"/>
  <c r="AS45" i="6"/>
  <c r="AS44" i="6"/>
  <c r="AS43" i="6"/>
  <c r="AS33" i="6"/>
  <c r="AS30" i="6"/>
  <c r="AS27" i="6"/>
  <c r="AS26" i="6"/>
  <c r="BO64" i="6"/>
  <c r="BG64" i="6"/>
  <c r="AP64" i="6"/>
  <c r="AH64" i="6"/>
  <c r="Q64" i="6"/>
  <c r="I64" i="6"/>
  <c r="BO63" i="6"/>
  <c r="BG63" i="6"/>
  <c r="AP63" i="6"/>
  <c r="AH63" i="6"/>
  <c r="Q63" i="6"/>
  <c r="I63" i="6"/>
  <c r="BO62" i="6"/>
  <c r="BG62" i="6"/>
  <c r="AP62" i="6"/>
  <c r="AH62" i="6"/>
  <c r="Q62" i="6"/>
  <c r="I62" i="6"/>
  <c r="BO61" i="6"/>
  <c r="BG61" i="6"/>
  <c r="AP61" i="6"/>
  <c r="AH61" i="6"/>
  <c r="Q61" i="6"/>
  <c r="I61" i="6"/>
  <c r="BO60" i="6"/>
  <c r="BG60" i="6"/>
  <c r="AP60" i="6"/>
  <c r="AH60" i="6"/>
  <c r="Q60" i="6"/>
  <c r="I60" i="6"/>
  <c r="BO59" i="6"/>
  <c r="BG59" i="6"/>
  <c r="AP59" i="6"/>
  <c r="AH59" i="6"/>
  <c r="Q59" i="6"/>
  <c r="I59" i="6"/>
  <c r="BO58" i="6"/>
  <c r="BG58" i="6"/>
  <c r="AP58" i="6"/>
  <c r="AH58" i="6"/>
  <c r="Q58" i="6"/>
  <c r="I58" i="6"/>
  <c r="BO57" i="6"/>
  <c r="BG57" i="6"/>
  <c r="AP57" i="6"/>
  <c r="AH57" i="6"/>
  <c r="Q57" i="6"/>
  <c r="I57" i="6"/>
  <c r="BO56" i="6"/>
  <c r="BG56" i="6"/>
  <c r="AP56" i="6"/>
  <c r="AH56" i="6"/>
  <c r="Q56" i="6"/>
  <c r="I56" i="6"/>
  <c r="BO55" i="6"/>
  <c r="BG55" i="6"/>
  <c r="AP55" i="6"/>
  <c r="AH55" i="6"/>
  <c r="Q55" i="6"/>
  <c r="I55" i="6"/>
  <c r="BO52" i="6"/>
  <c r="BG52" i="6"/>
  <c r="AP52" i="6"/>
  <c r="AH52" i="6"/>
  <c r="Q52" i="6"/>
  <c r="I52" i="6"/>
  <c r="BO51" i="6"/>
  <c r="BG51" i="6"/>
  <c r="AP51" i="6"/>
  <c r="AH51" i="6"/>
  <c r="Q51" i="6"/>
  <c r="I51" i="6"/>
  <c r="BO50" i="6"/>
  <c r="BG50" i="6"/>
  <c r="AP50" i="6"/>
  <c r="AH50" i="6"/>
  <c r="Q50" i="6"/>
  <c r="I50" i="6"/>
  <c r="BO49" i="6"/>
  <c r="BG49" i="6"/>
  <c r="AP49" i="6"/>
  <c r="AH49" i="6"/>
  <c r="Q49" i="6"/>
  <c r="I49" i="6"/>
  <c r="BO48" i="6"/>
  <c r="BG48" i="6"/>
  <c r="AP48" i="6"/>
  <c r="AH48" i="6"/>
  <c r="Q48" i="6"/>
  <c r="I48" i="6"/>
  <c r="BO47" i="6"/>
  <c r="BG47" i="6"/>
  <c r="AP47" i="6"/>
  <c r="AH47" i="6"/>
  <c r="Q47" i="6"/>
  <c r="I47" i="6"/>
  <c r="BO46" i="6"/>
  <c r="BG46" i="6"/>
  <c r="AP46" i="6"/>
  <c r="AH46" i="6"/>
  <c r="Q46" i="6"/>
  <c r="I46" i="6"/>
  <c r="BO45" i="6"/>
  <c r="BG45" i="6"/>
  <c r="AP45" i="6"/>
  <c r="AH45" i="6"/>
  <c r="Q45" i="6"/>
  <c r="I45" i="6"/>
  <c r="BO44" i="6"/>
  <c r="BG44" i="6"/>
  <c r="AP44" i="6"/>
  <c r="AH44" i="6"/>
  <c r="Q44" i="6"/>
  <c r="I44" i="6"/>
  <c r="BO43" i="6"/>
  <c r="BG43" i="6"/>
  <c r="AP43" i="6"/>
  <c r="AH43" i="6"/>
  <c r="Q43" i="6"/>
  <c r="I43" i="6"/>
  <c r="BO42" i="6"/>
  <c r="BG42" i="6"/>
  <c r="AP42" i="6"/>
  <c r="AH42" i="6"/>
  <c r="Q42" i="6"/>
  <c r="I42" i="6"/>
  <c r="BO41" i="6"/>
  <c r="BG41" i="6"/>
  <c r="AP41" i="6"/>
  <c r="AH41" i="6"/>
  <c r="Q41" i="6"/>
  <c r="I41" i="6"/>
  <c r="BO38" i="6"/>
  <c r="BG38" i="6"/>
  <c r="AP38" i="6"/>
  <c r="AH38" i="6"/>
  <c r="Q38" i="6"/>
  <c r="I38" i="6"/>
  <c r="BO37" i="6"/>
  <c r="BG37" i="6"/>
  <c r="AP37" i="6"/>
  <c r="AH37" i="6"/>
  <c r="Q37" i="6"/>
  <c r="I37" i="6"/>
  <c r="BO36" i="6"/>
  <c r="BG36" i="6"/>
  <c r="AP36" i="6"/>
  <c r="AH36" i="6"/>
  <c r="Q36" i="6"/>
  <c r="I36" i="6"/>
  <c r="BO35" i="6"/>
  <c r="BG35" i="6"/>
  <c r="AP35" i="6"/>
  <c r="AH35" i="6"/>
  <c r="Q35" i="6"/>
  <c r="I35" i="6"/>
  <c r="BO34" i="6"/>
  <c r="BG34" i="6"/>
  <c r="AP34" i="6"/>
  <c r="AH34" i="6"/>
  <c r="Q34" i="6"/>
  <c r="I34" i="6"/>
  <c r="BO33" i="6"/>
  <c r="BG33" i="6"/>
  <c r="AP33" i="6"/>
  <c r="AH33" i="6"/>
  <c r="Q33" i="6"/>
  <c r="I33" i="6"/>
  <c r="BO32" i="6"/>
  <c r="BG32" i="6"/>
  <c r="AP32" i="6"/>
  <c r="AH32" i="6"/>
  <c r="Q32" i="6"/>
  <c r="I32" i="6"/>
  <c r="BO31" i="6"/>
  <c r="BG31" i="6"/>
  <c r="AP31" i="6"/>
  <c r="AH31" i="6"/>
  <c r="Q31" i="6"/>
  <c r="I31" i="6"/>
  <c r="BO30" i="6"/>
  <c r="BG30" i="6"/>
  <c r="AP30" i="6"/>
  <c r="AH30" i="6"/>
  <c r="Q30" i="6"/>
  <c r="I30" i="6"/>
  <c r="BO29" i="6"/>
  <c r="BG29" i="6"/>
  <c r="AP29" i="6"/>
  <c r="AH29" i="6"/>
  <c r="Q29" i="6"/>
  <c r="I29" i="6"/>
  <c r="BO28" i="6"/>
  <c r="BG28" i="6"/>
  <c r="AP28" i="6"/>
  <c r="AH28" i="6"/>
  <c r="Q28" i="6"/>
  <c r="I28" i="6"/>
  <c r="BO27" i="6"/>
  <c r="BG27" i="6"/>
  <c r="AP27" i="6"/>
  <c r="AH27" i="6"/>
  <c r="Q27" i="6"/>
  <c r="I27" i="6"/>
  <c r="BO26" i="6"/>
  <c r="BG26" i="6"/>
  <c r="AP26" i="6"/>
  <c r="AH26" i="6"/>
  <c r="Q26" i="6"/>
  <c r="I26" i="6"/>
  <c r="BO23" i="6"/>
  <c r="BG23" i="6"/>
  <c r="AP23" i="6"/>
  <c r="AH23" i="6"/>
  <c r="Q23" i="6"/>
  <c r="I23" i="6"/>
  <c r="BO22" i="6"/>
  <c r="BG22" i="6"/>
  <c r="AP22" i="6"/>
  <c r="AH22" i="6"/>
  <c r="Q22" i="6"/>
  <c r="I22" i="6"/>
  <c r="BO21" i="6"/>
  <c r="BG21" i="6"/>
  <c r="AP21" i="6"/>
  <c r="AH21" i="6"/>
  <c r="Q21" i="6"/>
  <c r="I21" i="6"/>
  <c r="BO20" i="6"/>
  <c r="BG20" i="6"/>
  <c r="AP20" i="6"/>
  <c r="AH20" i="6"/>
  <c r="Q20" i="6"/>
  <c r="I20" i="6"/>
  <c r="BO19" i="6"/>
  <c r="BG19" i="6"/>
  <c r="AP19" i="6"/>
  <c r="AH19" i="6"/>
  <c r="Q19" i="6"/>
  <c r="I19" i="6"/>
  <c r="BO18" i="6"/>
  <c r="BG18" i="6"/>
  <c r="AP18" i="6"/>
  <c r="AH18" i="6"/>
  <c r="Q18" i="6"/>
  <c r="I18" i="6"/>
  <c r="BO17" i="6"/>
  <c r="BG17" i="6"/>
  <c r="AP17" i="6"/>
  <c r="AH17" i="6"/>
  <c r="Q17" i="6"/>
  <c r="I17" i="6"/>
  <c r="BO16" i="6"/>
  <c r="BG16" i="6"/>
  <c r="AP16" i="6"/>
  <c r="AH16" i="6"/>
  <c r="Q16" i="6"/>
  <c r="I16" i="6"/>
  <c r="BO15" i="6"/>
  <c r="BG15" i="6"/>
  <c r="AP15" i="6"/>
  <c r="AH15" i="6"/>
  <c r="Q15" i="6"/>
  <c r="I15" i="6"/>
  <c r="BO14" i="6"/>
  <c r="BG14" i="6"/>
  <c r="AP14" i="6"/>
  <c r="AH14" i="6"/>
  <c r="Q14" i="6"/>
  <c r="I14" i="6"/>
  <c r="BO13" i="6"/>
  <c r="BG13" i="6"/>
  <c r="AP13" i="6"/>
  <c r="AH13" i="6"/>
  <c r="Q13" i="6"/>
  <c r="I13" i="6"/>
  <c r="BO12" i="6"/>
  <c r="BG12" i="6"/>
  <c r="AP12" i="6"/>
  <c r="AH12" i="6"/>
  <c r="Q12" i="6"/>
  <c r="I12" i="6"/>
  <c r="BO11" i="6"/>
  <c r="BG11" i="6"/>
  <c r="AP11" i="6"/>
  <c r="AH11" i="6"/>
  <c r="Q11" i="6"/>
  <c r="I11" i="6"/>
  <c r="BO10" i="6"/>
  <c r="BG10" i="6"/>
  <c r="AP10" i="6"/>
  <c r="AH10" i="6"/>
  <c r="Q10" i="6"/>
  <c r="I10" i="6"/>
  <c r="BO9" i="6"/>
  <c r="BG9" i="6"/>
  <c r="AP9" i="6"/>
  <c r="AH9" i="6"/>
  <c r="Q9" i="6"/>
  <c r="I9" i="6"/>
  <c r="AS64" i="6"/>
  <c r="AS63" i="6"/>
  <c r="AS61" i="6"/>
  <c r="AS60" i="6"/>
  <c r="AS58" i="6"/>
  <c r="AS52" i="6"/>
  <c r="AS50" i="6"/>
  <c r="AS35" i="6"/>
  <c r="AS34" i="6"/>
  <c r="AS29" i="6"/>
  <c r="FH7" i="5"/>
  <c r="BP64" i="6"/>
  <c r="BH64" i="6"/>
  <c r="AQ64" i="6"/>
  <c r="AI64" i="6"/>
  <c r="J64" i="6"/>
  <c r="B64" i="6"/>
  <c r="BP63" i="6"/>
  <c r="BH63" i="6"/>
  <c r="AQ63" i="6"/>
  <c r="AI63" i="6"/>
  <c r="J63" i="6"/>
  <c r="B63" i="6"/>
  <c r="BP62" i="6"/>
  <c r="BH62" i="6"/>
  <c r="AQ62" i="6"/>
  <c r="AI62" i="6"/>
  <c r="J62" i="6"/>
  <c r="B62" i="6"/>
  <c r="BP61" i="6"/>
  <c r="BH61" i="6"/>
  <c r="AQ61" i="6"/>
  <c r="AI61" i="6"/>
  <c r="J61" i="6"/>
  <c r="B61" i="6"/>
  <c r="BP60" i="6"/>
  <c r="BH60" i="6"/>
  <c r="AQ60" i="6"/>
  <c r="AI60" i="6"/>
  <c r="J60" i="6"/>
  <c r="B60" i="6"/>
  <c r="BP59" i="6"/>
  <c r="BH59" i="6"/>
  <c r="AQ59" i="6"/>
  <c r="AI59" i="6"/>
  <c r="J59" i="6"/>
  <c r="B59" i="6"/>
  <c r="BP58" i="6"/>
  <c r="BH58" i="6"/>
  <c r="AQ58" i="6"/>
  <c r="AI58" i="6"/>
  <c r="J58" i="6"/>
  <c r="B58" i="6"/>
  <c r="BP57" i="6"/>
  <c r="BH57" i="6"/>
  <c r="AQ57" i="6"/>
  <c r="AI57" i="6"/>
  <c r="J57" i="6"/>
  <c r="B57" i="6"/>
  <c r="BP56" i="6"/>
  <c r="BH56" i="6"/>
  <c r="AQ56" i="6"/>
  <c r="AI56" i="6"/>
  <c r="J56" i="6"/>
  <c r="B56" i="6"/>
  <c r="BP55" i="6"/>
  <c r="BH55" i="6"/>
  <c r="AQ55" i="6"/>
  <c r="AI55" i="6"/>
  <c r="J55" i="6"/>
  <c r="B55" i="6"/>
  <c r="BP52" i="6"/>
  <c r="BH52" i="6"/>
  <c r="AQ52" i="6"/>
  <c r="AI52" i="6"/>
  <c r="J52" i="6"/>
  <c r="B52" i="6"/>
  <c r="BP51" i="6"/>
  <c r="BH51" i="6"/>
  <c r="AQ51" i="6"/>
  <c r="AI51" i="6"/>
  <c r="J51" i="6"/>
  <c r="B51" i="6"/>
  <c r="BP50" i="6"/>
  <c r="BH50" i="6"/>
  <c r="AQ50" i="6"/>
  <c r="AI50" i="6"/>
  <c r="J50" i="6"/>
  <c r="B50" i="6"/>
  <c r="BP49" i="6"/>
  <c r="BH49" i="6"/>
  <c r="AQ49" i="6"/>
  <c r="AI49" i="6"/>
  <c r="J49" i="6"/>
  <c r="B49" i="6"/>
  <c r="BP48" i="6"/>
  <c r="BH48" i="6"/>
  <c r="AQ48" i="6"/>
  <c r="AI48" i="6"/>
  <c r="J48" i="6"/>
  <c r="B48" i="6"/>
  <c r="BP47" i="6"/>
  <c r="BH47" i="6"/>
  <c r="AQ47" i="6"/>
  <c r="AI47" i="6"/>
  <c r="J47" i="6"/>
  <c r="B47" i="6"/>
  <c r="BP46" i="6"/>
  <c r="BH46" i="6"/>
  <c r="AQ46" i="6"/>
  <c r="AI46" i="6"/>
  <c r="J46" i="6"/>
  <c r="B46" i="6"/>
  <c r="BP45" i="6"/>
  <c r="BH45" i="6"/>
  <c r="AQ45" i="6"/>
  <c r="AI45" i="6"/>
  <c r="J45" i="6"/>
  <c r="B45" i="6"/>
  <c r="BP44" i="6"/>
  <c r="BH44" i="6"/>
  <c r="AQ44" i="6"/>
  <c r="AI44" i="6"/>
  <c r="J44" i="6"/>
  <c r="B44" i="6"/>
  <c r="BP43" i="6"/>
  <c r="BH43" i="6"/>
  <c r="AQ43" i="6"/>
  <c r="AI43" i="6"/>
  <c r="J43" i="6"/>
  <c r="B43" i="6"/>
  <c r="BP42" i="6"/>
  <c r="BH42" i="6"/>
  <c r="AQ42" i="6"/>
  <c r="AI42" i="6"/>
  <c r="J42" i="6"/>
  <c r="B42" i="6"/>
  <c r="BP41" i="6"/>
  <c r="BH41" i="6"/>
  <c r="AQ41" i="6"/>
  <c r="AI41" i="6"/>
  <c r="J41" i="6"/>
  <c r="B41" i="6"/>
  <c r="BP38" i="6"/>
  <c r="BH38" i="6"/>
  <c r="AQ38" i="6"/>
  <c r="AI38" i="6"/>
  <c r="J38" i="6"/>
  <c r="B38" i="6"/>
  <c r="BP37" i="6"/>
  <c r="BH37" i="6"/>
  <c r="AQ37" i="6"/>
  <c r="AI37" i="6"/>
  <c r="J37" i="6"/>
  <c r="B37" i="6"/>
  <c r="BP36" i="6"/>
  <c r="BH36" i="6"/>
  <c r="AQ36" i="6"/>
  <c r="AI36" i="6"/>
  <c r="J36" i="6"/>
  <c r="B36" i="6"/>
  <c r="BP35" i="6"/>
  <c r="BH35" i="6"/>
  <c r="AQ35" i="6"/>
  <c r="AI35" i="6"/>
  <c r="J35" i="6"/>
  <c r="B35" i="6"/>
  <c r="BP34" i="6"/>
  <c r="BH34" i="6"/>
  <c r="AQ34" i="6"/>
  <c r="AI34" i="6"/>
  <c r="J34" i="6"/>
  <c r="B34" i="6"/>
  <c r="BP33" i="6"/>
  <c r="BH33" i="6"/>
  <c r="AQ33" i="6"/>
  <c r="AI33" i="6"/>
  <c r="J33" i="6"/>
  <c r="B33" i="6"/>
  <c r="BP32" i="6"/>
  <c r="BH32" i="6"/>
  <c r="AQ32" i="6"/>
  <c r="AI32" i="6"/>
  <c r="J32" i="6"/>
  <c r="B32" i="6"/>
  <c r="BP31" i="6"/>
  <c r="BH31" i="6"/>
  <c r="AQ31" i="6"/>
  <c r="AI31" i="6"/>
  <c r="J31" i="6"/>
  <c r="B31" i="6"/>
  <c r="BP30" i="6"/>
  <c r="BH30" i="6"/>
  <c r="AQ30" i="6"/>
  <c r="AI30" i="6"/>
  <c r="J30" i="6"/>
  <c r="B30" i="6"/>
  <c r="BP29" i="6"/>
  <c r="BH29" i="6"/>
  <c r="AQ29" i="6"/>
  <c r="AI29" i="6"/>
  <c r="J29" i="6"/>
  <c r="B29" i="6"/>
  <c r="BP28" i="6"/>
  <c r="BH28" i="6"/>
  <c r="AQ28" i="6"/>
  <c r="AI28" i="6"/>
  <c r="J28" i="6"/>
  <c r="B28" i="6"/>
  <c r="BP27" i="6"/>
  <c r="BH27" i="6"/>
  <c r="AQ27" i="6"/>
  <c r="AI27" i="6"/>
  <c r="J27" i="6"/>
  <c r="B27" i="6"/>
  <c r="BP26" i="6"/>
  <c r="BH26" i="6"/>
  <c r="AQ26" i="6"/>
  <c r="AI26" i="6"/>
  <c r="J26" i="6"/>
  <c r="B26" i="6"/>
  <c r="BP23" i="6"/>
  <c r="BH23" i="6"/>
  <c r="AQ23" i="6"/>
  <c r="AI23" i="6"/>
  <c r="J23" i="6"/>
  <c r="B23" i="6"/>
  <c r="BP22" i="6"/>
  <c r="BH22" i="6"/>
  <c r="AQ22" i="6"/>
  <c r="AI22" i="6"/>
  <c r="J22" i="6"/>
  <c r="B22" i="6"/>
  <c r="BP21" i="6"/>
  <c r="BH21" i="6"/>
  <c r="AQ21" i="6"/>
  <c r="AI21" i="6"/>
  <c r="J21" i="6"/>
  <c r="B21" i="6"/>
  <c r="BP20" i="6"/>
  <c r="BH20" i="6"/>
  <c r="AQ20" i="6"/>
  <c r="AI20" i="6"/>
  <c r="J20" i="6"/>
  <c r="B20" i="6"/>
  <c r="BP19" i="6"/>
  <c r="BH19" i="6"/>
  <c r="AQ19" i="6"/>
  <c r="AI19" i="6"/>
  <c r="J19" i="6"/>
  <c r="B19" i="6"/>
  <c r="BP18" i="6"/>
  <c r="BH18" i="6"/>
  <c r="AQ18" i="6"/>
  <c r="AI18" i="6"/>
  <c r="J18" i="6"/>
  <c r="B18" i="6"/>
  <c r="BP17" i="6"/>
  <c r="BH17" i="6"/>
  <c r="AQ17" i="6"/>
  <c r="AI17" i="6"/>
  <c r="J17" i="6"/>
  <c r="B17" i="6"/>
  <c r="BP16" i="6"/>
  <c r="BH16" i="6"/>
  <c r="AQ16" i="6"/>
  <c r="AI16" i="6"/>
  <c r="J16" i="6"/>
  <c r="B16" i="6"/>
  <c r="BP15" i="6"/>
  <c r="BH15" i="6"/>
  <c r="AQ15" i="6"/>
  <c r="AI15" i="6"/>
  <c r="J15" i="6"/>
  <c r="B15" i="6"/>
  <c r="BP14" i="6"/>
  <c r="BH14" i="6"/>
  <c r="AQ14" i="6"/>
  <c r="AI14" i="6"/>
  <c r="J14" i="6"/>
  <c r="B14" i="6"/>
  <c r="BP13" i="6"/>
  <c r="BH13" i="6"/>
  <c r="AQ13" i="6"/>
  <c r="AI13" i="6"/>
  <c r="J13" i="6"/>
  <c r="B13" i="6"/>
  <c r="BP12" i="6"/>
  <c r="BH12" i="6"/>
  <c r="AQ12" i="6"/>
  <c r="AI12" i="6"/>
  <c r="J12" i="6"/>
  <c r="B12" i="6"/>
  <c r="BP11" i="6"/>
  <c r="BH11" i="6"/>
  <c r="AQ11" i="6"/>
  <c r="AI11" i="6"/>
  <c r="J11" i="6"/>
  <c r="B11" i="6"/>
  <c r="BP10" i="6"/>
  <c r="BH10" i="6"/>
  <c r="AQ10" i="6"/>
  <c r="AI10" i="6"/>
  <c r="J10" i="6"/>
  <c r="B10" i="6"/>
  <c r="BP9" i="6"/>
  <c r="BH9" i="6"/>
  <c r="AQ9" i="6"/>
  <c r="AI9" i="6"/>
  <c r="J9" i="6"/>
  <c r="B9" i="6"/>
  <c r="AS56" i="6"/>
  <c r="AS49" i="6"/>
  <c r="AS47" i="6"/>
  <c r="AS41" i="6"/>
  <c r="AS38" i="6"/>
  <c r="AS32" i="6"/>
  <c r="AS18" i="6"/>
  <c r="BT7" i="5"/>
  <c r="AS8" i="6"/>
  <c r="BQ64" i="6"/>
  <c r="BI64" i="6"/>
  <c r="AR64" i="6"/>
  <c r="AJ64" i="6"/>
  <c r="K64" i="6"/>
  <c r="C64" i="6"/>
  <c r="BQ63" i="6"/>
  <c r="BI63" i="6"/>
  <c r="AR63" i="6"/>
  <c r="AJ63" i="6"/>
  <c r="K63" i="6"/>
  <c r="C63" i="6"/>
  <c r="BQ62" i="6"/>
  <c r="BI62" i="6"/>
  <c r="AR62" i="6"/>
  <c r="AJ62" i="6"/>
  <c r="K62" i="6"/>
  <c r="C62" i="6"/>
  <c r="BQ61" i="6"/>
  <c r="BI61" i="6"/>
  <c r="AR61" i="6"/>
  <c r="AJ61" i="6"/>
  <c r="K61" i="6"/>
  <c r="C61" i="6"/>
  <c r="BQ60" i="6"/>
  <c r="BI60" i="6"/>
  <c r="AR60" i="6"/>
  <c r="AJ60" i="6"/>
  <c r="K60" i="6"/>
  <c r="C60" i="6"/>
  <c r="BQ59" i="6"/>
  <c r="BI59" i="6"/>
  <c r="AR59" i="6"/>
  <c r="AJ59" i="6"/>
  <c r="K59" i="6"/>
  <c r="C59" i="6"/>
  <c r="BQ58" i="6"/>
  <c r="BI58" i="6"/>
  <c r="AR58" i="6"/>
  <c r="AJ58" i="6"/>
  <c r="K58" i="6"/>
  <c r="C58" i="6"/>
  <c r="BQ57" i="6"/>
  <c r="BI57" i="6"/>
  <c r="AR57" i="6"/>
  <c r="AJ57" i="6"/>
  <c r="K57" i="6"/>
  <c r="C57" i="6"/>
  <c r="BQ56" i="6"/>
  <c r="BI56" i="6"/>
  <c r="AR56" i="6"/>
  <c r="AJ56" i="6"/>
  <c r="K56" i="6"/>
  <c r="C56" i="6"/>
  <c r="BQ55" i="6"/>
  <c r="BI55" i="6"/>
  <c r="AR55" i="6"/>
  <c r="AJ55" i="6"/>
  <c r="K55" i="6"/>
  <c r="C55" i="6"/>
  <c r="BQ52" i="6"/>
  <c r="BI52" i="6"/>
  <c r="AR52" i="6"/>
  <c r="AJ52" i="6"/>
  <c r="K52" i="6"/>
  <c r="C52" i="6"/>
  <c r="BQ51" i="6"/>
  <c r="BI51" i="6"/>
  <c r="AR51" i="6"/>
  <c r="AJ51" i="6"/>
  <c r="K51" i="6"/>
  <c r="C51" i="6"/>
  <c r="BQ50" i="6"/>
  <c r="BI50" i="6"/>
  <c r="AR50" i="6"/>
  <c r="AJ50" i="6"/>
  <c r="K50" i="6"/>
  <c r="C50" i="6"/>
  <c r="BQ49" i="6"/>
  <c r="BI49" i="6"/>
  <c r="AR49" i="6"/>
  <c r="AJ49" i="6"/>
  <c r="K49" i="6"/>
  <c r="C49" i="6"/>
  <c r="BQ48" i="6"/>
  <c r="BI48" i="6"/>
  <c r="AR48" i="6"/>
  <c r="AJ48" i="6"/>
  <c r="K48" i="6"/>
  <c r="C48" i="6"/>
  <c r="BQ47" i="6"/>
  <c r="BI47" i="6"/>
  <c r="AR47" i="6"/>
  <c r="AJ47" i="6"/>
  <c r="K47" i="6"/>
  <c r="C47" i="6"/>
  <c r="BQ46" i="6"/>
  <c r="BI46" i="6"/>
  <c r="AR46" i="6"/>
  <c r="AJ46" i="6"/>
  <c r="K46" i="6"/>
  <c r="C46" i="6"/>
  <c r="BQ45" i="6"/>
  <c r="BI45" i="6"/>
  <c r="AR45" i="6"/>
  <c r="AJ45" i="6"/>
  <c r="K45" i="6"/>
  <c r="C45" i="6"/>
  <c r="BQ44" i="6"/>
  <c r="BI44" i="6"/>
  <c r="AR44" i="6"/>
  <c r="AJ44" i="6"/>
  <c r="K44" i="6"/>
  <c r="C44" i="6"/>
  <c r="BQ43" i="6"/>
  <c r="BI43" i="6"/>
  <c r="AR43" i="6"/>
  <c r="AJ43" i="6"/>
  <c r="K43" i="6"/>
  <c r="C43" i="6"/>
  <c r="BQ42" i="6"/>
  <c r="BI42" i="6"/>
  <c r="AR42" i="6"/>
  <c r="AJ42" i="6"/>
  <c r="K42" i="6"/>
  <c r="C42" i="6"/>
  <c r="BQ41" i="6"/>
  <c r="BI41" i="6"/>
  <c r="AR41" i="6"/>
  <c r="AJ41" i="6"/>
  <c r="K41" i="6"/>
  <c r="C41" i="6"/>
  <c r="BQ38" i="6"/>
  <c r="BI38" i="6"/>
  <c r="AR38" i="6"/>
  <c r="AJ38" i="6"/>
  <c r="K38" i="6"/>
  <c r="C38" i="6"/>
  <c r="BQ37" i="6"/>
  <c r="BI37" i="6"/>
  <c r="AR37" i="6"/>
  <c r="AJ37" i="6"/>
  <c r="K37" i="6"/>
  <c r="C37" i="6"/>
  <c r="BQ36" i="6"/>
  <c r="BI36" i="6"/>
  <c r="AR36" i="6"/>
  <c r="AJ36" i="6"/>
  <c r="K36" i="6"/>
  <c r="C36" i="6"/>
  <c r="BQ35" i="6"/>
  <c r="BI35" i="6"/>
  <c r="AR35" i="6"/>
  <c r="AJ35" i="6"/>
  <c r="K35" i="6"/>
  <c r="C35" i="6"/>
  <c r="BQ34" i="6"/>
  <c r="BI34" i="6"/>
  <c r="AR34" i="6"/>
  <c r="AJ34" i="6"/>
  <c r="K34" i="6"/>
  <c r="C34" i="6"/>
  <c r="BQ33" i="6"/>
  <c r="BI33" i="6"/>
  <c r="AR33" i="6"/>
  <c r="AJ33" i="6"/>
  <c r="K33" i="6"/>
  <c r="C33" i="6"/>
  <c r="BQ32" i="6"/>
  <c r="BI32" i="6"/>
  <c r="AR32" i="6"/>
  <c r="AJ32" i="6"/>
  <c r="K32" i="6"/>
  <c r="C32" i="6"/>
  <c r="BQ31" i="6"/>
  <c r="BI31" i="6"/>
  <c r="AR31" i="6"/>
  <c r="AJ31" i="6"/>
  <c r="K31" i="6"/>
  <c r="C31" i="6"/>
  <c r="BQ30" i="6"/>
  <c r="BI30" i="6"/>
  <c r="AR30" i="6"/>
  <c r="AJ30" i="6"/>
  <c r="K30" i="6"/>
  <c r="C30" i="6"/>
  <c r="BQ29" i="6"/>
  <c r="BI29" i="6"/>
  <c r="AR29" i="6"/>
  <c r="AJ29" i="6"/>
  <c r="K29" i="6"/>
  <c r="C29" i="6"/>
  <c r="BQ28" i="6"/>
  <c r="BI28" i="6"/>
  <c r="AR28" i="6"/>
  <c r="AJ28" i="6"/>
  <c r="K28" i="6"/>
  <c r="C28" i="6"/>
  <c r="BQ27" i="6"/>
  <c r="BI27" i="6"/>
  <c r="AR27" i="6"/>
  <c r="AJ27" i="6"/>
  <c r="K27" i="6"/>
  <c r="C27" i="6"/>
  <c r="BQ26" i="6"/>
  <c r="BI26" i="6"/>
  <c r="AR26" i="6"/>
  <c r="AJ26" i="6"/>
  <c r="K26" i="6"/>
  <c r="C26" i="6"/>
  <c r="BQ23" i="6"/>
  <c r="BI23" i="6"/>
  <c r="AR23" i="6"/>
  <c r="AJ23" i="6"/>
  <c r="K23" i="6"/>
  <c r="C23" i="6"/>
  <c r="BQ22" i="6"/>
  <c r="BI22" i="6"/>
  <c r="AR22" i="6"/>
  <c r="AJ22" i="6"/>
  <c r="K22" i="6"/>
  <c r="C22" i="6"/>
  <c r="BQ21" i="6"/>
  <c r="BI21" i="6"/>
  <c r="AR21" i="6"/>
  <c r="AJ21" i="6"/>
  <c r="K21" i="6"/>
  <c r="C21" i="6"/>
  <c r="BQ20" i="6"/>
  <c r="BI20" i="6"/>
  <c r="AR20" i="6"/>
  <c r="AJ20" i="6"/>
  <c r="K20" i="6"/>
  <c r="C20" i="6"/>
  <c r="BQ19" i="6"/>
  <c r="BI19" i="6"/>
  <c r="AR19" i="6"/>
  <c r="AJ19" i="6"/>
  <c r="K19" i="6"/>
  <c r="C19" i="6"/>
  <c r="BQ18" i="6"/>
  <c r="BI18" i="6"/>
  <c r="AR18" i="6"/>
  <c r="AJ18" i="6"/>
  <c r="K18" i="6"/>
  <c r="C18" i="6"/>
  <c r="BQ17" i="6"/>
  <c r="BI17" i="6"/>
  <c r="AR17" i="6"/>
  <c r="AJ17" i="6"/>
  <c r="K17" i="6"/>
  <c r="C17" i="6"/>
  <c r="BQ16" i="6"/>
  <c r="BI16" i="6"/>
  <c r="AR16" i="6"/>
  <c r="AJ16" i="6"/>
  <c r="K16" i="6"/>
  <c r="C16" i="6"/>
  <c r="BQ15" i="6"/>
  <c r="BI15" i="6"/>
  <c r="AR15" i="6"/>
  <c r="AJ15" i="6"/>
  <c r="K15" i="6"/>
  <c r="C15" i="6"/>
  <c r="BQ14" i="6"/>
  <c r="BI14" i="6"/>
  <c r="AR14" i="6"/>
  <c r="AJ14" i="6"/>
  <c r="K14" i="6"/>
  <c r="C14" i="6"/>
  <c r="BQ13" i="6"/>
  <c r="BI13" i="6"/>
  <c r="AR13" i="6"/>
  <c r="AJ13" i="6"/>
  <c r="K13" i="6"/>
  <c r="C13" i="6"/>
  <c r="BQ12" i="6"/>
  <c r="BI12" i="6"/>
  <c r="AR12" i="6"/>
  <c r="AJ12" i="6"/>
  <c r="K12" i="6"/>
  <c r="C12" i="6"/>
  <c r="BQ11" i="6"/>
  <c r="BI11" i="6"/>
  <c r="AR11" i="6"/>
  <c r="AJ11" i="6"/>
  <c r="K11" i="6"/>
  <c r="C11" i="6"/>
  <c r="BQ10" i="6"/>
  <c r="BI10" i="6"/>
  <c r="AR10" i="6"/>
  <c r="AJ10" i="6"/>
  <c r="K10" i="6"/>
  <c r="C10" i="6"/>
  <c r="BQ9" i="6"/>
  <c r="BI9" i="6"/>
  <c r="AR9" i="6"/>
  <c r="AJ9" i="6"/>
  <c r="K9" i="6"/>
  <c r="C9" i="6"/>
  <c r="R64" i="6"/>
  <c r="R63" i="6"/>
  <c r="R62" i="6"/>
  <c r="R61" i="6"/>
  <c r="R60" i="6"/>
  <c r="R59" i="6"/>
  <c r="R58" i="6"/>
  <c r="R57" i="6"/>
  <c r="R56" i="6"/>
  <c r="R50" i="6"/>
  <c r="R47" i="6"/>
  <c r="R44" i="6"/>
  <c r="R41" i="6"/>
  <c r="R6" i="3"/>
  <c r="R26" i="3" s="1"/>
  <c r="R38" i="6"/>
  <c r="R37" i="6"/>
  <c r="R36" i="6"/>
  <c r="R35" i="6"/>
  <c r="R34" i="6"/>
  <c r="R33" i="6"/>
  <c r="R32" i="6"/>
  <c r="R31" i="6"/>
  <c r="R30" i="6"/>
  <c r="R29" i="6"/>
  <c r="R28" i="6"/>
  <c r="R27" i="6"/>
  <c r="R26" i="6"/>
  <c r="R7" i="5"/>
  <c r="R8" i="6"/>
  <c r="R23" i="6"/>
  <c r="R22" i="6"/>
  <c r="R21" i="6"/>
  <c r="R20" i="6"/>
  <c r="R19" i="6"/>
  <c r="R18" i="6"/>
  <c r="R17" i="6"/>
  <c r="R16" i="6"/>
  <c r="R15" i="6"/>
  <c r="R14" i="6"/>
  <c r="R13" i="6"/>
  <c r="R12" i="6"/>
  <c r="R11" i="6"/>
  <c r="R10" i="6"/>
  <c r="R9" i="6"/>
  <c r="FH54" i="5"/>
  <c r="EV54" i="5"/>
  <c r="ET54" i="5"/>
  <c r="ER54" i="5"/>
  <c r="EP54" i="5"/>
  <c r="EN54" i="5"/>
  <c r="EL54" i="5"/>
  <c r="EJ54" i="5"/>
  <c r="EH54" i="5"/>
  <c r="DV54" i="5"/>
  <c r="DT54" i="5"/>
  <c r="DR54" i="5"/>
  <c r="DP54" i="5"/>
  <c r="DN54" i="5"/>
  <c r="DL54" i="5"/>
  <c r="DJ54" i="5"/>
  <c r="DH54" i="5"/>
  <c r="DF54" i="5"/>
  <c r="CT54" i="5"/>
  <c r="CR54" i="5"/>
  <c r="CP54" i="5"/>
  <c r="CN54" i="5"/>
  <c r="CL54" i="5"/>
  <c r="CJ54" i="5"/>
  <c r="CH54" i="5"/>
  <c r="CF54" i="5"/>
  <c r="BT54" i="5"/>
  <c r="BR54" i="5"/>
  <c r="BP54" i="5"/>
  <c r="BN54" i="5"/>
  <c r="BL54" i="5"/>
  <c r="BJ54" i="5"/>
  <c r="BH54" i="5"/>
  <c r="BF54" i="5"/>
  <c r="BD54" i="5"/>
  <c r="AR54" i="5"/>
  <c r="AP54" i="5"/>
  <c r="AN54" i="5"/>
  <c r="AL54" i="5"/>
  <c r="AJ54" i="5"/>
  <c r="AH54" i="5"/>
  <c r="AF54" i="5"/>
  <c r="AD54" i="5"/>
  <c r="R54" i="5"/>
  <c r="P54" i="5"/>
  <c r="N54" i="5"/>
  <c r="L54" i="5"/>
  <c r="J54" i="5"/>
  <c r="H54" i="5"/>
  <c r="F54" i="5"/>
  <c r="D54" i="5"/>
  <c r="B54" i="5"/>
  <c r="FH40" i="5"/>
  <c r="EV40" i="5"/>
  <c r="ET40" i="5"/>
  <c r="ER40" i="5"/>
  <c r="EP40" i="5"/>
  <c r="EN40" i="5"/>
  <c r="EL40" i="5"/>
  <c r="EJ40" i="5"/>
  <c r="EH40" i="5"/>
  <c r="DV40" i="5"/>
  <c r="DT40" i="5"/>
  <c r="DR40" i="5"/>
  <c r="DP40" i="5"/>
  <c r="DN40" i="5"/>
  <c r="DL40" i="5"/>
  <c r="DJ40" i="5"/>
  <c r="DH40" i="5"/>
  <c r="DF40" i="5"/>
  <c r="CT40" i="5"/>
  <c r="CR40" i="5"/>
  <c r="CP40" i="5"/>
  <c r="CN40" i="5"/>
  <c r="CL40" i="5"/>
  <c r="CJ40" i="5"/>
  <c r="CH40" i="5"/>
  <c r="CF40" i="5"/>
  <c r="BT40" i="5"/>
  <c r="BR40" i="5"/>
  <c r="BP40" i="5"/>
  <c r="BN40" i="5"/>
  <c r="BL40" i="5"/>
  <c r="BJ40" i="5"/>
  <c r="BH40" i="5"/>
  <c r="BF40" i="5"/>
  <c r="BD40" i="5"/>
  <c r="AR40" i="5"/>
  <c r="AP40" i="5"/>
  <c r="AN40" i="5"/>
  <c r="AL40" i="5"/>
  <c r="AJ40" i="5"/>
  <c r="AH40" i="5"/>
  <c r="AF40" i="5"/>
  <c r="AD40" i="5"/>
  <c r="R40" i="5"/>
  <c r="P40" i="5"/>
  <c r="N40" i="5"/>
  <c r="L40" i="5"/>
  <c r="J40" i="5"/>
  <c r="H40" i="5"/>
  <c r="F40" i="5"/>
  <c r="D40" i="5"/>
  <c r="B40" i="5"/>
  <c r="FH25" i="5"/>
  <c r="EV25" i="5"/>
  <c r="ET25" i="5"/>
  <c r="ER25" i="5"/>
  <c r="EP25" i="5"/>
  <c r="EN25" i="5"/>
  <c r="EL25" i="5"/>
  <c r="EJ25" i="5"/>
  <c r="EH25" i="5"/>
  <c r="DV25" i="5"/>
  <c r="DT25" i="5"/>
  <c r="DR25" i="5"/>
  <c r="DP25" i="5"/>
  <c r="DN25" i="5"/>
  <c r="DL25" i="5"/>
  <c r="DJ25" i="5"/>
  <c r="DH25" i="5"/>
  <c r="DF25" i="5"/>
  <c r="CT25" i="5"/>
  <c r="CR25" i="5"/>
  <c r="CP25" i="5"/>
  <c r="CN25" i="5"/>
  <c r="CL25" i="5"/>
  <c r="CJ25" i="5"/>
  <c r="CH25" i="5"/>
  <c r="CF25" i="5"/>
  <c r="BT25" i="5"/>
  <c r="BR25" i="5"/>
  <c r="BP25" i="5"/>
  <c r="BN25" i="5"/>
  <c r="BL25" i="5"/>
  <c r="BJ25" i="5"/>
  <c r="BH25" i="5"/>
  <c r="BF25" i="5"/>
  <c r="BD25" i="5"/>
  <c r="AR25" i="5"/>
  <c r="AP25" i="5"/>
  <c r="AN25" i="5"/>
  <c r="AL25" i="5"/>
  <c r="AJ25" i="5"/>
  <c r="AH25" i="5"/>
  <c r="AF25" i="5"/>
  <c r="AD25" i="5"/>
  <c r="R25" i="5"/>
  <c r="P25" i="5"/>
  <c r="N25" i="5"/>
  <c r="L25" i="5"/>
  <c r="J25" i="5"/>
  <c r="H25" i="5"/>
  <c r="F25" i="5"/>
  <c r="D25" i="5"/>
  <c r="B25" i="5"/>
  <c r="FS54" i="5"/>
  <c r="EW54" i="5"/>
  <c r="EU54" i="5"/>
  <c r="ES54" i="5"/>
  <c r="EQ54" i="5"/>
  <c r="EO54" i="5"/>
  <c r="EM54" i="5"/>
  <c r="EK54" i="5"/>
  <c r="EI54" i="5"/>
  <c r="EG54" i="5"/>
  <c r="DU54" i="5"/>
  <c r="DS54" i="5"/>
  <c r="DQ54" i="5"/>
  <c r="DO54" i="5"/>
  <c r="DM54" i="5"/>
  <c r="DK54" i="5"/>
  <c r="DI54" i="5"/>
  <c r="DG54" i="5"/>
  <c r="CU54" i="5"/>
  <c r="CS54" i="5"/>
  <c r="CQ54" i="5"/>
  <c r="CO54" i="5"/>
  <c r="CM54" i="5"/>
  <c r="CK54" i="5"/>
  <c r="CI54" i="5"/>
  <c r="CG54" i="5"/>
  <c r="CE54" i="5"/>
  <c r="BS54" i="5"/>
  <c r="BQ54" i="5"/>
  <c r="BO54" i="5"/>
  <c r="BM54" i="5"/>
  <c r="BK54" i="5"/>
  <c r="BI54" i="5"/>
  <c r="BG54" i="5"/>
  <c r="BE54" i="5"/>
  <c r="AQ54" i="5"/>
  <c r="AO54" i="5"/>
  <c r="AM54" i="5"/>
  <c r="AK54" i="5"/>
  <c r="AI54" i="5"/>
  <c r="AG54" i="5"/>
  <c r="AE54" i="5"/>
  <c r="AC54" i="5"/>
  <c r="Q54" i="5"/>
  <c r="O54" i="5"/>
  <c r="M54" i="5"/>
  <c r="K54" i="5"/>
  <c r="I54" i="5"/>
  <c r="G54" i="5"/>
  <c r="E54" i="5"/>
  <c r="C54" i="5"/>
  <c r="FS40" i="5"/>
  <c r="EW40" i="5"/>
  <c r="EU40" i="5"/>
  <c r="ES40" i="5"/>
  <c r="EQ40" i="5"/>
  <c r="EO40" i="5"/>
  <c r="EM40" i="5"/>
  <c r="EK40" i="5"/>
  <c r="EI40" i="5"/>
  <c r="EG40" i="5"/>
  <c r="DU40" i="5"/>
  <c r="DS40" i="5"/>
  <c r="DQ40" i="5"/>
  <c r="DO40" i="5"/>
  <c r="DM40" i="5"/>
  <c r="DK40" i="5"/>
  <c r="DI40" i="5"/>
  <c r="DG40" i="5"/>
  <c r="CU40" i="5"/>
  <c r="CS40" i="5"/>
  <c r="CQ40" i="5"/>
  <c r="CO40" i="5"/>
  <c r="CM40" i="5"/>
  <c r="CK40" i="5"/>
  <c r="CI40" i="5"/>
  <c r="CG40" i="5"/>
  <c r="CE40" i="5"/>
  <c r="BS40" i="5"/>
  <c r="BQ40" i="5"/>
  <c r="BO40" i="5"/>
  <c r="BM40" i="5"/>
  <c r="BK40" i="5"/>
  <c r="BI40" i="5"/>
  <c r="BG40" i="5"/>
  <c r="BE40" i="5"/>
  <c r="AQ40" i="5"/>
  <c r="AO40" i="5"/>
  <c r="AM40" i="5"/>
  <c r="AK40" i="5"/>
  <c r="AI40" i="5"/>
  <c r="AG40" i="5"/>
  <c r="AE40" i="5"/>
  <c r="AC40" i="5"/>
  <c r="Q40" i="5"/>
  <c r="O40" i="5"/>
  <c r="M40" i="5"/>
  <c r="K40" i="5"/>
  <c r="I40" i="5"/>
  <c r="G40" i="5"/>
  <c r="E40" i="5"/>
  <c r="C40" i="5"/>
  <c r="FS25" i="5"/>
  <c r="EW25" i="5"/>
  <c r="EU25" i="5"/>
  <c r="ES25" i="5"/>
  <c r="EQ25" i="5"/>
  <c r="EO25" i="5"/>
  <c r="EM25" i="5"/>
  <c r="EK25" i="5"/>
  <c r="EI25" i="5"/>
  <c r="EG25" i="5"/>
  <c r="DU25" i="5"/>
  <c r="DS25" i="5"/>
  <c r="DQ25" i="5"/>
  <c r="DO25" i="5"/>
  <c r="DM25" i="5"/>
  <c r="DK25" i="5"/>
  <c r="DI25" i="5"/>
  <c r="DG25" i="5"/>
  <c r="CU25" i="5"/>
  <c r="CS25" i="5"/>
  <c r="CQ25" i="5"/>
  <c r="CO25" i="5"/>
  <c r="CM25" i="5"/>
  <c r="CK25" i="5"/>
  <c r="CI25" i="5"/>
  <c r="CG25" i="5"/>
  <c r="CE25" i="5"/>
  <c r="BS25" i="5"/>
  <c r="BQ25" i="5"/>
  <c r="BO25" i="5"/>
  <c r="BM25" i="5"/>
  <c r="BK25" i="5"/>
  <c r="BI25" i="5"/>
  <c r="BG25" i="5"/>
  <c r="BE25" i="5"/>
  <c r="AS25" i="5"/>
  <c r="AQ25" i="5"/>
  <c r="AO25" i="5"/>
  <c r="AM25" i="5"/>
  <c r="AK25" i="5"/>
  <c r="AI25" i="5"/>
  <c r="AG25" i="5"/>
  <c r="AE25" i="5"/>
  <c r="AC25" i="5"/>
  <c r="Q25" i="5"/>
  <c r="O25" i="5"/>
  <c r="M25" i="5"/>
  <c r="K25" i="5"/>
  <c r="I25" i="5"/>
  <c r="G25" i="5"/>
  <c r="E25" i="5"/>
  <c r="C25" i="5"/>
  <c r="C55" i="3"/>
  <c r="BG55" i="3"/>
  <c r="BI55" i="3"/>
  <c r="DG55" i="3"/>
  <c r="DU55" i="3"/>
  <c r="EG55" i="3"/>
  <c r="ES55" i="3"/>
  <c r="FS55" i="3"/>
  <c r="J55" i="3"/>
  <c r="P55" i="3"/>
  <c r="AJ55" i="3"/>
  <c r="AP55" i="3"/>
  <c r="BF55" i="3"/>
  <c r="CL55" i="3"/>
  <c r="DF55" i="3"/>
  <c r="DJ55" i="3"/>
  <c r="EH55" i="3"/>
  <c r="EJ55" i="3"/>
  <c r="EP55" i="3"/>
  <c r="C41" i="3"/>
  <c r="BG41" i="3"/>
  <c r="BI41" i="3"/>
  <c r="BS41" i="3"/>
  <c r="DG41" i="3"/>
  <c r="EG41" i="3"/>
  <c r="ES41" i="3"/>
  <c r="FS41" i="3"/>
  <c r="D41" i="3"/>
  <c r="P41" i="3"/>
  <c r="AJ41" i="3"/>
  <c r="BF41" i="3"/>
  <c r="DJ41" i="3"/>
  <c r="EH41" i="3"/>
  <c r="EJ41" i="3"/>
  <c r="EP41" i="3"/>
  <c r="C26" i="3"/>
  <c r="BG26" i="3"/>
  <c r="BI26" i="3"/>
  <c r="BQ26" i="3"/>
  <c r="CG26" i="3"/>
  <c r="DG26" i="3"/>
  <c r="EG26" i="3"/>
  <c r="ES26" i="3"/>
  <c r="EW26" i="3"/>
  <c r="FS26" i="3"/>
  <c r="BF26" i="3"/>
  <c r="BT26" i="3"/>
  <c r="CP26" i="3"/>
  <c r="DF26" i="3"/>
  <c r="EH26" i="3"/>
  <c r="EJ26" i="3"/>
  <c r="FH26" i="3"/>
  <c r="C8" i="3"/>
  <c r="O8" i="3"/>
  <c r="Q8" i="3"/>
  <c r="BG8" i="3"/>
  <c r="BI8" i="3"/>
  <c r="DG8" i="3"/>
  <c r="ES8" i="3"/>
  <c r="EW8" i="3"/>
  <c r="FS8" i="3"/>
  <c r="AJ8" i="3"/>
  <c r="BD8" i="3"/>
  <c r="BF8" i="3"/>
  <c r="BH8" i="3"/>
  <c r="DL8" i="3"/>
  <c r="EH8" i="3"/>
  <c r="EJ8" i="3"/>
  <c r="EP8" i="3"/>
  <c r="C55" i="4"/>
  <c r="E55" i="4"/>
  <c r="G55" i="4"/>
  <c r="I55" i="4"/>
  <c r="K55" i="4"/>
  <c r="M55" i="4"/>
  <c r="O55" i="4"/>
  <c r="Q55" i="4"/>
  <c r="S55" i="4"/>
  <c r="U55" i="4"/>
  <c r="W55" i="4"/>
  <c r="Y55" i="4"/>
  <c r="AA55" i="4"/>
  <c r="AC55" i="4"/>
  <c r="AE55" i="4"/>
  <c r="AG55" i="4"/>
  <c r="AI55" i="4"/>
  <c r="AK55" i="4"/>
  <c r="AM55" i="4"/>
  <c r="AO55" i="4"/>
  <c r="AQ55" i="4"/>
  <c r="AS55" i="4"/>
  <c r="AU55" i="4"/>
  <c r="AW55" i="4"/>
  <c r="AY55" i="4"/>
  <c r="BA55" i="4"/>
  <c r="BC55" i="4"/>
  <c r="BE55" i="4"/>
  <c r="BG55" i="4"/>
  <c r="BI55" i="4"/>
  <c r="BK55" i="4"/>
  <c r="BM55" i="4"/>
  <c r="BO55" i="4"/>
  <c r="BQ55" i="4"/>
  <c r="BS55" i="4"/>
  <c r="BU55" i="4"/>
  <c r="BW55" i="4"/>
  <c r="BY55" i="4"/>
  <c r="CA55" i="4"/>
  <c r="CC55" i="4"/>
  <c r="CE55" i="4"/>
  <c r="CG55" i="4"/>
  <c r="CI55" i="4"/>
  <c r="CK55" i="4"/>
  <c r="CM55" i="4"/>
  <c r="CO55" i="4"/>
  <c r="CQ55" i="4"/>
  <c r="CS55" i="4"/>
  <c r="CU55" i="4"/>
  <c r="CW55" i="4"/>
  <c r="CY55" i="4"/>
  <c r="DA55" i="4"/>
  <c r="B55" i="4"/>
  <c r="D55" i="4"/>
  <c r="F55" i="4"/>
  <c r="H55" i="4"/>
  <c r="J55" i="4"/>
  <c r="L55" i="4"/>
  <c r="N55" i="4"/>
  <c r="P55" i="4"/>
  <c r="R55" i="4"/>
  <c r="T55" i="4"/>
  <c r="V55" i="4"/>
  <c r="X55" i="4"/>
  <c r="Z55" i="4"/>
  <c r="AB55" i="4"/>
  <c r="AD55" i="4"/>
  <c r="AF55" i="4"/>
  <c r="AH55" i="4"/>
  <c r="AJ55" i="4"/>
  <c r="AL55" i="4"/>
  <c r="AN55" i="4"/>
  <c r="AP55" i="4"/>
  <c r="AR55" i="4"/>
  <c r="AT55" i="4"/>
  <c r="AV55" i="4"/>
  <c r="AX55" i="4"/>
  <c r="AZ55" i="4"/>
  <c r="BB55" i="4"/>
  <c r="BD55" i="4"/>
  <c r="BF55" i="4"/>
  <c r="BH55" i="4"/>
  <c r="BJ55" i="4"/>
  <c r="BL55" i="4"/>
  <c r="BN55" i="4"/>
  <c r="BP55" i="4"/>
  <c r="BR55" i="4"/>
  <c r="BT55" i="4"/>
  <c r="BV55" i="4"/>
  <c r="BX55" i="4"/>
  <c r="BZ55" i="4"/>
  <c r="CB55" i="4"/>
  <c r="CD55" i="4"/>
  <c r="CF55" i="4"/>
  <c r="CH55" i="4"/>
  <c r="CJ55" i="4"/>
  <c r="CL55" i="4"/>
  <c r="CN55" i="4"/>
  <c r="CP55" i="4"/>
  <c r="CR55" i="4"/>
  <c r="CT55" i="4"/>
  <c r="CV55" i="4"/>
  <c r="CX55" i="4"/>
  <c r="CZ55" i="4"/>
  <c r="C41" i="4"/>
  <c r="E41" i="4"/>
  <c r="G41" i="4"/>
  <c r="I41" i="4"/>
  <c r="K41" i="4"/>
  <c r="M41" i="4"/>
  <c r="O41" i="4"/>
  <c r="Q41" i="4"/>
  <c r="S41" i="4"/>
  <c r="U41" i="4"/>
  <c r="W41" i="4"/>
  <c r="Y41" i="4"/>
  <c r="AA41" i="4"/>
  <c r="AC41" i="4"/>
  <c r="AE41" i="4"/>
  <c r="AG41" i="4"/>
  <c r="AI41" i="4"/>
  <c r="AK41" i="4"/>
  <c r="AM41" i="4"/>
  <c r="AO41" i="4"/>
  <c r="AQ41" i="4"/>
  <c r="AS41" i="4"/>
  <c r="AU41" i="4"/>
  <c r="AW41" i="4"/>
  <c r="AY41" i="4"/>
  <c r="BA41" i="4"/>
  <c r="BC41" i="4"/>
  <c r="BE41" i="4"/>
  <c r="BG41" i="4"/>
  <c r="BI41" i="4"/>
  <c r="BK41" i="4"/>
  <c r="BM41" i="4"/>
  <c r="BO41" i="4"/>
  <c r="BQ41" i="4"/>
  <c r="BS41" i="4"/>
  <c r="BU41" i="4"/>
  <c r="BW41" i="4"/>
  <c r="BY41" i="4"/>
  <c r="CA41" i="4"/>
  <c r="CC41" i="4"/>
  <c r="CE41" i="4"/>
  <c r="CG41" i="4"/>
  <c r="CI41" i="4"/>
  <c r="CK41" i="4"/>
  <c r="CM41" i="4"/>
  <c r="CO41" i="4"/>
  <c r="CQ41" i="4"/>
  <c r="CS41" i="4"/>
  <c r="CU41" i="4"/>
  <c r="CW41" i="4"/>
  <c r="CY41" i="4"/>
  <c r="DA41" i="4"/>
  <c r="B41" i="4"/>
  <c r="D41" i="4"/>
  <c r="F41" i="4"/>
  <c r="H41" i="4"/>
  <c r="J41" i="4"/>
  <c r="L41" i="4"/>
  <c r="N41" i="4"/>
  <c r="P41" i="4"/>
  <c r="R41" i="4"/>
  <c r="T41" i="4"/>
  <c r="V41" i="4"/>
  <c r="X41" i="4"/>
  <c r="Z41" i="4"/>
  <c r="AB41" i="4"/>
  <c r="AD41" i="4"/>
  <c r="AF41" i="4"/>
  <c r="AH41" i="4"/>
  <c r="AJ41" i="4"/>
  <c r="AL41" i="4"/>
  <c r="AN41" i="4"/>
  <c r="AP41" i="4"/>
  <c r="AR41" i="4"/>
  <c r="AT41" i="4"/>
  <c r="AV41" i="4"/>
  <c r="AX41" i="4"/>
  <c r="AZ41" i="4"/>
  <c r="BB41" i="4"/>
  <c r="BD41" i="4"/>
  <c r="BF41" i="4"/>
  <c r="BH41" i="4"/>
  <c r="BJ41" i="4"/>
  <c r="BL41" i="4"/>
  <c r="BN41" i="4"/>
  <c r="BP41" i="4"/>
  <c r="BR41" i="4"/>
  <c r="BT41" i="4"/>
  <c r="BV41" i="4"/>
  <c r="BX41" i="4"/>
  <c r="BZ41" i="4"/>
  <c r="CB41" i="4"/>
  <c r="CD41" i="4"/>
  <c r="CF41" i="4"/>
  <c r="CH41" i="4"/>
  <c r="CJ41" i="4"/>
  <c r="CL41" i="4"/>
  <c r="CN41" i="4"/>
  <c r="CP41" i="4"/>
  <c r="CR41" i="4"/>
  <c r="CT41" i="4"/>
  <c r="CV41" i="4"/>
  <c r="CX41" i="4"/>
  <c r="CZ41" i="4"/>
  <c r="C26" i="4"/>
  <c r="E26" i="4"/>
  <c r="G26" i="4"/>
  <c r="I26" i="4"/>
  <c r="K26" i="4"/>
  <c r="M26" i="4"/>
  <c r="O26" i="4"/>
  <c r="Q26" i="4"/>
  <c r="S26" i="4"/>
  <c r="U26" i="4"/>
  <c r="W26" i="4"/>
  <c r="Y26" i="4"/>
  <c r="AA26" i="4"/>
  <c r="AC26" i="4"/>
  <c r="AE26" i="4"/>
  <c r="AG26" i="4"/>
  <c r="AI26" i="4"/>
  <c r="AK26" i="4"/>
  <c r="AM26" i="4"/>
  <c r="AO26" i="4"/>
  <c r="AQ26" i="4"/>
  <c r="AS26" i="4"/>
  <c r="AU26" i="4"/>
  <c r="AW26" i="4"/>
  <c r="AY26" i="4"/>
  <c r="BA26" i="4"/>
  <c r="BC26" i="4"/>
  <c r="BE26" i="4"/>
  <c r="BG26" i="4"/>
  <c r="BI26" i="4"/>
  <c r="BK26" i="4"/>
  <c r="BM26" i="4"/>
  <c r="BO26" i="4"/>
  <c r="BQ26" i="4"/>
  <c r="BS26" i="4"/>
  <c r="BU26" i="4"/>
  <c r="BW26" i="4"/>
  <c r="BY26" i="4"/>
  <c r="CA26" i="4"/>
  <c r="CC26" i="4"/>
  <c r="CE26" i="4"/>
  <c r="CG26" i="4"/>
  <c r="CI26" i="4"/>
  <c r="CK26" i="4"/>
  <c r="CM26" i="4"/>
  <c r="CO26" i="4"/>
  <c r="CQ26" i="4"/>
  <c r="CS26" i="4"/>
  <c r="CU26" i="4"/>
  <c r="CW26" i="4"/>
  <c r="CY26" i="4"/>
  <c r="DA26" i="4"/>
  <c r="B26" i="4"/>
  <c r="D26" i="4"/>
  <c r="F26" i="4"/>
  <c r="H26" i="4"/>
  <c r="J26" i="4"/>
  <c r="L26" i="4"/>
  <c r="N26" i="4"/>
  <c r="P26" i="4"/>
  <c r="R26" i="4"/>
  <c r="T26" i="4"/>
  <c r="V26" i="4"/>
  <c r="X26" i="4"/>
  <c r="Z26" i="4"/>
  <c r="AB26" i="4"/>
  <c r="AD26" i="4"/>
  <c r="AF26" i="4"/>
  <c r="AH26" i="4"/>
  <c r="AJ26" i="4"/>
  <c r="AL26" i="4"/>
  <c r="AN26" i="4"/>
  <c r="AP26" i="4"/>
  <c r="AR26" i="4"/>
  <c r="AT26" i="4"/>
  <c r="AV26" i="4"/>
  <c r="AX26" i="4"/>
  <c r="AZ26" i="4"/>
  <c r="BB26" i="4"/>
  <c r="BD26" i="4"/>
  <c r="BF26" i="4"/>
  <c r="BH26" i="4"/>
  <c r="BJ26" i="4"/>
  <c r="BL26" i="4"/>
  <c r="BN26" i="4"/>
  <c r="BP26" i="4"/>
  <c r="BR26" i="4"/>
  <c r="BT26" i="4"/>
  <c r="BV26" i="4"/>
  <c r="BX26" i="4"/>
  <c r="BZ26" i="4"/>
  <c r="CB26" i="4"/>
  <c r="CD26" i="4"/>
  <c r="CF26" i="4"/>
  <c r="CH26" i="4"/>
  <c r="CJ26" i="4"/>
  <c r="CL26" i="4"/>
  <c r="CN26" i="4"/>
  <c r="CP26" i="4"/>
  <c r="CR26" i="4"/>
  <c r="CT26" i="4"/>
  <c r="CV26" i="4"/>
  <c r="CX26" i="4"/>
  <c r="CZ26" i="4"/>
  <c r="C8" i="4"/>
  <c r="E8" i="4"/>
  <c r="G8" i="4"/>
  <c r="I8" i="4"/>
  <c r="K8" i="4"/>
  <c r="M8" i="4"/>
  <c r="O8" i="4"/>
  <c r="Q8" i="4"/>
  <c r="S8" i="4"/>
  <c r="U8" i="4"/>
  <c r="W8" i="4"/>
  <c r="Y8" i="4"/>
  <c r="AA8" i="4"/>
  <c r="AC8" i="4"/>
  <c r="AE8" i="4"/>
  <c r="AG8" i="4"/>
  <c r="AI8" i="4"/>
  <c r="AK8" i="4"/>
  <c r="AM8" i="4"/>
  <c r="AO8" i="4"/>
  <c r="AQ8" i="4"/>
  <c r="AS8" i="4"/>
  <c r="AU8" i="4"/>
  <c r="AW8" i="4"/>
  <c r="AY8" i="4"/>
  <c r="BA8" i="4"/>
  <c r="BC8" i="4"/>
  <c r="BE8" i="4"/>
  <c r="BG8" i="4"/>
  <c r="BI8" i="4"/>
  <c r="BK8" i="4"/>
  <c r="BM8" i="4"/>
  <c r="BO8" i="4"/>
  <c r="BQ8" i="4"/>
  <c r="BS8" i="4"/>
  <c r="BU8" i="4"/>
  <c r="BW8" i="4"/>
  <c r="BY8" i="4"/>
  <c r="CA8" i="4"/>
  <c r="CC8" i="4"/>
  <c r="CE8" i="4"/>
  <c r="CG8" i="4"/>
  <c r="CI8" i="4"/>
  <c r="CK8" i="4"/>
  <c r="CM8" i="4"/>
  <c r="CO8" i="4"/>
  <c r="CQ8" i="4"/>
  <c r="CS8" i="4"/>
  <c r="CU8" i="4"/>
  <c r="CW8" i="4"/>
  <c r="CY8" i="4"/>
  <c r="DA8" i="4"/>
  <c r="B8" i="4"/>
  <c r="D8" i="4"/>
  <c r="F8" i="4"/>
  <c r="H8" i="4"/>
  <c r="J8" i="4"/>
  <c r="L8" i="4"/>
  <c r="N8" i="4"/>
  <c r="P8" i="4"/>
  <c r="R8" i="4"/>
  <c r="T8" i="4"/>
  <c r="V8" i="4"/>
  <c r="X8" i="4"/>
  <c r="Z8" i="4"/>
  <c r="AB8" i="4"/>
  <c r="AD8" i="4"/>
  <c r="AF8" i="4"/>
  <c r="AH8" i="4"/>
  <c r="AJ8" i="4"/>
  <c r="AL8" i="4"/>
  <c r="AN8" i="4"/>
  <c r="AP8" i="4"/>
  <c r="AR8" i="4"/>
  <c r="AT8" i="4"/>
  <c r="AV8" i="4"/>
  <c r="AX8" i="4"/>
  <c r="AZ8" i="4"/>
  <c r="BB8" i="4"/>
  <c r="BD8" i="4"/>
  <c r="BF8" i="4"/>
  <c r="BH8" i="4"/>
  <c r="BJ8" i="4"/>
  <c r="BL8" i="4"/>
  <c r="BN8" i="4"/>
  <c r="BP8" i="4"/>
  <c r="BR8" i="4"/>
  <c r="BT8" i="4"/>
  <c r="BV8" i="4"/>
  <c r="BX8" i="4"/>
  <c r="BZ8" i="4"/>
  <c r="CB8" i="4"/>
  <c r="CD8" i="4"/>
  <c r="CF8" i="4"/>
  <c r="CH8" i="4"/>
  <c r="CJ8" i="4"/>
  <c r="CL8" i="4"/>
  <c r="CN8" i="4"/>
  <c r="CP8" i="4"/>
  <c r="CR8" i="4"/>
  <c r="CT8" i="4"/>
  <c r="CV8" i="4"/>
  <c r="CX8" i="4"/>
  <c r="CZ8" i="4"/>
  <c r="H8" i="3" l="1"/>
  <c r="BV40" i="6"/>
  <c r="DU8" i="3"/>
  <c r="BH26" i="3"/>
  <c r="AC26" i="3"/>
  <c r="Q41" i="3"/>
  <c r="BP55" i="3"/>
  <c r="CH41" i="3"/>
  <c r="T7" i="6"/>
  <c r="AC41" i="3"/>
  <c r="DJ8" i="3"/>
  <c r="AF8" i="3"/>
  <c r="DU26" i="3"/>
  <c r="BD41" i="3"/>
  <c r="EM41" i="3"/>
  <c r="BH55" i="3"/>
  <c r="EW55" i="3"/>
  <c r="EM8" i="3"/>
  <c r="BP26" i="3"/>
  <c r="CP8" i="3"/>
  <c r="P8" i="3"/>
  <c r="CO8" i="3"/>
  <c r="BD26" i="3"/>
  <c r="DS26" i="3"/>
  <c r="Q55" i="3"/>
  <c r="AU40" i="6"/>
  <c r="AL8" i="3"/>
  <c r="EM26" i="3"/>
  <c r="CQ55" i="3"/>
  <c r="BP8" i="3"/>
  <c r="CI8" i="3"/>
  <c r="AF41" i="3"/>
  <c r="O55" i="3"/>
  <c r="AI8" i="3"/>
  <c r="H55" i="3"/>
  <c r="CH8" i="3"/>
  <c r="DQ8" i="3"/>
  <c r="DV26" i="3"/>
  <c r="AI41" i="3"/>
  <c r="CM55" i="3"/>
  <c r="BU41" i="5"/>
  <c r="DW41" i="5"/>
  <c r="ER8" i="3"/>
  <c r="CF8" i="3"/>
  <c r="AK26" i="3"/>
  <c r="H41" i="3"/>
  <c r="AI55" i="3"/>
  <c r="CE8" i="3"/>
  <c r="ER26" i="3"/>
  <c r="CF26" i="3"/>
  <c r="ET41" i="3"/>
  <c r="CE41" i="3"/>
  <c r="ET55" i="3"/>
  <c r="CH55" i="3"/>
  <c r="S41" i="5"/>
  <c r="N26" i="3"/>
  <c r="CF41" i="3"/>
  <c r="CO41" i="3"/>
  <c r="ER41" i="3"/>
  <c r="N55" i="3"/>
  <c r="BR8" i="3"/>
  <c r="AD8" i="3"/>
  <c r="F8" i="3"/>
  <c r="EV26" i="3"/>
  <c r="F26" i="3"/>
  <c r="EO26" i="3"/>
  <c r="EV41" i="3"/>
  <c r="DM41" i="3"/>
  <c r="AQ41" i="3"/>
  <c r="I41" i="3"/>
  <c r="BR55" i="3"/>
  <c r="EK55" i="3"/>
  <c r="EV8" i="3"/>
  <c r="J8" i="3"/>
  <c r="AO8" i="3"/>
  <c r="J26" i="3"/>
  <c r="EK26" i="3"/>
  <c r="O26" i="3"/>
  <c r="BR41" i="3"/>
  <c r="AD41" i="3"/>
  <c r="EK41" i="3"/>
  <c r="AQ55" i="3"/>
  <c r="BS8" i="3"/>
  <c r="BE26" i="3"/>
  <c r="CR41" i="3"/>
  <c r="AR41" i="3"/>
  <c r="CI41" i="3"/>
  <c r="D55" i="3"/>
  <c r="DM55" i="3"/>
  <c r="BS55" i="3"/>
  <c r="G26" i="3"/>
  <c r="EU8" i="3"/>
  <c r="CT26" i="3"/>
  <c r="BN41" i="3"/>
  <c r="BJ55" i="3"/>
  <c r="AE55" i="3"/>
  <c r="DT8" i="3"/>
  <c r="BN8" i="3"/>
  <c r="AN8" i="3"/>
  <c r="DT26" i="3"/>
  <c r="AN26" i="3"/>
  <c r="EU26" i="3"/>
  <c r="AE26" i="3"/>
  <c r="CK55" i="3"/>
  <c r="AE8" i="3"/>
  <c r="CK26" i="3"/>
  <c r="EL41" i="3"/>
  <c r="G55" i="3"/>
  <c r="EN8" i="3"/>
  <c r="CN8" i="3"/>
  <c r="DM8" i="3"/>
  <c r="CK8" i="3"/>
  <c r="AM8" i="3"/>
  <c r="CL26" i="3"/>
  <c r="AD26" i="3"/>
  <c r="CS26" i="3"/>
  <c r="AG26" i="3"/>
  <c r="I26" i="3"/>
  <c r="CN41" i="3"/>
  <c r="L41" i="3"/>
  <c r="DS41" i="3"/>
  <c r="CS41" i="3"/>
  <c r="AS41" i="3"/>
  <c r="AG41" i="3"/>
  <c r="CR55" i="3"/>
  <c r="AN55" i="3"/>
  <c r="DS55" i="3"/>
  <c r="BQ55" i="3"/>
  <c r="AM55" i="3"/>
  <c r="CR8" i="3"/>
  <c r="D8" i="3"/>
  <c r="CS8" i="3"/>
  <c r="AQ8" i="3"/>
  <c r="AG8" i="3"/>
  <c r="I8" i="3"/>
  <c r="BN26" i="3"/>
  <c r="AP26" i="3"/>
  <c r="EI26" i="3"/>
  <c r="CI26" i="3"/>
  <c r="BK26" i="3"/>
  <c r="AM26" i="3"/>
  <c r="R41" i="3"/>
  <c r="F41" i="3"/>
  <c r="EU41" i="3"/>
  <c r="EI41" i="3"/>
  <c r="DI41" i="3"/>
  <c r="G41" i="3"/>
  <c r="ET8" i="3"/>
  <c r="CM8" i="3"/>
  <c r="N41" i="3"/>
  <c r="CM41" i="3"/>
  <c r="AK55" i="3"/>
  <c r="AK8" i="3"/>
  <c r="B26" i="3"/>
  <c r="DQ26" i="3"/>
  <c r="CO26" i="3"/>
  <c r="AL41" i="3"/>
  <c r="DQ41" i="3"/>
  <c r="AH55" i="3"/>
  <c r="M55" i="3"/>
  <c r="EQ8" i="3"/>
  <c r="DO8" i="3"/>
  <c r="M26" i="3"/>
  <c r="EL55" i="3"/>
  <c r="CE55" i="3"/>
  <c r="CE39" i="6"/>
  <c r="CG40" i="6"/>
  <c r="CG54" i="6"/>
  <c r="CG7" i="6"/>
  <c r="CG25" i="6"/>
  <c r="EO8" i="3"/>
  <c r="CG8" i="3"/>
  <c r="BE8" i="3"/>
  <c r="AC8" i="3"/>
  <c r="CN26" i="3"/>
  <c r="CQ26" i="3"/>
  <c r="BO26" i="3"/>
  <c r="K26" i="3"/>
  <c r="EN41" i="3"/>
  <c r="CL41" i="3"/>
  <c r="CG41" i="3"/>
  <c r="BE41" i="3"/>
  <c r="E41" i="3"/>
  <c r="CJ55" i="3"/>
  <c r="AF55" i="3"/>
  <c r="EI55" i="3"/>
  <c r="AO55" i="3"/>
  <c r="CQ8" i="3"/>
  <c r="BQ8" i="3"/>
  <c r="M8" i="3"/>
  <c r="AR26" i="3"/>
  <c r="EQ26" i="3"/>
  <c r="BT41" i="3"/>
  <c r="AP41" i="3"/>
  <c r="AO41" i="3"/>
  <c r="BT55" i="3"/>
  <c r="AR55" i="3"/>
  <c r="BK55" i="3"/>
  <c r="CE24" i="6"/>
  <c r="CE53" i="6"/>
  <c r="CE6" i="6"/>
  <c r="EL8" i="3"/>
  <c r="DO26" i="3"/>
  <c r="EQ55" i="3"/>
  <c r="BK8" i="3"/>
  <c r="EN26" i="3"/>
  <c r="K41" i="3"/>
  <c r="CP55" i="3"/>
  <c r="EO55" i="3"/>
  <c r="DO55" i="3"/>
  <c r="FI8" i="5"/>
  <c r="CF5" i="6"/>
  <c r="BO55" i="3"/>
  <c r="K55" i="3"/>
  <c r="BO8" i="3"/>
  <c r="L8" i="3"/>
  <c r="DW8" i="3"/>
  <c r="EX8" i="3"/>
  <c r="CT41" i="3"/>
  <c r="DK41" i="3"/>
  <c r="DR8" i="3"/>
  <c r="DK8" i="3"/>
  <c r="DR26" i="3"/>
  <c r="DK26" i="3"/>
  <c r="DR41" i="3"/>
  <c r="CT55" i="3"/>
  <c r="DI8" i="3"/>
  <c r="DI26" i="3"/>
  <c r="DN8" i="3"/>
  <c r="DT41" i="3"/>
  <c r="DH55" i="3"/>
  <c r="DL26" i="3"/>
  <c r="DL41" i="3"/>
  <c r="CU55" i="3"/>
  <c r="DN41" i="3"/>
  <c r="DF8" i="3"/>
  <c r="DH26" i="3"/>
  <c r="AU25" i="6"/>
  <c r="AU7" i="6"/>
  <c r="BV7" i="6"/>
  <c r="BV25" i="6"/>
  <c r="T54" i="6"/>
  <c r="T40" i="6"/>
  <c r="T25" i="6"/>
  <c r="AU54" i="6"/>
  <c r="BV54" i="6"/>
  <c r="FT8" i="3"/>
  <c r="BM8" i="3"/>
  <c r="DH8" i="3"/>
  <c r="AH8" i="3"/>
  <c r="DP26" i="3"/>
  <c r="AH41" i="3"/>
  <c r="B55" i="3"/>
  <c r="DW26" i="5"/>
  <c r="BL8" i="3"/>
  <c r="DV8" i="3"/>
  <c r="DN26" i="3"/>
  <c r="L26" i="3"/>
  <c r="B8" i="3"/>
  <c r="AL26" i="3"/>
  <c r="DP55" i="3"/>
  <c r="E55" i="3"/>
  <c r="CJ8" i="3"/>
  <c r="E26" i="3"/>
  <c r="BJ41" i="3"/>
  <c r="DV55" i="3"/>
  <c r="BM41" i="3"/>
  <c r="DW55" i="5"/>
  <c r="BL26" i="3"/>
  <c r="CJ26" i="3"/>
  <c r="BJ26" i="3"/>
  <c r="BL41" i="3"/>
  <c r="BM55" i="3"/>
  <c r="DP8" i="3"/>
  <c r="FI8" i="3"/>
  <c r="CV26" i="5"/>
  <c r="FI41" i="5"/>
  <c r="FI55" i="5"/>
  <c r="EX55" i="5"/>
  <c r="CV55" i="5"/>
  <c r="FI26" i="5"/>
  <c r="AH53" i="6"/>
  <c r="BG53" i="6"/>
  <c r="FT55" i="5"/>
  <c r="CV41" i="5"/>
  <c r="EX26" i="5"/>
  <c r="BO39" i="6"/>
  <c r="I24" i="6"/>
  <c r="AH24" i="6"/>
  <c r="BG24" i="6"/>
  <c r="Q39" i="6"/>
  <c r="AT41" i="5"/>
  <c r="FT26" i="5"/>
  <c r="AP39" i="6"/>
  <c r="I53" i="6"/>
  <c r="AT55" i="5"/>
  <c r="FT41" i="5"/>
  <c r="S8" i="5"/>
  <c r="AT26" i="5"/>
  <c r="S55" i="5"/>
  <c r="EX41" i="5"/>
  <c r="BU26" i="5"/>
  <c r="AT5" i="6"/>
  <c r="BU8" i="3"/>
  <c r="BU8" i="5"/>
  <c r="BU55" i="5"/>
  <c r="FH6" i="5"/>
  <c r="S26" i="5"/>
  <c r="S5" i="6"/>
  <c r="DW8" i="5"/>
  <c r="BU5" i="6"/>
  <c r="R55" i="6"/>
  <c r="O24" i="6"/>
  <c r="AN24" i="6"/>
  <c r="BM24" i="6"/>
  <c r="G39" i="6"/>
  <c r="AF39" i="6"/>
  <c r="BE39" i="6"/>
  <c r="FT26" i="3"/>
  <c r="FT41" i="3"/>
  <c r="FI55" i="3"/>
  <c r="FI41" i="3"/>
  <c r="EX26" i="3"/>
  <c r="EX41" i="3"/>
  <c r="DW26" i="3"/>
  <c r="DW55" i="3"/>
  <c r="CV26" i="3"/>
  <c r="CV8" i="3"/>
  <c r="CV55" i="3"/>
  <c r="BU26" i="3"/>
  <c r="BU41" i="3"/>
  <c r="AT26" i="3"/>
  <c r="AT8" i="3"/>
  <c r="AT55" i="3"/>
  <c r="S26" i="3"/>
  <c r="S8" i="3"/>
  <c r="S41" i="3"/>
  <c r="B24" i="6"/>
  <c r="AQ24" i="6"/>
  <c r="BP24" i="6"/>
  <c r="J39" i="6"/>
  <c r="AI39" i="6"/>
  <c r="BH39" i="6"/>
  <c r="B53" i="6"/>
  <c r="AQ53" i="6"/>
  <c r="BP53" i="6"/>
  <c r="L24" i="6"/>
  <c r="AK24" i="6"/>
  <c r="BJ24" i="6"/>
  <c r="D39" i="6"/>
  <c r="AC39" i="6"/>
  <c r="BR39" i="6"/>
  <c r="L53" i="6"/>
  <c r="AK53" i="6"/>
  <c r="BJ53" i="6"/>
  <c r="O53" i="6"/>
  <c r="AN53" i="6"/>
  <c r="BM53" i="6"/>
  <c r="D24" i="6"/>
  <c r="AC24" i="6"/>
  <c r="BR24" i="6"/>
  <c r="L39" i="6"/>
  <c r="AK39" i="6"/>
  <c r="BJ39" i="6"/>
  <c r="D53" i="6"/>
  <c r="AC53" i="6"/>
  <c r="BR53" i="6"/>
  <c r="FH41" i="3"/>
  <c r="G24" i="6"/>
  <c r="AF24" i="6"/>
  <c r="BE24" i="6"/>
  <c r="O39" i="6"/>
  <c r="AN39" i="6"/>
  <c r="BM39" i="6"/>
  <c r="G53" i="6"/>
  <c r="AF53" i="6"/>
  <c r="BE53" i="6"/>
  <c r="CU26" i="3"/>
  <c r="E24" i="6"/>
  <c r="AD24" i="6"/>
  <c r="BS24" i="6"/>
  <c r="M39" i="6"/>
  <c r="AL39" i="6"/>
  <c r="BK39" i="6"/>
  <c r="E53" i="6"/>
  <c r="AD53" i="6"/>
  <c r="BS53" i="6"/>
  <c r="CU8" i="3"/>
  <c r="J24" i="6"/>
  <c r="AI24" i="6"/>
  <c r="BH24" i="6"/>
  <c r="B39" i="6"/>
  <c r="AQ39" i="6"/>
  <c r="BP39" i="6"/>
  <c r="J53" i="6"/>
  <c r="AI53" i="6"/>
  <c r="BH53" i="6"/>
  <c r="FS6" i="5"/>
  <c r="FS8" i="5" s="1"/>
  <c r="EW6" i="5"/>
  <c r="EW8" i="5" s="1"/>
  <c r="AS55" i="3"/>
  <c r="AS26" i="3"/>
  <c r="BT6" i="5"/>
  <c r="AS24" i="6"/>
  <c r="AS53" i="6"/>
  <c r="BT6" i="6"/>
  <c r="M24" i="6"/>
  <c r="AL24" i="6"/>
  <c r="BK24" i="6"/>
  <c r="E39" i="6"/>
  <c r="AD39" i="6"/>
  <c r="BS39" i="6"/>
  <c r="M53" i="6"/>
  <c r="AL53" i="6"/>
  <c r="BK53" i="6"/>
  <c r="K24" i="6"/>
  <c r="AJ24" i="6"/>
  <c r="BI24" i="6"/>
  <c r="C39" i="6"/>
  <c r="AR39" i="6"/>
  <c r="BQ39" i="6"/>
  <c r="K53" i="6"/>
  <c r="AJ53" i="6"/>
  <c r="BI53" i="6"/>
  <c r="DV6" i="5"/>
  <c r="P24" i="6"/>
  <c r="AO24" i="6"/>
  <c r="BN24" i="6"/>
  <c r="H39" i="6"/>
  <c r="AG39" i="6"/>
  <c r="BF39" i="6"/>
  <c r="P53" i="6"/>
  <c r="AO53" i="6"/>
  <c r="BN53" i="6"/>
  <c r="AM24" i="6"/>
  <c r="F39" i="6"/>
  <c r="BD39" i="6"/>
  <c r="CU6" i="5"/>
  <c r="CU8" i="5" s="1"/>
  <c r="AS39" i="6"/>
  <c r="AS6" i="6"/>
  <c r="AM53" i="6"/>
  <c r="BL53" i="6"/>
  <c r="C24" i="6"/>
  <c r="AR24" i="6"/>
  <c r="BQ24" i="6"/>
  <c r="K39" i="6"/>
  <c r="AJ39" i="6"/>
  <c r="BI39" i="6"/>
  <c r="C53" i="6"/>
  <c r="AR53" i="6"/>
  <c r="BQ53" i="6"/>
  <c r="H24" i="6"/>
  <c r="AG24" i="6"/>
  <c r="BF24" i="6"/>
  <c r="P39" i="6"/>
  <c r="AO39" i="6"/>
  <c r="BN39" i="6"/>
  <c r="H53" i="6"/>
  <c r="AG53" i="6"/>
  <c r="BF53" i="6"/>
  <c r="BT39" i="6"/>
  <c r="BT24" i="6"/>
  <c r="BT53" i="6"/>
  <c r="N24" i="6"/>
  <c r="BL24" i="6"/>
  <c r="AE39" i="6"/>
  <c r="N53" i="6"/>
  <c r="Q24" i="6"/>
  <c r="AP24" i="6"/>
  <c r="BO24" i="6"/>
  <c r="I39" i="6"/>
  <c r="AH39" i="6"/>
  <c r="BG39" i="6"/>
  <c r="Q53" i="6"/>
  <c r="AP53" i="6"/>
  <c r="BO53" i="6"/>
  <c r="F24" i="6"/>
  <c r="AE24" i="6"/>
  <c r="BD24" i="6"/>
  <c r="N39" i="6"/>
  <c r="AM39" i="6"/>
  <c r="BL39" i="6"/>
  <c r="F53" i="6"/>
  <c r="AE53" i="6"/>
  <c r="BD53" i="6"/>
  <c r="R53" i="6"/>
  <c r="R55" i="3"/>
  <c r="R8" i="3"/>
  <c r="R24" i="6"/>
  <c r="R6" i="6"/>
  <c r="R6" i="5"/>
  <c r="S7" i="6" l="1"/>
  <c r="CF7" i="6"/>
  <c r="BU40" i="6"/>
  <c r="AT54" i="6"/>
  <c r="BT26" i="5"/>
  <c r="CF54" i="6"/>
  <c r="FH41" i="5"/>
  <c r="CE5" i="6"/>
  <c r="CF40" i="6"/>
  <c r="CF25" i="6"/>
  <c r="FH26" i="5"/>
  <c r="AT40" i="6"/>
  <c r="S40" i="6"/>
  <c r="FH55" i="5"/>
  <c r="BU7" i="6"/>
  <c r="FH8" i="5"/>
  <c r="EW26" i="5"/>
  <c r="S54" i="6"/>
  <c r="EW41" i="5"/>
  <c r="BU54" i="6"/>
  <c r="BU25" i="6"/>
  <c r="AT25" i="6"/>
  <c r="S25" i="6"/>
  <c r="AT7" i="6"/>
  <c r="R52" i="6"/>
  <c r="R51" i="6"/>
  <c r="FS41" i="5"/>
  <c r="FS55" i="5"/>
  <c r="FS26" i="5"/>
  <c r="EW55" i="5"/>
  <c r="CU41" i="5"/>
  <c r="CU55" i="5"/>
  <c r="CU26" i="5"/>
  <c r="DV8" i="5"/>
  <c r="BT5" i="6"/>
  <c r="DV41" i="5"/>
  <c r="DV26" i="5"/>
  <c r="DV55" i="5"/>
  <c r="AS5" i="6"/>
  <c r="AS25" i="6" s="1"/>
  <c r="BT8" i="5"/>
  <c r="BT55" i="5"/>
  <c r="BT41" i="5"/>
  <c r="R8" i="5"/>
  <c r="R26" i="5"/>
  <c r="R55" i="5"/>
  <c r="R41" i="5"/>
  <c r="EU9" i="5"/>
  <c r="EU7" i="5" s="1"/>
  <c r="EU6" i="5" s="1"/>
  <c r="EV9" i="5"/>
  <c r="EV7" i="5" s="1"/>
  <c r="EV6" i="5" s="1"/>
  <c r="DT9" i="5"/>
  <c r="DU9" i="5"/>
  <c r="CS9" i="5"/>
  <c r="CS7" i="5" s="1"/>
  <c r="CS6" i="5" s="1"/>
  <c r="CT9" i="5"/>
  <c r="CT7" i="5" s="1"/>
  <c r="CT6" i="5" s="1"/>
  <c r="BR9" i="5"/>
  <c r="BS9" i="5"/>
  <c r="AQ9" i="5"/>
  <c r="AQ7" i="5" s="1"/>
  <c r="AQ6" i="5" s="1"/>
  <c r="AR9" i="5"/>
  <c r="AR7" i="5" s="1"/>
  <c r="AR6" i="5" s="1"/>
  <c r="P9" i="5"/>
  <c r="Q9" i="5"/>
  <c r="DS9" i="5"/>
  <c r="BQ9" i="5"/>
  <c r="ET9" i="5"/>
  <c r="ET7" i="5" s="1"/>
  <c r="ET6" i="5" s="1"/>
  <c r="CR9" i="5"/>
  <c r="CR7" i="5" s="1"/>
  <c r="CR6" i="5" s="1"/>
  <c r="AL9" i="5"/>
  <c r="AL7" i="5" s="1"/>
  <c r="AL6" i="5" s="1"/>
  <c r="AM9" i="5"/>
  <c r="AM7" i="5" s="1"/>
  <c r="AM6" i="5" s="1"/>
  <c r="AN9" i="5"/>
  <c r="AN7" i="5" s="1"/>
  <c r="AN6" i="5" s="1"/>
  <c r="AO9" i="5"/>
  <c r="AO7" i="5" s="1"/>
  <c r="AO6" i="5" s="1"/>
  <c r="AP9" i="5"/>
  <c r="AP7" i="5" s="1"/>
  <c r="AP6" i="5" s="1"/>
  <c r="O9" i="5"/>
  <c r="DH9" i="5"/>
  <c r="EI9" i="5"/>
  <c r="EI7" i="5" s="1"/>
  <c r="EI6" i="5" s="1"/>
  <c r="BF9" i="5"/>
  <c r="CG9" i="5"/>
  <c r="CG7" i="5" s="1"/>
  <c r="CG6" i="5" s="1"/>
  <c r="D9" i="5"/>
  <c r="AE9" i="5"/>
  <c r="AE7" i="5" s="1"/>
  <c r="AE6" i="5" s="1"/>
  <c r="DR9" i="5"/>
  <c r="ES9" i="5"/>
  <c r="ES7" i="5" s="1"/>
  <c r="ES6" i="5" s="1"/>
  <c r="BP9" i="5"/>
  <c r="CQ9" i="5"/>
  <c r="CQ7" i="5" s="1"/>
  <c r="CQ6" i="5" s="1"/>
  <c r="N9" i="5"/>
  <c r="BO9" i="5"/>
  <c r="CP9" i="5"/>
  <c r="CP7" i="5" s="1"/>
  <c r="CP6" i="5" s="1"/>
  <c r="BD9" i="5"/>
  <c r="CE9" i="5"/>
  <c r="CE7" i="5" s="1"/>
  <c r="CE6" i="5" s="1"/>
  <c r="M9" i="5"/>
  <c r="B9" i="5"/>
  <c r="AC9" i="5"/>
  <c r="DQ9" i="5"/>
  <c r="ER9" i="5"/>
  <c r="ER7" i="5" s="1"/>
  <c r="ER6" i="5" s="1"/>
  <c r="DF9" i="5"/>
  <c r="EG9" i="5"/>
  <c r="EG7" i="5" s="1"/>
  <c r="EG6" i="5" s="1"/>
  <c r="DG9" i="5"/>
  <c r="BE9" i="5"/>
  <c r="C9" i="5"/>
  <c r="DP9" i="5"/>
  <c r="EQ9" i="5"/>
  <c r="EQ7" i="5" s="1"/>
  <c r="EQ6" i="5" s="1"/>
  <c r="BN9" i="5"/>
  <c r="CO9" i="5"/>
  <c r="CO7" i="5" s="1"/>
  <c r="CO6" i="5" s="1"/>
  <c r="L9" i="5"/>
  <c r="DN9" i="5"/>
  <c r="EO9" i="5"/>
  <c r="EO7" i="5" s="1"/>
  <c r="EO6" i="5" s="1"/>
  <c r="DO9" i="5"/>
  <c r="EP9" i="5"/>
  <c r="EP7" i="5" s="1"/>
  <c r="EP6" i="5" s="1"/>
  <c r="BL9" i="5"/>
  <c r="CM9" i="5"/>
  <c r="CM7" i="5" s="1"/>
  <c r="CM6" i="5" s="1"/>
  <c r="BM9" i="5"/>
  <c r="CN9" i="5"/>
  <c r="CN7" i="5" s="1"/>
  <c r="CN6" i="5" s="1"/>
  <c r="J9" i="5"/>
  <c r="AK9" i="5"/>
  <c r="AK7" i="5" s="1"/>
  <c r="AK6" i="5" s="1"/>
  <c r="K9" i="5"/>
  <c r="E9" i="5"/>
  <c r="F9" i="5"/>
  <c r="G9" i="5"/>
  <c r="H9" i="5"/>
  <c r="I9" i="5"/>
  <c r="DM9" i="5"/>
  <c r="EN9" i="5"/>
  <c r="EN7" i="5" s="1"/>
  <c r="EN6" i="5" s="1"/>
  <c r="BK9" i="5"/>
  <c r="CL9" i="5"/>
  <c r="CL7" i="5" s="1"/>
  <c r="CL6" i="5" s="1"/>
  <c r="AJ9" i="5"/>
  <c r="AJ7" i="5" s="1"/>
  <c r="AJ6" i="5" s="1"/>
  <c r="EH9" i="5"/>
  <c r="EH7" i="5" s="1"/>
  <c r="EH6" i="5" s="1"/>
  <c r="DI9" i="5"/>
  <c r="EJ9" i="5"/>
  <c r="EJ7" i="5" s="1"/>
  <c r="EJ6" i="5" s="1"/>
  <c r="DJ9" i="5"/>
  <c r="EK9" i="5"/>
  <c r="EK7" i="5" s="1"/>
  <c r="EK6" i="5" s="1"/>
  <c r="DK9" i="5"/>
  <c r="EL9" i="5"/>
  <c r="DL9" i="5"/>
  <c r="EM9" i="5"/>
  <c r="BG9" i="5"/>
  <c r="CH9" i="5"/>
  <c r="CH7" i="5" s="1"/>
  <c r="CH6" i="5" s="1"/>
  <c r="BH9" i="5"/>
  <c r="CI9" i="5"/>
  <c r="CI7" i="5" s="1"/>
  <c r="CI6" i="5" s="1"/>
  <c r="BI9" i="5"/>
  <c r="CJ9" i="5"/>
  <c r="CJ7" i="5" s="1"/>
  <c r="CJ6" i="5" s="1"/>
  <c r="BJ9" i="5"/>
  <c r="CK9" i="5"/>
  <c r="CK7" i="5" s="1"/>
  <c r="CK6" i="5" s="1"/>
  <c r="CF9" i="5"/>
  <c r="CF7" i="5" s="1"/>
  <c r="CF6" i="5" s="1"/>
  <c r="AD9" i="5"/>
  <c r="AD7" i="5" s="1"/>
  <c r="AD6" i="5" s="1"/>
  <c r="AF9" i="5"/>
  <c r="AF7" i="5" s="1"/>
  <c r="AF6" i="5" s="1"/>
  <c r="AG9" i="5"/>
  <c r="AG7" i="5" s="1"/>
  <c r="AG6" i="5" s="1"/>
  <c r="AH9" i="5"/>
  <c r="AI9" i="5"/>
  <c r="AI7" i="5" s="1"/>
  <c r="AI6" i="5" s="1"/>
  <c r="BT25" i="6" l="1"/>
  <c r="CE54" i="6"/>
  <c r="CE25" i="6"/>
  <c r="CE7" i="6"/>
  <c r="CE40" i="6"/>
  <c r="R49" i="6"/>
  <c r="R48" i="6"/>
  <c r="AR8" i="6"/>
  <c r="L8" i="6"/>
  <c r="Q8" i="6"/>
  <c r="AO8" i="6"/>
  <c r="AQ8" i="6"/>
  <c r="BT7" i="6"/>
  <c r="AS7" i="6"/>
  <c r="AS54" i="6"/>
  <c r="DK7" i="5"/>
  <c r="BI8" i="6"/>
  <c r="C7" i="5"/>
  <c r="C8" i="6"/>
  <c r="I7" i="5"/>
  <c r="I8" i="6"/>
  <c r="BD7" i="5"/>
  <c r="AC8" i="6"/>
  <c r="DU7" i="5"/>
  <c r="BS8" i="6"/>
  <c r="BH7" i="5"/>
  <c r="AG8" i="6"/>
  <c r="DJ7" i="5"/>
  <c r="BH8" i="6"/>
  <c r="DM7" i="5"/>
  <c r="BK8" i="6"/>
  <c r="J7" i="5"/>
  <c r="J8" i="6"/>
  <c r="DN7" i="5"/>
  <c r="BL8" i="6"/>
  <c r="DG7" i="5"/>
  <c r="BE8" i="6"/>
  <c r="DR7" i="5"/>
  <c r="BP8" i="6"/>
  <c r="DS7" i="5"/>
  <c r="BQ8" i="6"/>
  <c r="BE7" i="5"/>
  <c r="AD8" i="6"/>
  <c r="M7" i="5"/>
  <c r="M8" i="6"/>
  <c r="O7" i="5"/>
  <c r="O8" i="6"/>
  <c r="BQ7" i="5"/>
  <c r="AP8" i="6"/>
  <c r="BT40" i="6"/>
  <c r="BT54" i="6"/>
  <c r="AS40" i="6"/>
  <c r="BK7" i="5"/>
  <c r="AJ8" i="6"/>
  <c r="E7" i="5"/>
  <c r="E8" i="6"/>
  <c r="DL7" i="5"/>
  <c r="BJ8" i="6"/>
  <c r="BL7" i="5"/>
  <c r="AK8" i="6"/>
  <c r="BF7" i="5"/>
  <c r="AE8" i="6"/>
  <c r="N8" i="6"/>
  <c r="BI7" i="5"/>
  <c r="AH8" i="6"/>
  <c r="DO7" i="5"/>
  <c r="BM8" i="6"/>
  <c r="B7" i="5"/>
  <c r="B8" i="6"/>
  <c r="DH7" i="5"/>
  <c r="BF8" i="6"/>
  <c r="F7" i="5"/>
  <c r="F8" i="6"/>
  <c r="DQ7" i="5"/>
  <c r="BO8" i="6"/>
  <c r="G7" i="5"/>
  <c r="G8" i="6"/>
  <c r="BN7" i="5"/>
  <c r="AM8" i="6"/>
  <c r="BO7" i="5"/>
  <c r="AN8" i="6"/>
  <c r="K7" i="5"/>
  <c r="K8" i="6"/>
  <c r="DP7" i="5"/>
  <c r="BN8" i="6"/>
  <c r="BJ7" i="5"/>
  <c r="AI8" i="6"/>
  <c r="BG7" i="5"/>
  <c r="AF8" i="6"/>
  <c r="DI7" i="5"/>
  <c r="BG8" i="6"/>
  <c r="H7" i="5"/>
  <c r="H8" i="6"/>
  <c r="BM7" i="5"/>
  <c r="AL8" i="6"/>
  <c r="DF7" i="5"/>
  <c r="BD8" i="6"/>
  <c r="D7" i="5"/>
  <c r="D8" i="6"/>
  <c r="P8" i="6"/>
  <c r="BR8" i="6"/>
  <c r="AI8" i="5"/>
  <c r="AI55" i="5"/>
  <c r="AI41" i="5"/>
  <c r="AI26" i="5"/>
  <c r="AH7" i="5"/>
  <c r="AH6" i="5" s="1"/>
  <c r="AG8" i="5"/>
  <c r="AG55" i="5"/>
  <c r="AG41" i="5"/>
  <c r="AG26" i="5"/>
  <c r="AD8" i="5"/>
  <c r="AD55" i="5"/>
  <c r="AD41" i="5"/>
  <c r="AD26" i="5"/>
  <c r="CH8" i="5"/>
  <c r="CH55" i="5"/>
  <c r="CH41" i="5"/>
  <c r="CH26" i="5"/>
  <c r="EM7" i="5"/>
  <c r="EM6" i="5" s="1"/>
  <c r="EK8" i="5"/>
  <c r="EK55" i="5"/>
  <c r="EK41" i="5"/>
  <c r="EK26" i="5"/>
  <c r="EJ8" i="5"/>
  <c r="EJ55" i="5"/>
  <c r="EJ41" i="5"/>
  <c r="EJ26" i="5"/>
  <c r="EH8" i="5"/>
  <c r="EH55" i="5"/>
  <c r="EH41" i="5"/>
  <c r="EH26" i="5"/>
  <c r="EN8" i="5"/>
  <c r="EN55" i="5"/>
  <c r="EN41" i="5"/>
  <c r="EN26" i="5"/>
  <c r="L7" i="5"/>
  <c r="CO8" i="5"/>
  <c r="CO55" i="5"/>
  <c r="CO41" i="5"/>
  <c r="CO26" i="5"/>
  <c r="EQ8" i="5"/>
  <c r="EQ55" i="5"/>
  <c r="EQ41" i="5"/>
  <c r="EQ26" i="5"/>
  <c r="AC7" i="5"/>
  <c r="CE8" i="5"/>
  <c r="CE55" i="5"/>
  <c r="CE41" i="5"/>
  <c r="CE26" i="5"/>
  <c r="CP8" i="5"/>
  <c r="CP55" i="5"/>
  <c r="CP41" i="5"/>
  <c r="CP26" i="5"/>
  <c r="N7" i="5"/>
  <c r="CQ8" i="5"/>
  <c r="CQ55" i="5"/>
  <c r="CQ41" i="5"/>
  <c r="CQ26" i="5"/>
  <c r="AP8" i="5"/>
  <c r="AP55" i="5"/>
  <c r="AP41" i="5"/>
  <c r="AP26" i="5"/>
  <c r="AN8" i="5"/>
  <c r="AN55" i="5"/>
  <c r="AN41" i="5"/>
  <c r="AN26" i="5"/>
  <c r="AL8" i="5"/>
  <c r="AL55" i="5"/>
  <c r="AL41" i="5"/>
  <c r="AL26" i="5"/>
  <c r="CR8" i="5"/>
  <c r="CR55" i="5"/>
  <c r="CR41" i="5"/>
  <c r="CR26" i="5"/>
  <c r="Q7" i="5"/>
  <c r="AR8" i="5"/>
  <c r="AR55" i="5"/>
  <c r="AR41" i="5"/>
  <c r="AR26" i="5"/>
  <c r="BR7" i="5"/>
  <c r="CS8" i="5"/>
  <c r="CS55" i="5"/>
  <c r="CS41" i="5"/>
  <c r="CS26" i="5"/>
  <c r="DT7" i="5"/>
  <c r="EU8" i="5"/>
  <c r="EU55" i="5"/>
  <c r="EU41" i="5"/>
  <c r="EU26" i="5"/>
  <c r="AF8" i="5"/>
  <c r="AF55" i="5"/>
  <c r="AF41" i="5"/>
  <c r="AF26" i="5"/>
  <c r="CF8" i="5"/>
  <c r="CF55" i="5"/>
  <c r="CF41" i="5"/>
  <c r="CF26" i="5"/>
  <c r="CK8" i="5"/>
  <c r="CK55" i="5"/>
  <c r="CK41" i="5"/>
  <c r="CK26" i="5"/>
  <c r="CJ8" i="5"/>
  <c r="CJ55" i="5"/>
  <c r="CJ41" i="5"/>
  <c r="CJ26" i="5"/>
  <c r="CI8" i="5"/>
  <c r="CI55" i="5"/>
  <c r="CI41" i="5"/>
  <c r="CI26" i="5"/>
  <c r="EL7" i="5"/>
  <c r="EL6" i="5" s="1"/>
  <c r="AJ8" i="5"/>
  <c r="AJ55" i="5"/>
  <c r="AJ41" i="5"/>
  <c r="AJ26" i="5"/>
  <c r="CL8" i="5"/>
  <c r="CL55" i="5"/>
  <c r="CL41" i="5"/>
  <c r="CL26" i="5"/>
  <c r="AK8" i="5"/>
  <c r="AK55" i="5"/>
  <c r="AK41" i="5"/>
  <c r="AK26" i="5"/>
  <c r="CN8" i="5"/>
  <c r="CN55" i="5"/>
  <c r="CN41" i="5"/>
  <c r="CN26" i="5"/>
  <c r="CM8" i="5"/>
  <c r="CM55" i="5"/>
  <c r="CM41" i="5"/>
  <c r="CM26" i="5"/>
  <c r="EP8" i="5"/>
  <c r="EP55" i="5"/>
  <c r="EP41" i="5"/>
  <c r="EP26" i="5"/>
  <c r="EO8" i="5"/>
  <c r="EO55" i="5"/>
  <c r="EO41" i="5"/>
  <c r="EO26" i="5"/>
  <c r="EG8" i="5"/>
  <c r="EG55" i="5"/>
  <c r="EG41" i="5"/>
  <c r="EG26" i="5"/>
  <c r="ER8" i="5"/>
  <c r="ER55" i="5"/>
  <c r="ER41" i="5"/>
  <c r="ER26" i="5"/>
  <c r="BP7" i="5"/>
  <c r="ES8" i="5"/>
  <c r="ES55" i="5"/>
  <c r="ES41" i="5"/>
  <c r="ES26" i="5"/>
  <c r="AE8" i="5"/>
  <c r="AE55" i="5"/>
  <c r="AE41" i="5"/>
  <c r="AE26" i="5"/>
  <c r="CG8" i="5"/>
  <c r="CG55" i="5"/>
  <c r="CG41" i="5"/>
  <c r="CG26" i="5"/>
  <c r="EI8" i="5"/>
  <c r="EI55" i="5"/>
  <c r="EI41" i="5"/>
  <c r="EI26" i="5"/>
  <c r="AO8" i="5"/>
  <c r="AO55" i="5"/>
  <c r="AO41" i="5"/>
  <c r="AO26" i="5"/>
  <c r="AM8" i="5"/>
  <c r="AM55" i="5"/>
  <c r="AM41" i="5"/>
  <c r="AM26" i="5"/>
  <c r="ET8" i="5"/>
  <c r="ET55" i="5"/>
  <c r="ET41" i="5"/>
  <c r="ET26" i="5"/>
  <c r="P7" i="5"/>
  <c r="AQ8" i="5"/>
  <c r="AQ55" i="5"/>
  <c r="AQ41" i="5"/>
  <c r="AQ26" i="5"/>
  <c r="BS7" i="5"/>
  <c r="CT8" i="5"/>
  <c r="CT55" i="5"/>
  <c r="CT41" i="5"/>
  <c r="CT26" i="5"/>
  <c r="EV8" i="5"/>
  <c r="EV55" i="5"/>
  <c r="EV41" i="5"/>
  <c r="EV26" i="5"/>
  <c r="P6" i="6" l="1"/>
  <c r="AC6" i="5"/>
  <c r="BR6" i="5"/>
  <c r="AQ6" i="6"/>
  <c r="BF6" i="5"/>
  <c r="BF8" i="5" s="1"/>
  <c r="AE6" i="6"/>
  <c r="BK6" i="5"/>
  <c r="AJ6" i="6"/>
  <c r="DS6" i="5"/>
  <c r="BQ6" i="6"/>
  <c r="J6" i="5"/>
  <c r="J5" i="6" s="1"/>
  <c r="J6" i="6"/>
  <c r="DU6" i="5"/>
  <c r="BS6" i="6"/>
  <c r="DK6" i="5"/>
  <c r="BI6" i="6"/>
  <c r="D6" i="5"/>
  <c r="D6" i="6"/>
  <c r="DI6" i="5"/>
  <c r="BG5" i="6" s="1"/>
  <c r="BG6" i="6"/>
  <c r="K6" i="5"/>
  <c r="K6" i="6"/>
  <c r="DH6" i="5"/>
  <c r="BF6" i="6"/>
  <c r="BQ6" i="5"/>
  <c r="AP6" i="6"/>
  <c r="N6" i="5"/>
  <c r="N6" i="6"/>
  <c r="G6" i="5"/>
  <c r="G6" i="6"/>
  <c r="E6" i="5"/>
  <c r="E6" i="6"/>
  <c r="BE6" i="5"/>
  <c r="AD6" i="6"/>
  <c r="DN6" i="5"/>
  <c r="BL6" i="6"/>
  <c r="BH6" i="5"/>
  <c r="AG6" i="6"/>
  <c r="C6" i="5"/>
  <c r="C5" i="6" s="1"/>
  <c r="C6" i="6"/>
  <c r="BP6" i="5"/>
  <c r="AO5" i="6" s="1"/>
  <c r="AO6" i="6"/>
  <c r="M6" i="5"/>
  <c r="M8" i="5" s="1"/>
  <c r="M6" i="6"/>
  <c r="DG6" i="5"/>
  <c r="DG8" i="5" s="1"/>
  <c r="BE6" i="6"/>
  <c r="DT6" i="5"/>
  <c r="BR6" i="6"/>
  <c r="BM6" i="5"/>
  <c r="AL6" i="6"/>
  <c r="BJ6" i="5"/>
  <c r="AI6" i="6"/>
  <c r="F6" i="5"/>
  <c r="F6" i="6"/>
  <c r="DO6" i="5"/>
  <c r="BM5" i="6" s="1"/>
  <c r="BM6" i="6"/>
  <c r="DP6" i="5"/>
  <c r="BN6" i="6"/>
  <c r="L6" i="5"/>
  <c r="L26" i="5" s="1"/>
  <c r="L6" i="6"/>
  <c r="DJ6" i="5"/>
  <c r="BH6" i="6"/>
  <c r="BS6" i="5"/>
  <c r="AR6" i="6"/>
  <c r="BO6" i="5"/>
  <c r="AN5" i="6" s="1"/>
  <c r="AN6" i="6"/>
  <c r="BL6" i="5"/>
  <c r="AK6" i="6"/>
  <c r="DR6" i="5"/>
  <c r="BP6" i="6"/>
  <c r="DM6" i="5"/>
  <c r="BK6" i="6"/>
  <c r="BD6" i="5"/>
  <c r="AC5" i="6" s="1"/>
  <c r="AC6" i="6"/>
  <c r="Q6" i="5"/>
  <c r="Q6" i="6"/>
  <c r="H6" i="5"/>
  <c r="H6" i="6"/>
  <c r="BI6" i="5"/>
  <c r="BI8" i="5" s="1"/>
  <c r="AH6" i="6"/>
  <c r="BN6" i="5"/>
  <c r="AM6" i="6"/>
  <c r="DL6" i="5"/>
  <c r="BJ6" i="6"/>
  <c r="I6" i="5"/>
  <c r="I6" i="6"/>
  <c r="DF6" i="5"/>
  <c r="BD6" i="6"/>
  <c r="BG6" i="5"/>
  <c r="AF6" i="6"/>
  <c r="DQ6" i="5"/>
  <c r="BO6" i="6"/>
  <c r="B6" i="5"/>
  <c r="B6" i="6"/>
  <c r="O6" i="5"/>
  <c r="O6" i="6"/>
  <c r="DP8" i="5"/>
  <c r="P6" i="5"/>
  <c r="EL8" i="5"/>
  <c r="EL55" i="5"/>
  <c r="EL41" i="5"/>
  <c r="EL26" i="5"/>
  <c r="EM8" i="5"/>
  <c r="EM55" i="5"/>
  <c r="EM41" i="5"/>
  <c r="EM26" i="5"/>
  <c r="AH8" i="5"/>
  <c r="AH55" i="5"/>
  <c r="AH41" i="5"/>
  <c r="AH26" i="5"/>
  <c r="AR5" i="6" l="1"/>
  <c r="BS5" i="6"/>
  <c r="BS40" i="6" s="1"/>
  <c r="Q5" i="6"/>
  <c r="Q25" i="6" s="1"/>
  <c r="DT55" i="5"/>
  <c r="AQ5" i="6"/>
  <c r="AQ25" i="6" s="1"/>
  <c r="AC41" i="5"/>
  <c r="AC55" i="5"/>
  <c r="AC8" i="5"/>
  <c r="B5" i="6"/>
  <c r="B7" i="6" s="1"/>
  <c r="AC26" i="5"/>
  <c r="BQ8" i="5"/>
  <c r="DS8" i="5"/>
  <c r="L41" i="5"/>
  <c r="DT41" i="5"/>
  <c r="BP41" i="5"/>
  <c r="BP5" i="6"/>
  <c r="N5" i="6"/>
  <c r="N7" i="6" s="1"/>
  <c r="R46" i="6"/>
  <c r="R45" i="6"/>
  <c r="AH5" i="6"/>
  <c r="AH40" i="6" s="1"/>
  <c r="N41" i="5"/>
  <c r="BP26" i="5"/>
  <c r="BR41" i="5"/>
  <c r="BR26" i="5"/>
  <c r="N26" i="5"/>
  <c r="DT26" i="5"/>
  <c r="BR8" i="5"/>
  <c r="Q55" i="5"/>
  <c r="BR5" i="6"/>
  <c r="Q26" i="5"/>
  <c r="DT8" i="5"/>
  <c r="BS41" i="5"/>
  <c r="N8" i="5"/>
  <c r="BS26" i="5"/>
  <c r="BS8" i="5"/>
  <c r="Q8" i="5"/>
  <c r="BS55" i="5"/>
  <c r="I26" i="5"/>
  <c r="I5" i="6"/>
  <c r="I7" i="6" s="1"/>
  <c r="I41" i="5"/>
  <c r="I55" i="5"/>
  <c r="I8" i="5"/>
  <c r="H26" i="5"/>
  <c r="H41" i="5"/>
  <c r="H55" i="5"/>
  <c r="H5" i="6"/>
  <c r="H7" i="6" s="1"/>
  <c r="DM55" i="5"/>
  <c r="DM8" i="5"/>
  <c r="DM26" i="5"/>
  <c r="DM41" i="5"/>
  <c r="BK5" i="6"/>
  <c r="B8" i="5"/>
  <c r="B55" i="5"/>
  <c r="B26" i="5"/>
  <c r="B41" i="5"/>
  <c r="BO8" i="5"/>
  <c r="BO26" i="5"/>
  <c r="BO41" i="5"/>
  <c r="BO55" i="5"/>
  <c r="BN5" i="6"/>
  <c r="DP55" i="5"/>
  <c r="DP26" i="5"/>
  <c r="DP41" i="5"/>
  <c r="BM26" i="5"/>
  <c r="AL5" i="6"/>
  <c r="BM41" i="5"/>
  <c r="BM55" i="5"/>
  <c r="BM8" i="5"/>
  <c r="BL5" i="6"/>
  <c r="DN26" i="5"/>
  <c r="DN41" i="5"/>
  <c r="DN55" i="5"/>
  <c r="DN8" i="5"/>
  <c r="DI26" i="5"/>
  <c r="DI41" i="5"/>
  <c r="DI55" i="5"/>
  <c r="J26" i="5"/>
  <c r="J41" i="5"/>
  <c r="J55" i="5"/>
  <c r="J8" i="5"/>
  <c r="DF41" i="5"/>
  <c r="BD5" i="6"/>
  <c r="DF55" i="5"/>
  <c r="DF8" i="5"/>
  <c r="DF26" i="5"/>
  <c r="BI26" i="5"/>
  <c r="BI41" i="5"/>
  <c r="BI55" i="5"/>
  <c r="BD41" i="5"/>
  <c r="BD55" i="5"/>
  <c r="BD8" i="5"/>
  <c r="BD26" i="5"/>
  <c r="M55" i="5"/>
  <c r="M5" i="6"/>
  <c r="M7" i="6" s="1"/>
  <c r="M26" i="5"/>
  <c r="M41" i="5"/>
  <c r="L8" i="5"/>
  <c r="L55" i="5"/>
  <c r="N55" i="5"/>
  <c r="BR55" i="5"/>
  <c r="BF26" i="5"/>
  <c r="BF41" i="5"/>
  <c r="AE5" i="6"/>
  <c r="BF55" i="5"/>
  <c r="BG55" i="5"/>
  <c r="BG8" i="5"/>
  <c r="AF5" i="6"/>
  <c r="BG26" i="5"/>
  <c r="BG41" i="5"/>
  <c r="BH5" i="6"/>
  <c r="BH7" i="6" s="1"/>
  <c r="DJ26" i="5"/>
  <c r="DJ41" i="5"/>
  <c r="DJ55" i="5"/>
  <c r="DJ8" i="5"/>
  <c r="F26" i="5"/>
  <c r="F41" i="5"/>
  <c r="F55" i="5"/>
  <c r="F8" i="5"/>
  <c r="F5" i="6"/>
  <c r="DG26" i="5"/>
  <c r="DG41" i="5"/>
  <c r="DG55" i="5"/>
  <c r="BE5" i="6"/>
  <c r="C41" i="5"/>
  <c r="C55" i="5"/>
  <c r="C8" i="5"/>
  <c r="C26" i="5"/>
  <c r="E5" i="6"/>
  <c r="E26" i="5"/>
  <c r="E41" i="5"/>
  <c r="E55" i="5"/>
  <c r="E8" i="5"/>
  <c r="DH41" i="5"/>
  <c r="DH8" i="5"/>
  <c r="DH26" i="5"/>
  <c r="BF5" i="6"/>
  <c r="DH55" i="5"/>
  <c r="DK26" i="5"/>
  <c r="DK41" i="5"/>
  <c r="DK55" i="5"/>
  <c r="BI5" i="6"/>
  <c r="DK8" i="5"/>
  <c r="AJ5" i="6"/>
  <c r="BK26" i="5"/>
  <c r="BK41" i="5"/>
  <c r="BK55" i="5"/>
  <c r="BK8" i="5"/>
  <c r="BP8" i="5"/>
  <c r="O26" i="5"/>
  <c r="O5" i="6"/>
  <c r="O7" i="6" s="1"/>
  <c r="O8" i="5"/>
  <c r="O41" i="5"/>
  <c r="O55" i="5"/>
  <c r="AI5" i="6"/>
  <c r="AI7" i="6" s="1"/>
  <c r="BJ8" i="5"/>
  <c r="BJ26" i="5"/>
  <c r="BJ41" i="5"/>
  <c r="BJ55" i="5"/>
  <c r="G26" i="5"/>
  <c r="G8" i="5"/>
  <c r="G41" i="5"/>
  <c r="G55" i="5"/>
  <c r="K26" i="5"/>
  <c r="K41" i="5"/>
  <c r="K8" i="5"/>
  <c r="K55" i="5"/>
  <c r="BL26" i="5"/>
  <c r="AK5" i="6"/>
  <c r="BL41" i="5"/>
  <c r="BL55" i="5"/>
  <c r="BL8" i="5"/>
  <c r="DQ41" i="5"/>
  <c r="BO5" i="6"/>
  <c r="DQ26" i="5"/>
  <c r="DQ55" i="5"/>
  <c r="DQ8" i="5"/>
  <c r="DL26" i="5"/>
  <c r="DL41" i="5"/>
  <c r="BJ5" i="6"/>
  <c r="DL55" i="5"/>
  <c r="DL8" i="5"/>
  <c r="DR8" i="5"/>
  <c r="DR26" i="5"/>
  <c r="DR41" i="5"/>
  <c r="DR55" i="5"/>
  <c r="L5" i="6"/>
  <c r="L7" i="6" s="1"/>
  <c r="H8" i="5"/>
  <c r="BH26" i="5"/>
  <c r="AG5" i="6"/>
  <c r="AG7" i="6" s="1"/>
  <c r="BH55" i="5"/>
  <c r="BH41" i="5"/>
  <c r="BH8" i="5"/>
  <c r="DU26" i="5"/>
  <c r="DU41" i="5"/>
  <c r="DU55" i="5"/>
  <c r="BN8" i="5"/>
  <c r="BN26" i="5"/>
  <c r="BN55" i="5"/>
  <c r="BN41" i="5"/>
  <c r="AM5" i="6"/>
  <c r="DO26" i="5"/>
  <c r="DO8" i="5"/>
  <c r="DO41" i="5"/>
  <c r="DO55" i="5"/>
  <c r="BE41" i="5"/>
  <c r="BE26" i="5"/>
  <c r="BE55" i="5"/>
  <c r="BE8" i="5"/>
  <c r="AD5" i="6"/>
  <c r="AP5" i="6"/>
  <c r="BQ26" i="5"/>
  <c r="BQ41" i="5"/>
  <c r="BQ55" i="5"/>
  <c r="D5" i="6"/>
  <c r="D26" i="5"/>
  <c r="D55" i="5"/>
  <c r="D41" i="5"/>
  <c r="D8" i="5"/>
  <c r="DS26" i="5"/>
  <c r="DS41" i="5"/>
  <c r="BQ5" i="6"/>
  <c r="DS55" i="5"/>
  <c r="G5" i="6"/>
  <c r="G54" i="6" s="1"/>
  <c r="BP55" i="5"/>
  <c r="K5" i="6"/>
  <c r="K54" i="6" s="1"/>
  <c r="Q41" i="5"/>
  <c r="DI8" i="5"/>
  <c r="DU8" i="5"/>
  <c r="J54" i="6"/>
  <c r="J7" i="6"/>
  <c r="J40" i="6"/>
  <c r="J25" i="6"/>
  <c r="AN54" i="6"/>
  <c r="AN7" i="6"/>
  <c r="AN40" i="6"/>
  <c r="AN25" i="6"/>
  <c r="BG25" i="6"/>
  <c r="BG7" i="6"/>
  <c r="BG40" i="6"/>
  <c r="BG54" i="6"/>
  <c r="BM40" i="6"/>
  <c r="BM54" i="6"/>
  <c r="BM25" i="6"/>
  <c r="BM7" i="6"/>
  <c r="C25" i="6"/>
  <c r="C40" i="6"/>
  <c r="C54" i="6"/>
  <c r="C7" i="6"/>
  <c r="AO25" i="6"/>
  <c r="AO40" i="6"/>
  <c r="AO54" i="6"/>
  <c r="AO7" i="6"/>
  <c r="AC25" i="6"/>
  <c r="AC7" i="6"/>
  <c r="AC40" i="6"/>
  <c r="AC54" i="6"/>
  <c r="P8" i="5"/>
  <c r="P55" i="5"/>
  <c r="P41" i="5"/>
  <c r="P26" i="5"/>
  <c r="P5" i="6"/>
  <c r="BS25" i="6" l="1"/>
  <c r="AR40" i="6"/>
  <c r="AR54" i="6"/>
  <c r="AR25" i="6"/>
  <c r="Q7" i="6"/>
  <c r="Q40" i="6"/>
  <c r="Q54" i="6"/>
  <c r="BS54" i="6"/>
  <c r="AR7" i="6"/>
  <c r="BS7" i="6"/>
  <c r="AQ7" i="6"/>
  <c r="AQ54" i="6"/>
  <c r="BR25" i="6"/>
  <c r="AQ40" i="6"/>
  <c r="BD7" i="6"/>
  <c r="B40" i="6"/>
  <c r="B25" i="6"/>
  <c r="B54" i="6"/>
  <c r="BR54" i="6"/>
  <c r="N40" i="6"/>
  <c r="N54" i="6"/>
  <c r="AH25" i="6"/>
  <c r="BP25" i="6"/>
  <c r="BP40" i="6"/>
  <c r="BP7" i="6"/>
  <c r="BP54" i="6"/>
  <c r="AH7" i="6"/>
  <c r="K40" i="6"/>
  <c r="BR40" i="6"/>
  <c r="N25" i="6"/>
  <c r="R43" i="6"/>
  <c r="AS40" i="5"/>
  <c r="R42" i="6"/>
  <c r="G25" i="6"/>
  <c r="BR7" i="6"/>
  <c r="AH54" i="6"/>
  <c r="K25" i="6"/>
  <c r="K7" i="6"/>
  <c r="G7" i="6"/>
  <c r="AP54" i="6"/>
  <c r="AP25" i="6"/>
  <c r="AP40" i="6"/>
  <c r="BE25" i="6"/>
  <c r="BE54" i="6"/>
  <c r="BE40" i="6"/>
  <c r="BE7" i="6"/>
  <c r="AK54" i="6"/>
  <c r="AK7" i="6"/>
  <c r="AK25" i="6"/>
  <c r="AK40" i="6"/>
  <c r="BF25" i="6"/>
  <c r="BF40" i="6"/>
  <c r="BF7" i="6"/>
  <c r="BF54" i="6"/>
  <c r="E25" i="6"/>
  <c r="E54" i="6"/>
  <c r="E40" i="6"/>
  <c r="E7" i="6"/>
  <c r="AM7" i="6"/>
  <c r="AM25" i="6"/>
  <c r="AM54" i="6"/>
  <c r="AM40" i="6"/>
  <c r="BN25" i="6"/>
  <c r="BN40" i="6"/>
  <c r="BN7" i="6"/>
  <c r="BN54" i="6"/>
  <c r="AD54" i="6"/>
  <c r="AD25" i="6"/>
  <c r="AD40" i="6"/>
  <c r="AD7" i="6"/>
  <c r="AI25" i="6"/>
  <c r="AI54" i="6"/>
  <c r="AI40" i="6"/>
  <c r="BL7" i="6"/>
  <c r="BL54" i="6"/>
  <c r="BL25" i="6"/>
  <c r="BL40" i="6"/>
  <c r="H40" i="6"/>
  <c r="H54" i="6"/>
  <c r="H25" i="6"/>
  <c r="G40" i="6"/>
  <c r="BJ25" i="6"/>
  <c r="BJ40" i="6"/>
  <c r="BJ7" i="6"/>
  <c r="BJ54" i="6"/>
  <c r="M40" i="6"/>
  <c r="M54" i="6"/>
  <c r="M25" i="6"/>
  <c r="BI7" i="6"/>
  <c r="BI25" i="6"/>
  <c r="BI54" i="6"/>
  <c r="BI40" i="6"/>
  <c r="L25" i="6"/>
  <c r="BQ40" i="6"/>
  <c r="BQ25" i="6"/>
  <c r="BQ54" i="6"/>
  <c r="AG25" i="6"/>
  <c r="AG54" i="6"/>
  <c r="AG40" i="6"/>
  <c r="BO54" i="6"/>
  <c r="BO40" i="6"/>
  <c r="BO7" i="6"/>
  <c r="BO25" i="6"/>
  <c r="O25" i="6"/>
  <c r="O54" i="6"/>
  <c r="O40" i="6"/>
  <c r="BH54" i="6"/>
  <c r="BH40" i="6"/>
  <c r="BH25" i="6"/>
  <c r="AL7" i="6"/>
  <c r="AL54" i="6"/>
  <c r="AL25" i="6"/>
  <c r="AL40" i="6"/>
  <c r="L54" i="6"/>
  <c r="AP7" i="6"/>
  <c r="AF25" i="6"/>
  <c r="AF40" i="6"/>
  <c r="AF7" i="6"/>
  <c r="AF54" i="6"/>
  <c r="I54" i="6"/>
  <c r="I25" i="6"/>
  <c r="I40" i="6"/>
  <c r="D54" i="6"/>
  <c r="D25" i="6"/>
  <c r="D40" i="6"/>
  <c r="AJ25" i="6"/>
  <c r="AJ40" i="6"/>
  <c r="AJ7" i="6"/>
  <c r="AJ54" i="6"/>
  <c r="F54" i="6"/>
  <c r="F25" i="6"/>
  <c r="F40" i="6"/>
  <c r="F7" i="6"/>
  <c r="AE7" i="6"/>
  <c r="AE25" i="6"/>
  <c r="AE54" i="6"/>
  <c r="AE40" i="6"/>
  <c r="BD54" i="6"/>
  <c r="BD40" i="6"/>
  <c r="BD25" i="6"/>
  <c r="BK54" i="6"/>
  <c r="BK40" i="6"/>
  <c r="BK7" i="6"/>
  <c r="BK25" i="6"/>
  <c r="L40" i="6"/>
  <c r="D7" i="6"/>
  <c r="BQ7" i="6"/>
  <c r="P40" i="6"/>
  <c r="P25" i="6"/>
  <c r="P54" i="6"/>
  <c r="P7" i="6"/>
  <c r="AS6" i="5" l="1"/>
  <c r="AS55" i="5" s="1"/>
  <c r="R39" i="6"/>
  <c r="AS41" i="5" l="1"/>
  <c r="AS8" i="5"/>
  <c r="R5" i="6"/>
  <c r="AS26" i="5"/>
  <c r="R40" i="6" l="1"/>
  <c r="R7" i="6"/>
  <c r="R54" i="6"/>
  <c r="R25" i="6"/>
  <c r="CW6" i="3"/>
  <c r="CW8" i="3" s="1"/>
  <c r="CW41" i="3" l="1"/>
  <c r="CW26" i="3"/>
  <c r="CW55" i="3"/>
  <c r="AX55" i="5"/>
  <c r="AX8" i="5"/>
  <c r="AX41" i="5"/>
  <c r="AX26" i="5"/>
  <c r="W5" i="6"/>
  <c r="W25" i="6" l="1"/>
  <c r="W40" i="6"/>
  <c r="W7" i="6"/>
  <c r="W54" i="6"/>
  <c r="EA26" i="5"/>
  <c r="EA41" i="5"/>
  <c r="EA8" i="5"/>
  <c r="EA55" i="5"/>
  <c r="BY5" i="6"/>
  <c r="BY40" i="6" s="1"/>
  <c r="BY25" i="6" l="1"/>
  <c r="BY54" i="6"/>
  <c r="BY7"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jmarks</author>
  </authors>
  <commentList>
    <comment ref="B3" authorId="0" shapeId="0" xr:uid="{00000000-0006-0000-0100-000001000000}">
      <text>
        <r>
          <rPr>
            <b/>
            <sz val="9"/>
            <color indexed="81"/>
            <rFont val="Tahoma"/>
            <family val="2"/>
          </rPr>
          <t>jmarks:</t>
        </r>
        <r>
          <rPr>
            <sz val="9"/>
            <color indexed="81"/>
            <rFont val="Tahoma"/>
            <family val="2"/>
          </rPr>
          <t xml:space="preserve">
(D1 in older databases)</t>
        </r>
      </text>
    </comment>
    <comment ref="BD3" authorId="0" shapeId="0" xr:uid="{00000000-0006-0000-0100-000002000000}">
      <text>
        <r>
          <rPr>
            <b/>
            <sz val="9"/>
            <color indexed="81"/>
            <rFont val="Tahoma"/>
            <family val="2"/>
          </rPr>
          <t>jmarks:</t>
        </r>
        <r>
          <rPr>
            <sz val="9"/>
            <color indexed="81"/>
            <rFont val="Tahoma"/>
            <family val="2"/>
          </rPr>
          <t xml:space="preserve">
D2 in some older data</t>
        </r>
      </text>
    </comment>
    <comment ref="DF3" authorId="0" shapeId="0" xr:uid="{00000000-0006-0000-0100-000003000000}">
      <text>
        <r>
          <rPr>
            <b/>
            <sz val="9"/>
            <color indexed="81"/>
            <rFont val="Tahoma"/>
            <family val="2"/>
          </rPr>
          <t>jmarks:</t>
        </r>
        <r>
          <rPr>
            <sz val="9"/>
            <color indexed="81"/>
            <rFont val="Tahoma"/>
            <family val="2"/>
          </rPr>
          <t xml:space="preserve">
D4 in some older data
</t>
        </r>
      </text>
    </comment>
    <comment ref="R5" authorId="0" shapeId="0" xr:uid="{00000000-0006-0000-0100-000004000000}">
      <text>
        <r>
          <rPr>
            <b/>
            <sz val="9"/>
            <color indexed="81"/>
            <rFont val="Tahoma"/>
            <family val="2"/>
          </rPr>
          <t>jmarks:</t>
        </r>
        <r>
          <rPr>
            <sz val="9"/>
            <color indexed="81"/>
            <rFont val="Tahoma"/>
            <family val="2"/>
          </rPr>
          <t xml:space="preserve">
Last year for "indirect" loans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jmarks</author>
  </authors>
  <commentList>
    <comment ref="R5" authorId="0" shapeId="0" xr:uid="{00000000-0006-0000-0200-000001000000}">
      <text>
        <r>
          <rPr>
            <b/>
            <sz val="9"/>
            <color indexed="81"/>
            <rFont val="Tahoma"/>
            <family val="2"/>
          </rPr>
          <t>jmarks:</t>
        </r>
        <r>
          <rPr>
            <sz val="9"/>
            <color indexed="81"/>
            <rFont val="Tahoma"/>
            <family val="2"/>
          </rPr>
          <t xml:space="preserve">
Last year for these</t>
        </r>
      </text>
    </comment>
  </commentList>
</comments>
</file>

<file path=xl/sharedStrings.xml><?xml version="1.0" encoding="utf-8"?>
<sst xmlns="http://schemas.openxmlformats.org/spreadsheetml/2006/main" count="1486" uniqueCount="277">
  <si>
    <t xml:space="preserve">Table 66 </t>
  </si>
  <si>
    <t>Federal Student Loan Programs</t>
  </si>
  <si>
    <t>Amount (in thousands)</t>
  </si>
  <si>
    <t>Average Amount Per Recipient</t>
  </si>
  <si>
    <t>Stafford 
Subsidized Loans</t>
  </si>
  <si>
    <t>Stafford 
Unsubsidized Loans</t>
  </si>
  <si>
    <t>Parent Loans for Undergraduate Students</t>
  </si>
  <si>
    <t>Parent Loans for Graduate Students</t>
  </si>
  <si>
    <t>Percent Change, 2014-15 to 2019-20</t>
  </si>
  <si>
    <t>Percent</t>
  </si>
  <si>
    <t>Change</t>
  </si>
  <si>
    <t>2014-15 to</t>
  </si>
  <si>
    <t>2019-20</t>
  </si>
  <si>
    <t>2019-20*</t>
  </si>
  <si>
    <t>50 states and D.C.</t>
  </si>
  <si>
    <t>SREB states</t>
  </si>
  <si>
    <t xml:space="preserve">    as a percent of U.S.</t>
  </si>
  <si>
    <t>Alabama</t>
  </si>
  <si>
    <t>Arkansas</t>
  </si>
  <si>
    <t>Delaware</t>
  </si>
  <si>
    <t>Florida</t>
  </si>
  <si>
    <t>Georgia</t>
  </si>
  <si>
    <t>Kentucky</t>
  </si>
  <si>
    <t>Louisiana</t>
  </si>
  <si>
    <t>Maryland</t>
  </si>
  <si>
    <t>Mississippi</t>
  </si>
  <si>
    <t>North Carolina</t>
  </si>
  <si>
    <t>Oklahoma</t>
  </si>
  <si>
    <t>South Carolina</t>
  </si>
  <si>
    <t>Tennessee</t>
  </si>
  <si>
    <t>Texas</t>
  </si>
  <si>
    <t>Virginia</t>
  </si>
  <si>
    <t>West Virginia</t>
  </si>
  <si>
    <t>West</t>
  </si>
  <si>
    <t>Alaska</t>
  </si>
  <si>
    <t>Arizona</t>
  </si>
  <si>
    <t>California</t>
  </si>
  <si>
    <t>Colorado</t>
  </si>
  <si>
    <t>Hawaii</t>
  </si>
  <si>
    <t>Idaho</t>
  </si>
  <si>
    <t>Montana</t>
  </si>
  <si>
    <t>Nevada</t>
  </si>
  <si>
    <t>New Mexico</t>
  </si>
  <si>
    <t>Oregon</t>
  </si>
  <si>
    <t>Utah</t>
  </si>
  <si>
    <t>Washington</t>
  </si>
  <si>
    <t>Wyoming</t>
  </si>
  <si>
    <t>Midwest</t>
  </si>
  <si>
    <t>Illinois</t>
  </si>
  <si>
    <t>Indiana</t>
  </si>
  <si>
    <t>Iowa</t>
  </si>
  <si>
    <t>Kansas</t>
  </si>
  <si>
    <t>Michigan</t>
  </si>
  <si>
    <t>Minnesota</t>
  </si>
  <si>
    <t>Missouri</t>
  </si>
  <si>
    <t>Nebraska</t>
  </si>
  <si>
    <t>North Dakota</t>
  </si>
  <si>
    <t>Ohio</t>
  </si>
  <si>
    <t>South Dakota</t>
  </si>
  <si>
    <t>Wisconsin</t>
  </si>
  <si>
    <t>Northeast</t>
  </si>
  <si>
    <t>Connecticut</t>
  </si>
  <si>
    <t>Maine</t>
  </si>
  <si>
    <t>Massachusetts</t>
  </si>
  <si>
    <t>New Hampshire</t>
  </si>
  <si>
    <t>New Jersey</t>
  </si>
  <si>
    <t>New York</t>
  </si>
  <si>
    <t>Pennsylvania</t>
  </si>
  <si>
    <t>Rhode Island</t>
  </si>
  <si>
    <t>Vermont</t>
  </si>
  <si>
    <t>District of Columbia</t>
  </si>
  <si>
    <t>* Program initiated in 2009-10.</t>
  </si>
  <si>
    <t>Notes:</t>
  </si>
  <si>
    <t>"Direct" loans through the William D. Ford Federal Direct Loan Program were authorized by the Student Loan Reform Act of 1993. These low-interest loans are originated by participating institutions with funds provided directly through the U.S. Department of Education, which is the sole lender. "Indirect" loans are made through the Federal Family Education Loan (FFEL) Program and formerly were known as Guaranteed Student Loans. Funds for this program are provided primarily by commercial lenders. Loans are guaranteed by individual state or private nonprofit guaranty agencies and are reinsured by the federal government. The federal government passed legislation ending the FFEL program. After June 30, 2010, students could no longer get ndirect loans loans.</t>
  </si>
  <si>
    <t>Subsidized loans are awarded to undergraduate students based on financial need. These loans do not accrue interest while the student is in school at least half-time or during deferment period. Unsubsidized loans are for both undergraduate and graduate students that are not awarded based on financial need. Students are charged interest from the time the loans are disbursed until they are paid in full. Students can choose to allow the interest to accumulates and be capitalized — that is, the interest will be added to the principal amount of the loan and additional interest will be based on the higher amount. Direct Subsidized loans and Direct Unsubsidized Loans are also known as subsidized and unsubsidized Stafford Loans.</t>
  </si>
  <si>
    <t>Parent PLUS are direct loans made to eligible parents of undergraduate students. The grad PLUS loan is for eligible graduate or professional students through colleges and universities participating in the Direct Loan Program.</t>
  </si>
  <si>
    <t>Sources:</t>
  </si>
  <si>
    <t>Office of Postsecondary Education, U.S. Department of Education, 2014-15 Award Year Direct Loan Volume by School (2016) and 2019-20 Award Year Direct Loan Volume by School (2020) — http://federalstudentaid.ed.gov/datacenter.</t>
  </si>
  <si>
    <t xml:space="preserve">  Feb 2021</t>
  </si>
  <si>
    <t>DIRECT LOANS -- LOAN VOLUME ORIGINATED (COMMITMENTS) BY STATE Where Atttending</t>
  </si>
  <si>
    <t xml:space="preserve">Stafford Subsidized </t>
  </si>
  <si>
    <t>Stafford Unsubsidized</t>
  </si>
  <si>
    <t>PLUS</t>
  </si>
  <si>
    <t>Graduate PLUS</t>
  </si>
  <si>
    <t>Dollars (in 000's)</t>
  </si>
  <si>
    <t>Sum of DL Subsidized $ of Disbursements (in thousands)</t>
  </si>
  <si>
    <t>Loans</t>
  </si>
  <si>
    <t>Sum of DL Subsidized Recipients</t>
  </si>
  <si>
    <t>Dollars (in 1000's)</t>
  </si>
  <si>
    <t>Total Unsubsized UG &amp; Grad Disbursements</t>
  </si>
  <si>
    <t>Total Unsubsidized UG &amp; Grad Recipients</t>
  </si>
  <si>
    <t>Sum of DL Parent Plus $ of Disbursements</t>
  </si>
  <si>
    <t>Sum of DL Parent PLUS Recipients</t>
  </si>
  <si>
    <t>Sum of DL Grad Plus $ of Disbursements</t>
  </si>
  <si>
    <t>Sum of DL Grad Plus Recipients</t>
  </si>
  <si>
    <t>1993-94</t>
  </si>
  <si>
    <t>1994-95</t>
  </si>
  <si>
    <t>1995-96</t>
  </si>
  <si>
    <t>1996-97</t>
  </si>
  <si>
    <t>1997-98</t>
  </si>
  <si>
    <t>1998-99</t>
  </si>
  <si>
    <t>1999-2000</t>
  </si>
  <si>
    <t>2000-01</t>
  </si>
  <si>
    <t>2001-02</t>
  </si>
  <si>
    <t>2002-03</t>
  </si>
  <si>
    <t>2003-04</t>
  </si>
  <si>
    <t>2004-05</t>
  </si>
  <si>
    <t>2005-06</t>
  </si>
  <si>
    <t>2006-07</t>
  </si>
  <si>
    <t>2007-08</t>
  </si>
  <si>
    <t>2008-09</t>
  </si>
  <si>
    <t>2009-10</t>
  </si>
  <si>
    <t>2010-11</t>
  </si>
  <si>
    <t>2011-12</t>
  </si>
  <si>
    <t>2012-13</t>
  </si>
  <si>
    <t>2013-14</t>
  </si>
  <si>
    <t>2014-15</t>
  </si>
  <si>
    <t>2015-16</t>
  </si>
  <si>
    <t>2016-17</t>
  </si>
  <si>
    <t>2017-18</t>
  </si>
  <si>
    <t>2018-19</t>
  </si>
  <si>
    <t xml:space="preserve">   as a percent of U.S.</t>
  </si>
  <si>
    <t>The William D. Ford</t>
  </si>
  <si>
    <t>Office of</t>
  </si>
  <si>
    <t>Source:</t>
  </si>
  <si>
    <t>Sum of UG and Grad Unsubsidized Loans</t>
  </si>
  <si>
    <t>Federal Direct Loan</t>
  </si>
  <si>
    <t>Postsecondary</t>
  </si>
  <si>
    <t xml:space="preserve">SREB analysis of </t>
  </si>
  <si>
    <t>Program (FDLP) is</t>
  </si>
  <si>
    <t>Education,</t>
  </si>
  <si>
    <t>a federal program</t>
  </si>
  <si>
    <t>U.S. Dept. of</t>
  </si>
  <si>
    <t>that was authorized</t>
  </si>
  <si>
    <t>under the Student</t>
  </si>
  <si>
    <t>Federal</t>
  </si>
  <si>
    <t>Loan Reform Act</t>
  </si>
  <si>
    <t>Student Loan</t>
  </si>
  <si>
    <t>Loan Volume</t>
  </si>
  <si>
    <t xml:space="preserve">Donald </t>
  </si>
  <si>
    <t>2009-10 Award</t>
  </si>
  <si>
    <t>2011-11 Award</t>
  </si>
  <si>
    <t>2012-13 Award</t>
  </si>
  <si>
    <t>2013-14 Award</t>
  </si>
  <si>
    <t>2014-15 Award</t>
  </si>
  <si>
    <t>2015-16 Award</t>
  </si>
  <si>
    <t>2016-17 Award</t>
  </si>
  <si>
    <t>2017-18 Award</t>
  </si>
  <si>
    <t>2018-19 Award</t>
  </si>
  <si>
    <t>2019-20 Award</t>
  </si>
  <si>
    <t>of 1993.  FDLP</t>
  </si>
  <si>
    <t>Programs</t>
  </si>
  <si>
    <t>Update,</t>
  </si>
  <si>
    <t>Conner</t>
  </si>
  <si>
    <t>data</t>
  </si>
  <si>
    <t>Year Direct Loan</t>
  </si>
  <si>
    <t>provides low-interest</t>
  </si>
  <si>
    <t>Data Book</t>
  </si>
  <si>
    <t>"Federal Direct</t>
  </si>
  <si>
    <t>(Oct. 2002)</t>
  </si>
  <si>
    <t xml:space="preserve"> Maria Rojtman</t>
  </si>
  <si>
    <t>FY05</t>
  </si>
  <si>
    <t>FY06</t>
  </si>
  <si>
    <t>FY07 &amp;</t>
  </si>
  <si>
    <t>FY08 &amp; FY09</t>
  </si>
  <si>
    <t>Volume by School</t>
  </si>
  <si>
    <t>loans to students.</t>
  </si>
  <si>
    <t>FY94-FY96,</t>
  </si>
  <si>
    <t>Student Loans</t>
  </si>
  <si>
    <t>FY01</t>
  </si>
  <si>
    <t>Fy 01-04</t>
  </si>
  <si>
    <t xml:space="preserve"> 4/5/2012</t>
  </si>
  <si>
    <t xml:space="preserve"> 4/11/2013</t>
  </si>
  <si>
    <t>2014</t>
  </si>
  <si>
    <t>2015</t>
  </si>
  <si>
    <t>2016</t>
  </si>
  <si>
    <t>2017</t>
  </si>
  <si>
    <t>2018</t>
  </si>
  <si>
    <t>2019</t>
  </si>
  <si>
    <t>2020</t>
  </si>
  <si>
    <t>These loans are</t>
  </si>
  <si>
    <t>Tables 26,</t>
  </si>
  <si>
    <t>4th Quarter,</t>
  </si>
  <si>
    <t>by State</t>
  </si>
  <si>
    <t>http://federalstudentaid.ed.gov/datacenter/programmatic.html</t>
  </si>
  <si>
    <t>1/30/2017</t>
  </si>
  <si>
    <t>4/1/2018</t>
  </si>
  <si>
    <t xml:space="preserve">originated by </t>
  </si>
  <si>
    <t>27 &amp; 28,</t>
  </si>
  <si>
    <t>FY 1999"</t>
  </si>
  <si>
    <t>FY 2000"</t>
  </si>
  <si>
    <t>Aug. 06</t>
  </si>
  <si>
    <t>Apr. 07</t>
  </si>
  <si>
    <t xml:space="preserve"> May 08</t>
  </si>
  <si>
    <t xml:space="preserve"> Feb 10</t>
  </si>
  <si>
    <t>5/5/2016</t>
  </si>
  <si>
    <t>participating</t>
  </si>
  <si>
    <t>www.ed.gov</t>
  </si>
  <si>
    <t xml:space="preserve">institutions with </t>
  </si>
  <si>
    <t>March 2000</t>
  </si>
  <si>
    <t>March 2001</t>
  </si>
  <si>
    <t>Feb. 2002</t>
  </si>
  <si>
    <t>capital provided</t>
  </si>
  <si>
    <t>http://www.ed.gov/finaid/prof/resources/data/00q4dl.zip</t>
  </si>
  <si>
    <t>directly through the</t>
  </si>
  <si>
    <t>U.S. Dept. of Ed,</t>
  </si>
  <si>
    <t>which is the sole</t>
  </si>
  <si>
    <t>lender.  Several loan</t>
  </si>
  <si>
    <t>programs exist under</t>
  </si>
  <si>
    <t>the umbrella of FDLP.</t>
  </si>
  <si>
    <t xml:space="preserve">These loans are the </t>
  </si>
  <si>
    <t>loan program, the</t>
  </si>
  <si>
    <t>Parent Loan for</t>
  </si>
  <si>
    <t>Undergraduate Students</t>
  </si>
  <si>
    <t>(PLUS), and</t>
  </si>
  <si>
    <t>Consolidation loans.</t>
  </si>
  <si>
    <r>
      <t xml:space="preserve">FFELP LOANS -- LOAN VOLUME ORIGINATED (COMMITMENTS) BY STATE ATTENDED-- </t>
    </r>
    <r>
      <rPr>
        <b/>
        <sz val="10"/>
        <color rgb="FFFF0000"/>
        <rFont val="Arial"/>
        <family val="2"/>
      </rPr>
      <t>Ceased awards July 2010</t>
    </r>
  </si>
  <si>
    <t>Stafford Subsidized (SF)</t>
  </si>
  <si>
    <t>Stafford Unsubsidized (SU)</t>
  </si>
  <si>
    <t>PLUS (PL)</t>
  </si>
  <si>
    <t>Graduate PLUS (GB)</t>
  </si>
  <si>
    <t xml:space="preserve">The Federal Family </t>
  </si>
  <si>
    <t>Education Loan</t>
  </si>
  <si>
    <t>Program (FFELP)</t>
  </si>
  <si>
    <t>is formerly known</t>
  </si>
  <si>
    <t>as Guaranteed</t>
  </si>
  <si>
    <t>unpublished</t>
  </si>
  <si>
    <t>the FFELP are</t>
  </si>
  <si>
    <t>data.</t>
  </si>
  <si>
    <t>Update data</t>
  </si>
  <si>
    <t>data FY 2010</t>
  </si>
  <si>
    <t>provided primarily</t>
  </si>
  <si>
    <t>"Federal Family</t>
  </si>
  <si>
    <t>(FFEL Volume</t>
  </si>
  <si>
    <t>by commerical</t>
  </si>
  <si>
    <t>by School</t>
  </si>
  <si>
    <t>lenders.  Loans are</t>
  </si>
  <si>
    <t>Programs,</t>
  </si>
  <si>
    <t>guaranteed by</t>
  </si>
  <si>
    <t>FY 2005</t>
  </si>
  <si>
    <t>FY 2006</t>
  </si>
  <si>
    <t>FY 2007</t>
  </si>
  <si>
    <t>FY 2008</t>
  </si>
  <si>
    <t>FY 2009</t>
  </si>
  <si>
    <t>Award Year)</t>
  </si>
  <si>
    <t>individual state or</t>
  </si>
  <si>
    <t>FY 1998"</t>
  </si>
  <si>
    <t>FY 2001</t>
  </si>
  <si>
    <t>FY 2002"</t>
  </si>
  <si>
    <t>FY 2003</t>
  </si>
  <si>
    <t>FY 2004</t>
  </si>
  <si>
    <t>April 2007</t>
  </si>
  <si>
    <t>(2008)</t>
  </si>
  <si>
    <t>(2009)</t>
  </si>
  <si>
    <t>(2010)</t>
  </si>
  <si>
    <t>(2011)</t>
  </si>
  <si>
    <t>private non-profit</t>
  </si>
  <si>
    <t>http://www.ed.gov/finaid/prof/resources/data/ope.html</t>
  </si>
  <si>
    <t>guaranty agencies</t>
  </si>
  <si>
    <t>and reinsured by</t>
  </si>
  <si>
    <t>the federal govt.</t>
  </si>
  <si>
    <t>Several loan programs</t>
  </si>
  <si>
    <t>exist under the</t>
  </si>
  <si>
    <t xml:space="preserve">umbrella of FFELP. </t>
  </si>
  <si>
    <t xml:space="preserve">program, the Stafford </t>
  </si>
  <si>
    <t xml:space="preserve">Unsubsidized program, </t>
  </si>
  <si>
    <t>the Parent Loan for</t>
  </si>
  <si>
    <t xml:space="preserve">(PLUS), the Supplemental </t>
  </si>
  <si>
    <t xml:space="preserve">Loan for Students (SLS), </t>
  </si>
  <si>
    <t>and Consolidation loans.</t>
  </si>
  <si>
    <t>TOTAL LOANS (Direct + FFEL)</t>
  </si>
  <si>
    <t>CALCULATED</t>
  </si>
  <si>
    <t>Stafford Subsidized</t>
  </si>
  <si>
    <t>1999-00</t>
  </si>
  <si>
    <t>Plus Undergraduate</t>
  </si>
  <si>
    <t>Plus Graduate</t>
  </si>
  <si>
    <t>(GLS). Funds for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</si>
</sst>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0.0"/>
    <numFmt numFmtId="166" formatCode="&quot;$&quot;#,##0"/>
  </numFmts>
  <fonts count="24">
    <font>
      <sz val="10"/>
      <name val="SWISS-C"/>
    </font>
    <font>
      <sz val="10"/>
      <name val="AGaramond"/>
      <family val="3"/>
    </font>
    <font>
      <sz val="8"/>
      <name val="SWISS-C"/>
    </font>
    <font>
      <sz val="10"/>
      <name val="Arial"/>
      <family val="2"/>
    </font>
    <font>
      <i/>
      <sz val="10"/>
      <name val="Arial"/>
      <family val="2"/>
    </font>
    <font>
      <b/>
      <sz val="10"/>
      <name val="Arial"/>
      <family val="2"/>
    </font>
    <font>
      <u/>
      <sz val="7.5"/>
      <color indexed="12"/>
      <name val="SWISS-C"/>
    </font>
    <font>
      <sz val="10"/>
      <color indexed="8"/>
      <name val="Arial"/>
      <family val="2"/>
    </font>
    <font>
      <b/>
      <u/>
      <sz val="13.5"/>
      <name val="SWISS-C"/>
    </font>
    <font>
      <b/>
      <sz val="10"/>
      <name val="SWISS-C"/>
    </font>
    <font>
      <sz val="10"/>
      <color indexed="12"/>
      <name val="Arial"/>
      <family val="2"/>
    </font>
    <font>
      <sz val="10"/>
      <color rgb="FF0000FF"/>
      <name val="Arial"/>
      <family val="2"/>
    </font>
    <font>
      <sz val="10"/>
      <color rgb="FF0000FF"/>
      <name val="SWISS-C"/>
    </font>
    <font>
      <b/>
      <sz val="10"/>
      <color indexed="10"/>
      <name val="Arial"/>
      <family val="2"/>
    </font>
    <font>
      <u/>
      <sz val="10"/>
      <color indexed="12"/>
      <name val="Arial"/>
      <family val="2"/>
    </font>
    <font>
      <sz val="10"/>
      <name val="Helv"/>
    </font>
    <font>
      <b/>
      <sz val="10"/>
      <color rgb="FFFF0000"/>
      <name val="Arial"/>
      <family val="2"/>
    </font>
    <font>
      <b/>
      <sz val="10"/>
      <color indexed="20"/>
      <name val="Arial"/>
      <family val="2"/>
    </font>
    <font>
      <b/>
      <sz val="10"/>
      <color indexed="12"/>
      <name val="Arial"/>
      <family val="2"/>
    </font>
    <font>
      <sz val="9"/>
      <color indexed="81"/>
      <name val="Tahoma"/>
      <family val="2"/>
    </font>
    <font>
      <b/>
      <sz val="9"/>
      <color indexed="81"/>
      <name val="Tahoma"/>
      <family val="2"/>
    </font>
    <font>
      <sz val="10"/>
      <name val="Arial"/>
      <family val="2"/>
    </font>
    <font>
      <b/>
      <sz val="12"/>
      <name val="Arial"/>
      <family val="2"/>
    </font>
    <font>
      <b/>
      <sz val="14"/>
      <name val="Arial"/>
      <family val="2"/>
    </font>
  </fonts>
  <fills count="6">
    <fill>
      <patternFill patternType="none"/>
    </fill>
    <fill>
      <patternFill patternType="gray125"/>
    </fill>
    <fill>
      <patternFill patternType="solid">
        <fgColor theme="9" tint="0.59999389629810485"/>
        <bgColor indexed="64"/>
      </patternFill>
    </fill>
    <fill>
      <patternFill patternType="solid">
        <fgColor theme="0" tint="-0.249977111117893"/>
        <bgColor indexed="64"/>
      </patternFill>
    </fill>
    <fill>
      <patternFill patternType="solid">
        <fgColor rgb="FF92CDDC"/>
        <bgColor indexed="64"/>
      </patternFill>
    </fill>
    <fill>
      <patternFill patternType="solid">
        <fgColor theme="8"/>
        <bgColor indexed="64"/>
      </patternFill>
    </fill>
  </fills>
  <borders count="34">
    <border>
      <left/>
      <right/>
      <top/>
      <bottom/>
      <diagonal/>
    </border>
    <border>
      <left/>
      <right/>
      <top style="thin">
        <color indexed="8"/>
      </top>
      <bottom/>
      <diagonal/>
    </border>
    <border>
      <left/>
      <right style="thin">
        <color indexed="8"/>
      </right>
      <top style="thin">
        <color indexed="8"/>
      </top>
      <bottom/>
      <diagonal/>
    </border>
    <border>
      <left/>
      <right style="thin">
        <color indexed="8"/>
      </right>
      <top/>
      <bottom/>
      <diagonal/>
    </border>
    <border>
      <left/>
      <right/>
      <top/>
      <bottom style="thin">
        <color indexed="8"/>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8"/>
      </right>
      <top/>
      <bottom style="thin">
        <color indexed="8"/>
      </bottom>
      <diagonal/>
    </border>
    <border>
      <left/>
      <right/>
      <top style="thin">
        <color indexed="64"/>
      </top>
      <bottom/>
      <diagonal/>
    </border>
    <border>
      <left style="thin">
        <color indexed="64"/>
      </left>
      <right/>
      <top style="thin">
        <color indexed="8"/>
      </top>
      <bottom/>
      <diagonal/>
    </border>
    <border>
      <left style="thin">
        <color indexed="64"/>
      </left>
      <right/>
      <top/>
      <bottom style="thin">
        <color indexed="8"/>
      </bottom>
      <diagonal/>
    </border>
    <border>
      <left style="thin">
        <color indexed="8"/>
      </left>
      <right/>
      <top style="thin">
        <color indexed="8"/>
      </top>
      <bottom/>
      <diagonal/>
    </border>
    <border>
      <left style="thin">
        <color indexed="8"/>
      </left>
      <right/>
      <top/>
      <bottom style="thin">
        <color indexed="8"/>
      </bottom>
      <diagonal/>
    </border>
    <border>
      <left style="thin">
        <color indexed="64"/>
      </left>
      <right/>
      <top style="thin">
        <color indexed="8"/>
      </top>
      <bottom style="thin">
        <color indexed="8"/>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8"/>
      </top>
      <bottom style="thin">
        <color indexed="64"/>
      </bottom>
      <diagonal/>
    </border>
    <border>
      <left/>
      <right/>
      <top style="thin">
        <color indexed="8"/>
      </top>
      <bottom style="thin">
        <color indexed="8"/>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rgb="FF999999"/>
      </left>
      <right/>
      <top style="thin">
        <color rgb="FF999999"/>
      </top>
      <bottom/>
      <diagonal/>
    </border>
    <border>
      <left style="thin">
        <color rgb="FF999999"/>
      </left>
      <right/>
      <top/>
      <bottom/>
      <diagonal/>
    </border>
    <border>
      <left style="thin">
        <color rgb="FF999999"/>
      </left>
      <right style="medium">
        <color indexed="64"/>
      </right>
      <top/>
      <bottom style="thin">
        <color indexed="64"/>
      </bottom>
      <diagonal/>
    </border>
    <border>
      <left/>
      <right style="thin">
        <color indexed="64"/>
      </right>
      <top style="thin">
        <color indexed="8"/>
      </top>
      <bottom style="thin">
        <color indexed="64"/>
      </bottom>
      <diagonal/>
    </border>
    <border>
      <left/>
      <right style="thin">
        <color indexed="64"/>
      </right>
      <top/>
      <bottom style="thin">
        <color indexed="8"/>
      </bottom>
      <diagonal/>
    </border>
    <border>
      <left/>
      <right style="thin">
        <color indexed="64"/>
      </right>
      <top style="thin">
        <color indexed="8"/>
      </top>
      <bottom/>
      <diagonal/>
    </border>
  </borders>
  <cellStyleXfs count="7">
    <xf numFmtId="37" fontId="0" fillId="0" borderId="0"/>
    <xf numFmtId="43" fontId="1" fillId="0" borderId="0" applyFont="0" applyFill="0" applyBorder="0" applyAlignment="0" applyProtection="0"/>
    <xf numFmtId="0" fontId="6" fillId="0" borderId="0" applyNumberFormat="0" applyFill="0" applyBorder="0" applyAlignment="0" applyProtection="0">
      <alignment vertical="top"/>
      <protection locked="0"/>
    </xf>
    <xf numFmtId="0" fontId="3" fillId="0" borderId="0"/>
    <xf numFmtId="0" fontId="15" fillId="0" borderId="0">
      <alignment horizontal="left" wrapText="1"/>
    </xf>
    <xf numFmtId="43" fontId="1" fillId="0" borderId="0" applyFont="0" applyFill="0" applyBorder="0" applyAlignment="0" applyProtection="0"/>
    <xf numFmtId="0" fontId="3" fillId="0" borderId="0">
      <alignment horizontal="left" wrapText="1"/>
    </xf>
  </cellStyleXfs>
  <cellXfs count="241">
    <xf numFmtId="37" fontId="0" fillId="0" borderId="0" xfId="0"/>
    <xf numFmtId="37" fontId="3" fillId="0" borderId="0" xfId="0" applyFont="1"/>
    <xf numFmtId="37" fontId="5" fillId="0" borderId="0" xfId="0" applyFont="1" applyAlignment="1">
      <alignment horizontal="left"/>
    </xf>
    <xf numFmtId="37" fontId="3" fillId="0" borderId="6" xfId="0" applyFont="1" applyBorder="1"/>
    <xf numFmtId="37" fontId="3" fillId="0" borderId="6" xfId="0" applyFont="1" applyBorder="1" applyAlignment="1">
      <alignment horizontal="left"/>
    </xf>
    <xf numFmtId="37" fontId="5" fillId="0" borderId="9" xfId="0" applyFont="1" applyBorder="1" applyAlignment="1">
      <alignment horizontal="left"/>
    </xf>
    <xf numFmtId="3" fontId="7" fillId="0" borderId="0" xfId="1" applyNumberFormat="1" applyFont="1" applyAlignment="1">
      <alignment horizontal="right"/>
    </xf>
    <xf numFmtId="3" fontId="7" fillId="0" borderId="6" xfId="1" applyNumberFormat="1" applyFont="1" applyBorder="1" applyAlignment="1">
      <alignment horizontal="right"/>
    </xf>
    <xf numFmtId="3" fontId="3" fillId="0" borderId="0" xfId="0" applyNumberFormat="1" applyFont="1"/>
    <xf numFmtId="0" fontId="3" fillId="0" borderId="0" xfId="0" quotePrefix="1" applyNumberFormat="1" applyFont="1"/>
    <xf numFmtId="37" fontId="3" fillId="0" borderId="0" xfId="0" applyFont="1" applyAlignment="1">
      <alignment vertical="top"/>
    </xf>
    <xf numFmtId="37" fontId="3" fillId="0" borderId="0" xfId="0" quotePrefix="1" applyFont="1"/>
    <xf numFmtId="37" fontId="5" fillId="0" borderId="5" xfId="0" applyFont="1" applyBorder="1"/>
    <xf numFmtId="37" fontId="5" fillId="0" borderId="7" xfId="0" applyFont="1" applyBorder="1" applyAlignment="1">
      <alignment horizontal="left"/>
    </xf>
    <xf numFmtId="37" fontId="5" fillId="0" borderId="5" xfId="0" applyFont="1" applyBorder="1" applyAlignment="1">
      <alignment horizontal="left"/>
    </xf>
    <xf numFmtId="37" fontId="5" fillId="0" borderId="0" xfId="0" applyFont="1"/>
    <xf numFmtId="37" fontId="13" fillId="0" borderId="0" xfId="0" applyFont="1"/>
    <xf numFmtId="37" fontId="14" fillId="0" borderId="0" xfId="2" quotePrefix="1" applyNumberFormat="1" applyFont="1" applyAlignment="1" applyProtection="1"/>
    <xf numFmtId="0" fontId="3" fillId="0" borderId="5" xfId="4" applyFont="1" applyBorder="1" applyAlignment="1"/>
    <xf numFmtId="3" fontId="3" fillId="0" borderId="6" xfId="4" applyNumberFormat="1" applyFont="1" applyBorder="1" applyAlignment="1"/>
    <xf numFmtId="37" fontId="3" fillId="0" borderId="6" xfId="4" applyNumberFormat="1" applyFont="1" applyBorder="1" applyAlignment="1"/>
    <xf numFmtId="37" fontId="3" fillId="0" borderId="0" xfId="4" applyNumberFormat="1" applyFont="1" applyAlignment="1"/>
    <xf numFmtId="3" fontId="3" fillId="0" borderId="0" xfId="4" applyNumberFormat="1" applyFont="1" applyAlignment="1"/>
    <xf numFmtId="3" fontId="11" fillId="0" borderId="5" xfId="4" applyNumberFormat="1" applyFont="1" applyBorder="1" applyAlignment="1"/>
    <xf numFmtId="37" fontId="5" fillId="0" borderId="0" xfId="0" applyFont="1" applyAlignment="1">
      <alignment horizontal="right"/>
    </xf>
    <xf numFmtId="37" fontId="5" fillId="0" borderId="5" xfId="0" applyFont="1" applyBorder="1" applyAlignment="1">
      <alignment horizontal="center"/>
    </xf>
    <xf numFmtId="37" fontId="3" fillId="0" borderId="19" xfId="0" applyFont="1" applyBorder="1"/>
    <xf numFmtId="37" fontId="5" fillId="0" borderId="18" xfId="0" applyFont="1" applyBorder="1" applyAlignment="1">
      <alignment horizontal="left"/>
    </xf>
    <xf numFmtId="37" fontId="5" fillId="0" borderId="20" xfId="0" applyFont="1" applyBorder="1" applyAlignment="1">
      <alignment horizontal="left"/>
    </xf>
    <xf numFmtId="37" fontId="5" fillId="0" borderId="10" xfId="0" applyFont="1" applyBorder="1" applyAlignment="1">
      <alignment horizontal="right"/>
    </xf>
    <xf numFmtId="37" fontId="5" fillId="0" borderId="8" xfId="0" applyFont="1" applyBorder="1" applyAlignment="1">
      <alignment horizontal="right"/>
    </xf>
    <xf numFmtId="37" fontId="5" fillId="0" borderId="20" xfId="0" applyFont="1" applyBorder="1" applyAlignment="1">
      <alignment horizontal="right"/>
    </xf>
    <xf numFmtId="37" fontId="5" fillId="0" borderId="19" xfId="0" applyFont="1" applyBorder="1" applyAlignment="1">
      <alignment horizontal="right"/>
    </xf>
    <xf numFmtId="3" fontId="3" fillId="0" borderId="8" xfId="0" applyNumberFormat="1" applyFont="1" applyBorder="1"/>
    <xf numFmtId="3" fontId="3" fillId="0" borderId="19" xfId="0" applyNumberFormat="1" applyFont="1" applyBorder="1"/>
    <xf numFmtId="3" fontId="3" fillId="0" borderId="0" xfId="0" applyNumberFormat="1" applyFont="1" applyAlignment="1">
      <alignment horizontal="right"/>
    </xf>
    <xf numFmtId="3" fontId="11" fillId="0" borderId="0" xfId="0" applyNumberFormat="1" applyFont="1"/>
    <xf numFmtId="164" fontId="11" fillId="0" borderId="0" xfId="0" applyNumberFormat="1" applyFont="1"/>
    <xf numFmtId="3" fontId="0" fillId="0" borderId="0" xfId="1" applyNumberFormat="1" applyFont="1"/>
    <xf numFmtId="3" fontId="3" fillId="0" borderId="6" xfId="0" applyNumberFormat="1" applyFont="1" applyBorder="1"/>
    <xf numFmtId="3" fontId="3" fillId="0" borderId="9" xfId="0" applyNumberFormat="1" applyFont="1" applyBorder="1"/>
    <xf numFmtId="3" fontId="0" fillId="0" borderId="6" xfId="1" applyNumberFormat="1" applyFont="1" applyBorder="1"/>
    <xf numFmtId="37" fontId="17" fillId="0" borderId="0" xfId="0" applyFont="1"/>
    <xf numFmtId="37" fontId="5" fillId="0" borderId="19" xfId="0" applyFont="1" applyBorder="1"/>
    <xf numFmtId="3" fontId="3" fillId="0" borderId="18" xfId="0" applyNumberFormat="1" applyFont="1" applyBorder="1"/>
    <xf numFmtId="37" fontId="5" fillId="0" borderId="7" xfId="0" applyFont="1" applyBorder="1" applyAlignment="1">
      <alignment horizontal="center"/>
    </xf>
    <xf numFmtId="37" fontId="4" fillId="0" borderId="0" xfId="0" applyFont="1"/>
    <xf numFmtId="0" fontId="3" fillId="0" borderId="0" xfId="0" applyNumberFormat="1" applyFont="1"/>
    <xf numFmtId="37" fontId="10" fillId="0" borderId="0" xfId="0" applyFont="1"/>
    <xf numFmtId="37" fontId="0" fillId="0" borderId="0" xfId="0" applyAlignment="1">
      <alignment vertical="top"/>
    </xf>
    <xf numFmtId="37" fontId="0" fillId="0" borderId="0" xfId="0" applyAlignment="1">
      <alignment wrapText="1"/>
    </xf>
    <xf numFmtId="37" fontId="6" fillId="0" borderId="0" xfId="2" applyNumberFormat="1" applyAlignment="1" applyProtection="1">
      <alignment wrapText="1"/>
    </xf>
    <xf numFmtId="37" fontId="8" fillId="0" borderId="0" xfId="0" applyFont="1" applyAlignment="1">
      <alignment wrapText="1"/>
    </xf>
    <xf numFmtId="37" fontId="0" fillId="0" borderId="0" xfId="0" applyAlignment="1">
      <alignment horizontal="left" wrapText="1" indent="1"/>
    </xf>
    <xf numFmtId="37" fontId="9" fillId="0" borderId="0" xfId="0" applyFont="1" applyAlignment="1">
      <alignment horizontal="left" wrapText="1" indent="1"/>
    </xf>
    <xf numFmtId="37" fontId="0" fillId="0" borderId="0" xfId="0" applyAlignment="1">
      <alignment horizontal="left" wrapText="1" indent="2"/>
    </xf>
    <xf numFmtId="37" fontId="6" fillId="0" borderId="0" xfId="2" applyNumberFormat="1" applyAlignment="1" applyProtection="1">
      <alignment horizontal="left" wrapText="1" indent="2"/>
    </xf>
    <xf numFmtId="3" fontId="11" fillId="0" borderId="19" xfId="0" applyNumberFormat="1" applyFont="1" applyBorder="1"/>
    <xf numFmtId="3" fontId="11" fillId="0" borderId="8" xfId="0" applyNumberFormat="1" applyFont="1" applyBorder="1"/>
    <xf numFmtId="164" fontId="11" fillId="0" borderId="8" xfId="0" applyNumberFormat="1" applyFont="1" applyBorder="1"/>
    <xf numFmtId="164" fontId="11" fillId="0" borderId="19" xfId="0" applyNumberFormat="1" applyFont="1" applyBorder="1"/>
    <xf numFmtId="37" fontId="11" fillId="0" borderId="0" xfId="0" applyFont="1"/>
    <xf numFmtId="165" fontId="11" fillId="0" borderId="0" xfId="0" applyNumberFormat="1" applyFont="1"/>
    <xf numFmtId="49" fontId="3" fillId="0" borderId="0" xfId="0" applyNumberFormat="1" applyFont="1"/>
    <xf numFmtId="164" fontId="3" fillId="0" borderId="0" xfId="0" applyNumberFormat="1" applyFont="1"/>
    <xf numFmtId="37" fontId="11" fillId="0" borderId="5" xfId="4" applyNumberFormat="1" applyFont="1" applyBorder="1" applyAlignment="1"/>
    <xf numFmtId="37" fontId="11" fillId="0" borderId="0" xfId="4" applyNumberFormat="1" applyFont="1" applyAlignment="1"/>
    <xf numFmtId="164" fontId="11" fillId="0" borderId="0" xfId="4" applyNumberFormat="1" applyFont="1" applyAlignment="1"/>
    <xf numFmtId="3" fontId="3" fillId="0" borderId="5" xfId="0" applyNumberFormat="1" applyFont="1" applyBorder="1"/>
    <xf numFmtId="3" fontId="3" fillId="0" borderId="20" xfId="0" applyNumberFormat="1" applyFont="1" applyBorder="1"/>
    <xf numFmtId="3" fontId="3" fillId="0" borderId="7" xfId="0" applyNumberFormat="1" applyFont="1" applyBorder="1"/>
    <xf numFmtId="3" fontId="11" fillId="0" borderId="9" xfId="0" applyNumberFormat="1" applyFont="1" applyBorder="1"/>
    <xf numFmtId="3" fontId="11" fillId="0" borderId="6" xfId="0" applyNumberFormat="1" applyFont="1" applyBorder="1"/>
    <xf numFmtId="3" fontId="11" fillId="0" borderId="5" xfId="0" applyNumberFormat="1" applyFont="1" applyBorder="1"/>
    <xf numFmtId="3" fontId="11" fillId="0" borderId="20" xfId="0" applyNumberFormat="1" applyFont="1" applyBorder="1"/>
    <xf numFmtId="3" fontId="11" fillId="0" borderId="7" xfId="0" applyNumberFormat="1" applyFont="1" applyBorder="1"/>
    <xf numFmtId="3" fontId="11" fillId="0" borderId="0" xfId="1" applyNumberFormat="1" applyFont="1" applyAlignment="1">
      <alignment horizontal="right"/>
    </xf>
    <xf numFmtId="3" fontId="12" fillId="0" borderId="0" xfId="1" applyNumberFormat="1" applyFont="1"/>
    <xf numFmtId="164" fontId="11" fillId="0" borderId="0" xfId="1" applyNumberFormat="1" applyFont="1" applyAlignment="1">
      <alignment horizontal="right"/>
    </xf>
    <xf numFmtId="164" fontId="12" fillId="0" borderId="0" xfId="1" applyNumberFormat="1" applyFont="1"/>
    <xf numFmtId="3" fontId="3" fillId="0" borderId="5" xfId="4" applyNumberFormat="1" applyFont="1" applyBorder="1" applyAlignment="1"/>
    <xf numFmtId="3" fontId="11" fillId="0" borderId="0" xfId="4" applyNumberFormat="1" applyFont="1" applyAlignment="1"/>
    <xf numFmtId="3" fontId="7" fillId="0" borderId="5" xfId="1" applyNumberFormat="1" applyFont="1" applyBorder="1" applyAlignment="1">
      <alignment horizontal="right"/>
    </xf>
    <xf numFmtId="3" fontId="0" fillId="0" borderId="5" xfId="1" applyNumberFormat="1" applyFont="1" applyBorder="1"/>
    <xf numFmtId="165" fontId="11" fillId="0" borderId="0" xfId="1" applyNumberFormat="1" applyFont="1" applyAlignment="1">
      <alignment horizontal="right"/>
    </xf>
    <xf numFmtId="165" fontId="12" fillId="0" borderId="0" xfId="1" applyNumberFormat="1" applyFont="1"/>
    <xf numFmtId="165" fontId="11" fillId="0" borderId="0" xfId="4" applyNumberFormat="1" applyFont="1" applyAlignment="1"/>
    <xf numFmtId="3" fontId="11" fillId="2" borderId="5" xfId="4" applyNumberFormat="1" applyFont="1" applyFill="1" applyBorder="1" applyAlignment="1"/>
    <xf numFmtId="3" fontId="11" fillId="2" borderId="12" xfId="5" applyNumberFormat="1" applyFont="1" applyFill="1" applyBorder="1"/>
    <xf numFmtId="164" fontId="11" fillId="2" borderId="0" xfId="4" applyNumberFormat="1" applyFont="1" applyFill="1" applyAlignment="1"/>
    <xf numFmtId="3" fontId="11" fillId="2" borderId="8" xfId="0" applyNumberFormat="1" applyFont="1" applyFill="1" applyBorder="1"/>
    <xf numFmtId="3" fontId="11" fillId="2" borderId="0" xfId="0" applyNumberFormat="1" applyFont="1" applyFill="1"/>
    <xf numFmtId="3" fontId="11" fillId="2" borderId="7" xfId="4" applyNumberFormat="1" applyFont="1" applyFill="1" applyBorder="1" applyAlignment="1"/>
    <xf numFmtId="3" fontId="11" fillId="2" borderId="10" xfId="5" applyNumberFormat="1" applyFont="1" applyFill="1" applyBorder="1"/>
    <xf numFmtId="164" fontId="11" fillId="2" borderId="8" xfId="4" applyNumberFormat="1" applyFont="1" applyFill="1" applyBorder="1" applyAlignment="1"/>
    <xf numFmtId="3" fontId="11" fillId="2" borderId="20" xfId="4" applyNumberFormat="1" applyFont="1" applyFill="1" applyBorder="1" applyAlignment="1"/>
    <xf numFmtId="3" fontId="11" fillId="2" borderId="21" xfId="5" applyNumberFormat="1" applyFont="1" applyFill="1" applyBorder="1"/>
    <xf numFmtId="164" fontId="11" fillId="2" borderId="19" xfId="4" applyNumberFormat="1" applyFont="1" applyFill="1" applyBorder="1" applyAlignment="1"/>
    <xf numFmtId="3" fontId="11" fillId="2" borderId="19" xfId="0" applyNumberFormat="1" applyFont="1" applyFill="1" applyBorder="1"/>
    <xf numFmtId="37" fontId="18" fillId="0" borderId="0" xfId="0" applyFont="1" applyAlignment="1">
      <alignment horizontal="center"/>
    </xf>
    <xf numFmtId="37" fontId="18" fillId="0" borderId="0" xfId="0" applyFont="1"/>
    <xf numFmtId="37" fontId="5" fillId="0" borderId="0" xfId="0" quotePrefix="1" applyFont="1" applyAlignment="1">
      <alignment horizontal="right"/>
    </xf>
    <xf numFmtId="3" fontId="11" fillId="2" borderId="7" xfId="0" applyNumberFormat="1" applyFont="1" applyFill="1" applyBorder="1"/>
    <xf numFmtId="3" fontId="11" fillId="2" borderId="5" xfId="0" applyNumberFormat="1" applyFont="1" applyFill="1" applyBorder="1"/>
    <xf numFmtId="3" fontId="11" fillId="2" borderId="20" xfId="0" applyNumberFormat="1" applyFont="1" applyFill="1" applyBorder="1"/>
    <xf numFmtId="164" fontId="11" fillId="2" borderId="8" xfId="0" applyNumberFormat="1" applyFont="1" applyFill="1" applyBorder="1"/>
    <xf numFmtId="164" fontId="11" fillId="2" borderId="0" xfId="0" applyNumberFormat="1" applyFont="1" applyFill="1"/>
    <xf numFmtId="3" fontId="11" fillId="2" borderId="10" xfId="0" applyNumberFormat="1" applyFont="1" applyFill="1" applyBorder="1"/>
    <xf numFmtId="3" fontId="11" fillId="2" borderId="12" xfId="0" applyNumberFormat="1" applyFont="1" applyFill="1" applyBorder="1"/>
    <xf numFmtId="37" fontId="5" fillId="0" borderId="19" xfId="0" applyFont="1" applyBorder="1" applyAlignment="1">
      <alignment horizontal="left"/>
    </xf>
    <xf numFmtId="3" fontId="11" fillId="2" borderId="21" xfId="0" applyNumberFormat="1" applyFont="1" applyFill="1" applyBorder="1"/>
    <xf numFmtId="164" fontId="11" fillId="2" borderId="19" xfId="0" applyNumberFormat="1" applyFont="1" applyFill="1" applyBorder="1"/>
    <xf numFmtId="37" fontId="5" fillId="0" borderId="7" xfId="0" applyFont="1" applyBorder="1" applyAlignment="1">
      <alignment horizontal="right"/>
    </xf>
    <xf numFmtId="37" fontId="5" fillId="0" borderId="5" xfId="0" applyFont="1" applyBorder="1" applyAlignment="1">
      <alignment horizontal="right"/>
    </xf>
    <xf numFmtId="37" fontId="5" fillId="0" borderId="5" xfId="0" quotePrefix="1" applyFont="1" applyBorder="1" applyAlignment="1">
      <alignment horizontal="right"/>
    </xf>
    <xf numFmtId="0" fontId="0" fillId="0" borderId="23" xfId="0" applyNumberFormat="1" applyBorder="1" applyAlignment="1">
      <alignment horizontal="right" wrapText="1"/>
    </xf>
    <xf numFmtId="3" fontId="11" fillId="2" borderId="24" xfId="0" applyNumberFormat="1" applyFont="1" applyFill="1" applyBorder="1"/>
    <xf numFmtId="37" fontId="6" fillId="0" borderId="0" xfId="2" applyNumberFormat="1" applyAlignment="1" applyProtection="1"/>
    <xf numFmtId="3" fontId="11" fillId="0" borderId="0" xfId="1" applyNumberFormat="1" applyFont="1"/>
    <xf numFmtId="164" fontId="11" fillId="0" borderId="0" xfId="1" applyNumberFormat="1" applyFont="1"/>
    <xf numFmtId="165" fontId="11" fillId="0" borderId="0" xfId="1" applyNumberFormat="1" applyFont="1"/>
    <xf numFmtId="37" fontId="5" fillId="0" borderId="24" xfId="0" applyFont="1" applyBorder="1" applyAlignment="1">
      <alignment horizontal="right"/>
    </xf>
    <xf numFmtId="3" fontId="11" fillId="0" borderId="18" xfId="0" applyNumberFormat="1" applyFont="1" applyBorder="1"/>
    <xf numFmtId="3" fontId="11" fillId="0" borderId="21" xfId="0" applyNumberFormat="1" applyFont="1" applyBorder="1"/>
    <xf numFmtId="3" fontId="0" fillId="0" borderId="0" xfId="0" applyNumberFormat="1"/>
    <xf numFmtId="165" fontId="11" fillId="0" borderId="8" xfId="0" applyNumberFormat="1" applyFont="1" applyBorder="1"/>
    <xf numFmtId="165" fontId="11" fillId="0" borderId="19" xfId="0" applyNumberFormat="1" applyFont="1" applyBorder="1"/>
    <xf numFmtId="165" fontId="3" fillId="0" borderId="0" xfId="0" applyNumberFormat="1" applyFont="1"/>
    <xf numFmtId="3" fontId="3" fillId="0" borderId="0" xfId="1" applyNumberFormat="1" applyFont="1" applyAlignment="1">
      <alignment horizontal="right"/>
    </xf>
    <xf numFmtId="3" fontId="3" fillId="0" borderId="0" xfId="1" applyNumberFormat="1" applyFont="1"/>
    <xf numFmtId="3" fontId="11" fillId="2" borderId="6" xfId="0" applyNumberFormat="1" applyFont="1" applyFill="1" applyBorder="1"/>
    <xf numFmtId="37" fontId="18" fillId="0" borderId="6" xfId="0" applyFont="1" applyBorder="1"/>
    <xf numFmtId="37" fontId="5" fillId="0" borderId="25" xfId="0" quotePrefix="1" applyFont="1" applyBorder="1" applyAlignment="1">
      <alignment horizontal="right"/>
    </xf>
    <xf numFmtId="37" fontId="5" fillId="0" borderId="7" xfId="0" quotePrefix="1" applyFont="1" applyBorder="1" applyAlignment="1">
      <alignment horizontal="right"/>
    </xf>
    <xf numFmtId="3" fontId="11" fillId="2" borderId="9" xfId="0" applyNumberFormat="1" applyFont="1" applyFill="1" applyBorder="1"/>
    <xf numFmtId="37" fontId="18" fillId="0" borderId="8" xfId="0" applyFont="1" applyBorder="1"/>
    <xf numFmtId="37" fontId="5" fillId="0" borderId="6" xfId="0" applyFont="1" applyBorder="1" applyAlignment="1">
      <alignment horizontal="left"/>
    </xf>
    <xf numFmtId="37" fontId="5" fillId="0" borderId="12" xfId="0" quotePrefix="1" applyFont="1" applyBorder="1" applyAlignment="1">
      <alignment horizontal="right"/>
    </xf>
    <xf numFmtId="3" fontId="0" fillId="0" borderId="28" xfId="0" applyNumberFormat="1" applyBorder="1"/>
    <xf numFmtId="3" fontId="0" fillId="0" borderId="29" xfId="0" applyNumberFormat="1" applyBorder="1"/>
    <xf numFmtId="3" fontId="0" fillId="0" borderId="30" xfId="0" applyNumberFormat="1" applyBorder="1"/>
    <xf numFmtId="0" fontId="0" fillId="0" borderId="0" xfId="0" applyNumberFormat="1"/>
    <xf numFmtId="37" fontId="5" fillId="0" borderId="6" xfId="0" applyFont="1" applyBorder="1" applyAlignment="1">
      <alignment horizontal="center"/>
    </xf>
    <xf numFmtId="0" fontId="0" fillId="0" borderId="6" xfId="0" applyNumberFormat="1" applyBorder="1"/>
    <xf numFmtId="0" fontId="0" fillId="0" borderId="5" xfId="0" applyNumberFormat="1" applyBorder="1"/>
    <xf numFmtId="37" fontId="21" fillId="0" borderId="0" xfId="0" applyFont="1" applyAlignment="1">
      <alignment horizontal="left"/>
    </xf>
    <xf numFmtId="37" fontId="21" fillId="0" borderId="0" xfId="0" applyFont="1"/>
    <xf numFmtId="37" fontId="22" fillId="0" borderId="0" xfId="0" applyFont="1" applyAlignment="1">
      <alignment horizontal="centerContinuous"/>
    </xf>
    <xf numFmtId="37" fontId="23" fillId="0" borderId="0" xfId="0" applyFont="1" applyAlignment="1">
      <alignment horizontal="centerContinuous"/>
    </xf>
    <xf numFmtId="165" fontId="21" fillId="0" borderId="0" xfId="0" applyNumberFormat="1" applyFont="1"/>
    <xf numFmtId="37" fontId="21" fillId="0" borderId="0" xfId="0" applyFont="1" applyAlignment="1">
      <alignment horizontal="left" vertical="top"/>
    </xf>
    <xf numFmtId="37" fontId="21" fillId="0" borderId="0" xfId="0" applyFont="1" applyAlignment="1">
      <alignment vertical="top"/>
    </xf>
    <xf numFmtId="37" fontId="3" fillId="0" borderId="0" xfId="0" applyFont="1" applyAlignment="1">
      <alignment horizontal="left"/>
    </xf>
    <xf numFmtId="3" fontId="0" fillId="0" borderId="6" xfId="0" applyNumberFormat="1" applyBorder="1"/>
    <xf numFmtId="37" fontId="5" fillId="0" borderId="6" xfId="0" applyFont="1" applyBorder="1"/>
    <xf numFmtId="37" fontId="3" fillId="0" borderId="0" xfId="0" applyFont="1" applyAlignment="1">
      <alignment horizontal="left" vertical="top"/>
    </xf>
    <xf numFmtId="49" fontId="3" fillId="0" borderId="0" xfId="0" applyNumberFormat="1" applyFont="1" applyAlignment="1">
      <alignment horizontal="right" vertical="top"/>
    </xf>
    <xf numFmtId="14" fontId="3" fillId="0" borderId="0" xfId="0" applyNumberFormat="1" applyFont="1"/>
    <xf numFmtId="37" fontId="5" fillId="4" borderId="5" xfId="0" applyFont="1" applyFill="1" applyBorder="1" applyAlignment="1">
      <alignment horizontal="right"/>
    </xf>
    <xf numFmtId="37" fontId="5" fillId="5" borderId="0" xfId="0" applyFont="1" applyFill="1" applyAlignment="1">
      <alignment horizontal="right"/>
    </xf>
    <xf numFmtId="37" fontId="5" fillId="5" borderId="5" xfId="0" applyFont="1" applyFill="1" applyBorder="1" applyAlignment="1">
      <alignment horizontal="right"/>
    </xf>
    <xf numFmtId="0" fontId="3" fillId="0" borderId="0" xfId="0" applyNumberFormat="1" applyFont="1" applyAlignment="1">
      <alignment horizontal="left" vertical="top" wrapText="1"/>
    </xf>
    <xf numFmtId="165" fontId="3" fillId="0" borderId="0" xfId="4" applyNumberFormat="1" applyFont="1" applyAlignment="1"/>
    <xf numFmtId="3" fontId="3" fillId="0" borderId="12" xfId="4" applyNumberFormat="1" applyFont="1" applyBorder="1" applyAlignment="1"/>
    <xf numFmtId="37" fontId="3" fillId="0" borderId="5" xfId="0" applyFont="1" applyBorder="1" applyAlignment="1">
      <alignment horizontal="left"/>
    </xf>
    <xf numFmtId="37" fontId="3" fillId="0" borderId="5" xfId="0" applyFont="1" applyBorder="1"/>
    <xf numFmtId="37" fontId="3" fillId="0" borderId="5" xfId="0" applyFont="1" applyBorder="1" applyAlignment="1">
      <alignment horizontal="center"/>
    </xf>
    <xf numFmtId="37" fontId="3" fillId="0" borderId="4" xfId="0" applyFont="1" applyBorder="1" applyAlignment="1">
      <alignment horizontal="center"/>
    </xf>
    <xf numFmtId="37" fontId="3" fillId="0" borderId="11" xfId="0" applyFont="1" applyBorder="1" applyAlignment="1">
      <alignment horizontal="center"/>
    </xf>
    <xf numFmtId="37" fontId="3" fillId="0" borderId="0" xfId="0" applyFont="1" applyAlignment="1">
      <alignment horizontal="left" vertical="top" wrapText="1"/>
    </xf>
    <xf numFmtId="37" fontId="3" fillId="0" borderId="0" xfId="0" applyFont="1" applyAlignment="1">
      <alignment horizontal="centerContinuous"/>
    </xf>
    <xf numFmtId="37" fontId="3" fillId="0" borderId="27" xfId="0" applyFont="1" applyBorder="1" applyAlignment="1">
      <alignment horizontal="centerContinuous"/>
    </xf>
    <xf numFmtId="37" fontId="3" fillId="0" borderId="27" xfId="0" applyFont="1" applyBorder="1"/>
    <xf numFmtId="37" fontId="3" fillId="0" borderId="1" xfId="0" applyFont="1" applyBorder="1" applyAlignment="1">
      <alignment horizontal="left"/>
    </xf>
    <xf numFmtId="37" fontId="3" fillId="0" borderId="1" xfId="0" applyFont="1" applyBorder="1"/>
    <xf numFmtId="37" fontId="3" fillId="0" borderId="1" xfId="0" applyFont="1" applyBorder="1" applyAlignment="1">
      <alignment horizontal="centerContinuous"/>
    </xf>
    <xf numFmtId="37" fontId="3" fillId="0" borderId="17" xfId="0" applyFont="1" applyBorder="1" applyAlignment="1">
      <alignment horizontal="centerContinuous"/>
    </xf>
    <xf numFmtId="37" fontId="3" fillId="0" borderId="33" xfId="0" applyFont="1" applyBorder="1" applyAlignment="1">
      <alignment horizontal="centerContinuous"/>
    </xf>
    <xf numFmtId="37" fontId="3" fillId="0" borderId="2" xfId="0" applyFont="1" applyBorder="1" applyAlignment="1">
      <alignment horizontal="center"/>
    </xf>
    <xf numFmtId="37" fontId="3" fillId="0" borderId="1" xfId="0" applyFont="1" applyBorder="1" applyAlignment="1">
      <alignment horizontal="center"/>
    </xf>
    <xf numFmtId="37" fontId="3" fillId="0" borderId="13" xfId="0" applyFont="1" applyBorder="1"/>
    <xf numFmtId="37" fontId="3" fillId="0" borderId="33" xfId="0" applyFont="1" applyBorder="1" applyAlignment="1">
      <alignment horizontal="center"/>
    </xf>
    <xf numFmtId="37" fontId="3" fillId="0" borderId="3" xfId="0" applyFont="1" applyBorder="1" applyAlignment="1">
      <alignment horizontal="center"/>
    </xf>
    <xf numFmtId="37" fontId="3" fillId="0" borderId="0" xfId="0" applyFont="1" applyAlignment="1">
      <alignment horizontal="center"/>
    </xf>
    <xf numFmtId="37" fontId="3" fillId="0" borderId="8" xfId="0" applyFont="1" applyBorder="1"/>
    <xf numFmtId="37" fontId="3" fillId="0" borderId="27" xfId="0" applyFont="1" applyBorder="1" applyAlignment="1">
      <alignment horizontal="center"/>
    </xf>
    <xf numFmtId="37" fontId="3" fillId="0" borderId="8" xfId="0" applyFont="1" applyBorder="1" applyAlignment="1">
      <alignment horizontal="center"/>
    </xf>
    <xf numFmtId="37" fontId="3" fillId="0" borderId="4" xfId="0" applyFont="1" applyBorder="1" applyAlignment="1">
      <alignment horizontal="left"/>
    </xf>
    <xf numFmtId="37" fontId="3" fillId="0" borderId="4" xfId="0" applyFont="1" applyBorder="1"/>
    <xf numFmtId="37" fontId="3" fillId="0" borderId="14" xfId="0" applyFont="1" applyBorder="1" applyAlignment="1">
      <alignment horizontal="center"/>
    </xf>
    <xf numFmtId="37" fontId="3" fillId="0" borderId="32" xfId="0" applyFont="1" applyBorder="1" applyAlignment="1">
      <alignment horizontal="center"/>
    </xf>
    <xf numFmtId="166" fontId="3" fillId="0" borderId="6" xfId="4" applyNumberFormat="1" applyFont="1" applyBorder="1" applyAlignment="1"/>
    <xf numFmtId="165" fontId="3" fillId="0" borderId="31" xfId="4" applyNumberFormat="1" applyFont="1" applyBorder="1" applyAlignment="1"/>
    <xf numFmtId="166" fontId="3" fillId="0" borderId="22" xfId="4" applyNumberFormat="1" applyFont="1" applyBorder="1" applyAlignment="1"/>
    <xf numFmtId="165" fontId="3" fillId="0" borderId="6" xfId="4" applyNumberFormat="1" applyFont="1" applyBorder="1" applyAlignment="1"/>
    <xf numFmtId="3" fontId="3" fillId="0" borderId="14" xfId="0" applyNumberFormat="1" applyFont="1" applyBorder="1" applyAlignment="1">
      <alignment horizontal="center"/>
    </xf>
    <xf numFmtId="2" fontId="3" fillId="0" borderId="4" xfId="0" quotePrefix="1" applyNumberFormat="1" applyFont="1" applyBorder="1" applyAlignment="1">
      <alignment horizontal="right"/>
    </xf>
    <xf numFmtId="165" fontId="3" fillId="0" borderId="26" xfId="4" applyNumberFormat="1" applyFont="1" applyBorder="1" applyAlignment="1"/>
    <xf numFmtId="165" fontId="3" fillId="0" borderId="27" xfId="4" applyNumberFormat="1" applyFont="1" applyBorder="1" applyAlignment="1"/>
    <xf numFmtId="165" fontId="3" fillId="0" borderId="25" xfId="4" applyNumberFormat="1" applyFont="1" applyBorder="1" applyAlignment="1"/>
    <xf numFmtId="3" fontId="3" fillId="0" borderId="13" xfId="0" applyNumberFormat="1" applyFont="1" applyBorder="1" applyAlignment="1">
      <alignment horizontal="center"/>
    </xf>
    <xf numFmtId="2" fontId="3" fillId="0" borderId="0" xfId="0" quotePrefix="1" applyNumberFormat="1" applyFont="1" applyAlignment="1">
      <alignment horizontal="right"/>
    </xf>
    <xf numFmtId="3" fontId="3" fillId="0" borderId="8" xfId="4" applyNumberFormat="1" applyFont="1" applyBorder="1" applyAlignment="1"/>
    <xf numFmtId="164" fontId="3" fillId="0" borderId="8" xfId="4" applyNumberFormat="1" applyFont="1" applyBorder="1" applyAlignment="1"/>
    <xf numFmtId="2" fontId="3" fillId="0" borderId="27" xfId="0" quotePrefix="1" applyNumberFormat="1" applyFont="1" applyBorder="1" applyAlignment="1">
      <alignment horizontal="right"/>
    </xf>
    <xf numFmtId="3" fontId="3" fillId="3" borderId="0" xfId="4" applyNumberFormat="1" applyFont="1" applyFill="1" applyAlignment="1"/>
    <xf numFmtId="165" fontId="3" fillId="3" borderId="27" xfId="4" applyNumberFormat="1" applyFont="1" applyFill="1" applyBorder="1" applyAlignment="1"/>
    <xf numFmtId="3" fontId="3" fillId="3" borderId="8" xfId="4" applyNumberFormat="1" applyFont="1" applyFill="1" applyBorder="1" applyAlignment="1"/>
    <xf numFmtId="2" fontId="3" fillId="3" borderId="27" xfId="0" quotePrefix="1" applyNumberFormat="1" applyFont="1" applyFill="1" applyBorder="1" applyAlignment="1">
      <alignment horizontal="right"/>
    </xf>
    <xf numFmtId="3" fontId="3" fillId="0" borderId="9" xfId="4" applyNumberFormat="1" applyFont="1" applyBorder="1" applyAlignment="1"/>
    <xf numFmtId="2" fontId="3" fillId="0" borderId="26" xfId="0" quotePrefix="1" applyNumberFormat="1" applyFont="1" applyBorder="1" applyAlignment="1">
      <alignment horizontal="right"/>
    </xf>
    <xf numFmtId="166" fontId="3" fillId="0" borderId="0" xfId="4" applyNumberFormat="1" applyFont="1" applyAlignment="1"/>
    <xf numFmtId="3" fontId="3" fillId="3" borderId="6" xfId="4" applyNumberFormat="1" applyFont="1" applyFill="1" applyBorder="1" applyAlignment="1"/>
    <xf numFmtId="165" fontId="3" fillId="3" borderId="26" xfId="4" applyNumberFormat="1" applyFont="1" applyFill="1" applyBorder="1" applyAlignment="1"/>
    <xf numFmtId="3" fontId="3" fillId="3" borderId="9" xfId="4" applyNumberFormat="1" applyFont="1" applyFill="1" applyBorder="1" applyAlignment="1"/>
    <xf numFmtId="2" fontId="3" fillId="3" borderId="26" xfId="0" quotePrefix="1" applyNumberFormat="1" applyFont="1" applyFill="1" applyBorder="1" applyAlignment="1">
      <alignment horizontal="right"/>
    </xf>
    <xf numFmtId="3" fontId="3" fillId="0" borderId="10" xfId="4" applyNumberFormat="1" applyFont="1" applyBorder="1" applyAlignment="1"/>
    <xf numFmtId="3" fontId="3" fillId="3" borderId="5" xfId="4" applyNumberFormat="1" applyFont="1" applyFill="1" applyBorder="1" applyAlignment="1"/>
    <xf numFmtId="165" fontId="3" fillId="3" borderId="6" xfId="4" applyNumberFormat="1" applyFont="1" applyFill="1" applyBorder="1" applyAlignment="1"/>
    <xf numFmtId="3" fontId="3" fillId="3" borderId="10" xfId="4" applyNumberFormat="1" applyFont="1" applyFill="1" applyBorder="1" applyAlignment="1"/>
    <xf numFmtId="2" fontId="3" fillId="3" borderId="32" xfId="0" quotePrefix="1" applyNumberFormat="1" applyFont="1" applyFill="1" applyBorder="1" applyAlignment="1">
      <alignment horizontal="right"/>
    </xf>
    <xf numFmtId="37" fontId="3" fillId="0" borderId="0" xfId="0" applyFont="1" applyProtection="1">
      <protection locked="0"/>
    </xf>
    <xf numFmtId="3" fontId="3" fillId="0" borderId="6" xfId="1" applyNumberFormat="1" applyFont="1" applyBorder="1"/>
    <xf numFmtId="3" fontId="3" fillId="0" borderId="6" xfId="0" applyNumberFormat="1" applyFont="1" applyBorder="1" applyAlignment="1">
      <alignment horizontal="right"/>
    </xf>
    <xf numFmtId="3" fontId="3" fillId="0" borderId="5" xfId="1" applyNumberFormat="1" applyFont="1" applyBorder="1"/>
    <xf numFmtId="37" fontId="3" fillId="0" borderId="0" xfId="0" applyFont="1" applyAlignment="1">
      <alignment horizontal="right"/>
    </xf>
    <xf numFmtId="37" fontId="3" fillId="0" borderId="0" xfId="0" applyFont="1" applyAlignment="1">
      <alignment horizontal="left" vertical="top" wrapText="1"/>
    </xf>
    <xf numFmtId="37" fontId="0" fillId="0" borderId="0" xfId="0" applyAlignment="1">
      <alignment horizontal="left" vertical="top" wrapText="1"/>
    </xf>
    <xf numFmtId="0" fontId="3" fillId="0" borderId="0" xfId="0" applyNumberFormat="1" applyFont="1" applyAlignment="1">
      <alignment horizontal="left" vertical="top" wrapText="1"/>
    </xf>
    <xf numFmtId="37" fontId="3" fillId="0" borderId="15" xfId="0" applyFont="1" applyBorder="1" applyAlignment="1">
      <alignment horizontal="center" wrapText="1"/>
    </xf>
    <xf numFmtId="37" fontId="3" fillId="0" borderId="33" xfId="0" applyFont="1" applyBorder="1" applyAlignment="1">
      <alignment horizontal="center" wrapText="1"/>
    </xf>
    <xf numFmtId="37" fontId="3" fillId="0" borderId="16" xfId="0" applyFont="1" applyBorder="1" applyAlignment="1">
      <alignment wrapText="1"/>
    </xf>
    <xf numFmtId="37" fontId="3" fillId="0" borderId="32" xfId="0" applyFont="1" applyBorder="1" applyAlignment="1">
      <alignment wrapText="1"/>
    </xf>
    <xf numFmtId="37" fontId="3" fillId="0" borderId="13" xfId="0" applyFont="1" applyBorder="1" applyAlignment="1">
      <alignment horizontal="center" wrapText="1"/>
    </xf>
    <xf numFmtId="37" fontId="3" fillId="0" borderId="1" xfId="0" applyFont="1" applyBorder="1" applyAlignment="1">
      <alignment horizontal="center" wrapText="1"/>
    </xf>
    <xf numFmtId="37" fontId="3" fillId="0" borderId="14" xfId="0" applyFont="1" applyBorder="1" applyAlignment="1">
      <alignment wrapText="1"/>
    </xf>
    <xf numFmtId="37" fontId="3" fillId="0" borderId="4" xfId="0" applyFont="1" applyBorder="1" applyAlignment="1">
      <alignment wrapText="1"/>
    </xf>
    <xf numFmtId="37" fontId="3" fillId="0" borderId="2" xfId="0" applyFont="1" applyBorder="1" applyAlignment="1">
      <alignment horizontal="center" wrapText="1"/>
    </xf>
    <xf numFmtId="37" fontId="3" fillId="0" borderId="4" xfId="0" applyFont="1" applyBorder="1" applyAlignment="1">
      <alignment horizontal="center" wrapText="1"/>
    </xf>
    <xf numFmtId="37" fontId="3" fillId="0" borderId="11" xfId="0" applyFont="1" applyBorder="1" applyAlignment="1">
      <alignment horizontal="center" wrapText="1"/>
    </xf>
    <xf numFmtId="37" fontId="3" fillId="0" borderId="14" xfId="0" applyFont="1" applyBorder="1" applyAlignment="1">
      <alignment horizontal="center" wrapText="1"/>
    </xf>
  </cellXfs>
  <cellStyles count="7">
    <cellStyle name="Comma" xfId="1" builtinId="3"/>
    <cellStyle name="Comma 2" xfId="5" xr:uid="{00000000-0005-0000-0000-000001000000}"/>
    <cellStyle name="Hyperlink" xfId="2" builtinId="8"/>
    <cellStyle name="Normal" xfId="0" builtinId="0"/>
    <cellStyle name="Normal 2" xfId="4" xr:uid="{00000000-0005-0000-0000-000004000000}"/>
    <cellStyle name="Normal 2 2" xfId="3" xr:uid="{00000000-0005-0000-0000-000005000000}"/>
    <cellStyle name="Style 1" xfId="6" xr:uid="{00000000-0005-0000-0000-000006000000}"/>
  </cellStyles>
  <dxfs count="0"/>
  <tableStyles count="0" defaultTableStyle="TableStyleMedium9" defaultPivotStyle="PivotStyleLight16"/>
  <colors>
    <mruColors>
      <color rgb="FF003399"/>
      <color rgb="FF990033"/>
      <color rgb="FF006600"/>
      <color rgb="FFCCFFCC"/>
      <color rgb="FF0000FF"/>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Stafford Subsidized Loans</a:t>
            </a:r>
          </a:p>
        </c:rich>
      </c:tx>
      <c:overlay val="0"/>
    </c:title>
    <c:autoTitleDeleted val="0"/>
    <c:plotArea>
      <c:layout>
        <c:manualLayout>
          <c:layoutTarget val="inner"/>
          <c:xMode val="edge"/>
          <c:yMode val="edge"/>
          <c:x val="4.2483660130718998E-2"/>
          <c:y val="0.24619283209067894"/>
          <c:w val="0.95424836601307228"/>
          <c:h val="0.68976052772164542"/>
        </c:manualLayout>
      </c:layout>
      <c:barChart>
        <c:barDir val="bar"/>
        <c:grouping val="clustered"/>
        <c:varyColors val="0"/>
        <c:ser>
          <c:idx val="2"/>
          <c:order val="0"/>
          <c:tx>
            <c:v>State</c:v>
          </c:tx>
          <c:spPr>
            <a:solidFill>
              <a:srgbClr val="006600"/>
            </a:solidFill>
            <a:ln>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66'!$D$14</c:f>
              <c:numCache>
                <c:formatCode>#,##0.0</c:formatCode>
                <c:ptCount val="1"/>
                <c:pt idx="0">
                  <c:v>-27.862198970464458</c:v>
                </c:pt>
              </c:numCache>
            </c:numRef>
          </c:val>
          <c:extLst>
            <c:ext xmlns:c16="http://schemas.microsoft.com/office/drawing/2014/chart" uri="{C3380CC4-5D6E-409C-BE32-E72D297353CC}">
              <c16:uniqueId val="{00000000-1F96-4098-B1D8-BAA2B9557170}"/>
            </c:ext>
          </c:extLst>
        </c:ser>
        <c:ser>
          <c:idx val="1"/>
          <c:order val="1"/>
          <c:tx>
            <c:strRef>
              <c:f>'Table 66'!$A$12</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66'!$D$12</c:f>
              <c:numCache>
                <c:formatCode>#,##0.0</c:formatCode>
                <c:ptCount val="1"/>
                <c:pt idx="0">
                  <c:v>-21.55030748535162</c:v>
                </c:pt>
              </c:numCache>
            </c:numRef>
          </c:val>
          <c:extLst>
            <c:ext xmlns:c16="http://schemas.microsoft.com/office/drawing/2014/chart" uri="{C3380CC4-5D6E-409C-BE32-E72D297353CC}">
              <c16:uniqueId val="{00000001-1F96-4098-B1D8-BAA2B9557170}"/>
            </c:ext>
          </c:extLst>
        </c:ser>
        <c:ser>
          <c:idx val="0"/>
          <c:order val="2"/>
          <c:tx>
            <c:strRef>
              <c:f>'Table 66'!$A$11</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66'!$D$11</c:f>
              <c:numCache>
                <c:formatCode>#,##0.0</c:formatCode>
                <c:ptCount val="1"/>
                <c:pt idx="0">
                  <c:v>-25.146610639672133</c:v>
                </c:pt>
              </c:numCache>
            </c:numRef>
          </c:val>
          <c:extLst>
            <c:ext xmlns:c16="http://schemas.microsoft.com/office/drawing/2014/chart" uri="{C3380CC4-5D6E-409C-BE32-E72D297353CC}">
              <c16:uniqueId val="{00000002-1F96-4098-B1D8-BAA2B9557170}"/>
            </c:ext>
          </c:extLst>
        </c:ser>
        <c:dLbls>
          <c:showLegendKey val="0"/>
          <c:showVal val="1"/>
          <c:showCatName val="0"/>
          <c:showSerName val="0"/>
          <c:showPercent val="0"/>
          <c:showBubbleSize val="0"/>
        </c:dLbls>
        <c:gapWidth val="150"/>
        <c:axId val="117162496"/>
        <c:axId val="58064192"/>
      </c:barChart>
      <c:catAx>
        <c:axId val="117162496"/>
        <c:scaling>
          <c:orientation val="minMax"/>
        </c:scaling>
        <c:delete val="1"/>
        <c:axPos val="l"/>
        <c:majorTickMark val="out"/>
        <c:minorTickMark val="none"/>
        <c:tickLblPos val="none"/>
        <c:crossAx val="58064192"/>
        <c:crosses val="autoZero"/>
        <c:auto val="1"/>
        <c:lblAlgn val="ctr"/>
        <c:lblOffset val="100"/>
        <c:noMultiLvlLbl val="0"/>
      </c:catAx>
      <c:valAx>
        <c:axId val="58064192"/>
        <c:scaling>
          <c:orientation val="minMax"/>
          <c:max val="185"/>
        </c:scaling>
        <c:delete val="1"/>
        <c:axPos val="b"/>
        <c:numFmt formatCode="#,##0.0" sourceLinked="1"/>
        <c:majorTickMark val="out"/>
        <c:minorTickMark val="none"/>
        <c:tickLblPos val="none"/>
        <c:crossAx val="117162496"/>
        <c:crosses val="autoZero"/>
        <c:crossBetween val="between"/>
        <c:majorUnit val="10"/>
        <c:minorUnit val="5"/>
      </c:valAx>
    </c:plotArea>
    <c:legend>
      <c:legendPos val="t"/>
      <c:layout>
        <c:manualLayout>
          <c:xMode val="edge"/>
          <c:yMode val="edge"/>
          <c:x val="0.15893417734547896"/>
          <c:y val="0.15705990899609173"/>
          <c:w val="0.682131387988266"/>
          <c:h val="0.10528624969913698"/>
        </c:manualLayout>
      </c:layout>
      <c:overlay val="0"/>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Stafford Unsubsidized Loans</a:t>
            </a:r>
          </a:p>
        </c:rich>
      </c:tx>
      <c:overlay val="0"/>
    </c:title>
    <c:autoTitleDeleted val="0"/>
    <c:plotArea>
      <c:layout>
        <c:manualLayout>
          <c:layoutTarget val="inner"/>
          <c:xMode val="edge"/>
          <c:yMode val="edge"/>
          <c:x val="4.2483660130719018E-2"/>
          <c:y val="0.14589783263991571"/>
          <c:w val="0.95424836601307272"/>
          <c:h val="0.7900555880296618"/>
        </c:manualLayout>
      </c:layout>
      <c:barChart>
        <c:barDir val="bar"/>
        <c:grouping val="clustered"/>
        <c:varyColors val="0"/>
        <c:ser>
          <c:idx val="2"/>
          <c:order val="0"/>
          <c:tx>
            <c:v>State</c:v>
          </c:tx>
          <c:spPr>
            <a:solidFill>
              <a:srgbClr val="006600"/>
            </a:solidFill>
            <a:ln>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66'!$F$14</c:f>
              <c:numCache>
                <c:formatCode>#,##0.0</c:formatCode>
                <c:ptCount val="1"/>
                <c:pt idx="0">
                  <c:v>-14.636183833147824</c:v>
                </c:pt>
              </c:numCache>
            </c:numRef>
          </c:val>
          <c:extLst>
            <c:ext xmlns:c16="http://schemas.microsoft.com/office/drawing/2014/chart" uri="{C3380CC4-5D6E-409C-BE32-E72D297353CC}">
              <c16:uniqueId val="{00000000-B8AF-4E69-B409-3B29234FB1CB}"/>
            </c:ext>
          </c:extLst>
        </c:ser>
        <c:ser>
          <c:idx val="1"/>
          <c:order val="1"/>
          <c:tx>
            <c:strRef>
              <c:f>'Table 66'!$A$12</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66'!$F$12</c:f>
              <c:numCache>
                <c:formatCode>#,##0.0</c:formatCode>
                <c:ptCount val="1"/>
                <c:pt idx="0">
                  <c:v>-10.815247743914744</c:v>
                </c:pt>
              </c:numCache>
            </c:numRef>
          </c:val>
          <c:extLst>
            <c:ext xmlns:c16="http://schemas.microsoft.com/office/drawing/2014/chart" uri="{C3380CC4-5D6E-409C-BE32-E72D297353CC}">
              <c16:uniqueId val="{00000001-B8AF-4E69-B409-3B29234FB1CB}"/>
            </c:ext>
          </c:extLst>
        </c:ser>
        <c:ser>
          <c:idx val="0"/>
          <c:order val="2"/>
          <c:tx>
            <c:strRef>
              <c:f>'Table 66'!$A$11</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66'!$F$11</c:f>
              <c:numCache>
                <c:formatCode>#,##0.0</c:formatCode>
                <c:ptCount val="1"/>
                <c:pt idx="0">
                  <c:v>-13.38692501015813</c:v>
                </c:pt>
              </c:numCache>
            </c:numRef>
          </c:val>
          <c:extLst>
            <c:ext xmlns:c16="http://schemas.microsoft.com/office/drawing/2014/chart" uri="{C3380CC4-5D6E-409C-BE32-E72D297353CC}">
              <c16:uniqueId val="{00000002-B8AF-4E69-B409-3B29234FB1CB}"/>
            </c:ext>
          </c:extLst>
        </c:ser>
        <c:dLbls>
          <c:showLegendKey val="0"/>
          <c:showVal val="1"/>
          <c:showCatName val="0"/>
          <c:showSerName val="0"/>
          <c:showPercent val="0"/>
          <c:showBubbleSize val="0"/>
        </c:dLbls>
        <c:gapWidth val="150"/>
        <c:axId val="117164032"/>
        <c:axId val="132392640"/>
      </c:barChart>
      <c:catAx>
        <c:axId val="117164032"/>
        <c:scaling>
          <c:orientation val="minMax"/>
        </c:scaling>
        <c:delete val="1"/>
        <c:axPos val="l"/>
        <c:majorTickMark val="out"/>
        <c:minorTickMark val="none"/>
        <c:tickLblPos val="none"/>
        <c:crossAx val="132392640"/>
        <c:crosses val="autoZero"/>
        <c:auto val="1"/>
        <c:lblAlgn val="ctr"/>
        <c:lblOffset val="100"/>
        <c:noMultiLvlLbl val="0"/>
      </c:catAx>
      <c:valAx>
        <c:axId val="132392640"/>
        <c:scaling>
          <c:orientation val="minMax"/>
          <c:max val="185"/>
        </c:scaling>
        <c:delete val="1"/>
        <c:axPos val="b"/>
        <c:numFmt formatCode="#,##0.0" sourceLinked="1"/>
        <c:majorTickMark val="out"/>
        <c:minorTickMark val="none"/>
        <c:tickLblPos val="none"/>
        <c:crossAx val="117164032"/>
        <c:crosses val="autoZero"/>
        <c:crossBetween val="between"/>
        <c:majorUnit val="10"/>
        <c:minorUnit val="5"/>
      </c:valAx>
    </c:plotArea>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Parent Loans for Undergrads</a:t>
            </a:r>
          </a:p>
        </c:rich>
      </c:tx>
      <c:overlay val="0"/>
    </c:title>
    <c:autoTitleDeleted val="0"/>
    <c:plotArea>
      <c:layout>
        <c:manualLayout>
          <c:layoutTarget val="inner"/>
          <c:xMode val="edge"/>
          <c:yMode val="edge"/>
          <c:x val="4.2483660130719039E-2"/>
          <c:y val="0.14589783263991571"/>
          <c:w val="0.95424836601307295"/>
          <c:h val="0.79005558802966158"/>
        </c:manualLayout>
      </c:layout>
      <c:barChart>
        <c:barDir val="bar"/>
        <c:grouping val="clustered"/>
        <c:varyColors val="0"/>
        <c:ser>
          <c:idx val="2"/>
          <c:order val="0"/>
          <c:tx>
            <c:v>State</c:v>
          </c:tx>
          <c:spPr>
            <a:solidFill>
              <a:srgbClr val="006600"/>
            </a:solidFill>
            <a:ln>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66'!$H$14</c:f>
              <c:numCache>
                <c:formatCode>#,##0.0</c:formatCode>
                <c:ptCount val="1"/>
                <c:pt idx="0">
                  <c:v>76.441794749895536</c:v>
                </c:pt>
              </c:numCache>
            </c:numRef>
          </c:val>
          <c:extLst>
            <c:ext xmlns:c16="http://schemas.microsoft.com/office/drawing/2014/chart" uri="{C3380CC4-5D6E-409C-BE32-E72D297353CC}">
              <c16:uniqueId val="{00000000-48FA-440B-B380-50F470D59B78}"/>
            </c:ext>
          </c:extLst>
        </c:ser>
        <c:ser>
          <c:idx val="1"/>
          <c:order val="1"/>
          <c:tx>
            <c:strRef>
              <c:f>'Table 66'!$A$12</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66'!$H$12</c:f>
              <c:numCache>
                <c:formatCode>#,##0.0</c:formatCode>
                <c:ptCount val="1"/>
                <c:pt idx="0">
                  <c:v>36.613903035981025</c:v>
                </c:pt>
              </c:numCache>
            </c:numRef>
          </c:val>
          <c:extLst>
            <c:ext xmlns:c16="http://schemas.microsoft.com/office/drawing/2014/chart" uri="{C3380CC4-5D6E-409C-BE32-E72D297353CC}">
              <c16:uniqueId val="{00000001-48FA-440B-B380-50F470D59B78}"/>
            </c:ext>
          </c:extLst>
        </c:ser>
        <c:ser>
          <c:idx val="0"/>
          <c:order val="2"/>
          <c:tx>
            <c:strRef>
              <c:f>'Table 66'!$A$11</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66'!$H$11</c:f>
              <c:numCache>
                <c:formatCode>#,##0.0</c:formatCode>
                <c:ptCount val="1"/>
                <c:pt idx="0">
                  <c:v>14.647492848575933</c:v>
                </c:pt>
              </c:numCache>
            </c:numRef>
          </c:val>
          <c:extLst>
            <c:ext xmlns:c16="http://schemas.microsoft.com/office/drawing/2014/chart" uri="{C3380CC4-5D6E-409C-BE32-E72D297353CC}">
              <c16:uniqueId val="{00000002-48FA-440B-B380-50F470D59B78}"/>
            </c:ext>
          </c:extLst>
        </c:ser>
        <c:dLbls>
          <c:showLegendKey val="0"/>
          <c:showVal val="1"/>
          <c:showCatName val="0"/>
          <c:showSerName val="0"/>
          <c:showPercent val="0"/>
          <c:showBubbleSize val="0"/>
        </c:dLbls>
        <c:gapWidth val="150"/>
        <c:axId val="117165568"/>
        <c:axId val="132394944"/>
      </c:barChart>
      <c:catAx>
        <c:axId val="117165568"/>
        <c:scaling>
          <c:orientation val="minMax"/>
        </c:scaling>
        <c:delete val="1"/>
        <c:axPos val="l"/>
        <c:majorTickMark val="out"/>
        <c:minorTickMark val="none"/>
        <c:tickLblPos val="none"/>
        <c:crossAx val="132394944"/>
        <c:crosses val="autoZero"/>
        <c:auto val="1"/>
        <c:lblAlgn val="ctr"/>
        <c:lblOffset val="100"/>
        <c:noMultiLvlLbl val="0"/>
      </c:catAx>
      <c:valAx>
        <c:axId val="132394944"/>
        <c:scaling>
          <c:orientation val="minMax"/>
          <c:max val="185"/>
        </c:scaling>
        <c:delete val="1"/>
        <c:axPos val="b"/>
        <c:numFmt formatCode="#,##0.0" sourceLinked="1"/>
        <c:majorTickMark val="out"/>
        <c:minorTickMark val="none"/>
        <c:tickLblPos val="none"/>
        <c:crossAx val="117165568"/>
        <c:crosses val="autoZero"/>
        <c:crossBetween val="between"/>
        <c:majorUnit val="10"/>
        <c:minorUnit val="5"/>
      </c:valAx>
    </c:plotArea>
    <c:plotVisOnly val="1"/>
    <c:dispBlanksAs val="gap"/>
    <c:showDLblsOverMax val="0"/>
  </c:chart>
  <c:printSettings>
    <c:headerFooter/>
    <c:pageMargins b="0.75000000000000078" l="0.70000000000000062" r="0.70000000000000062" t="0.7500000000000007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Stafford Subsidized Loans</a:t>
            </a:r>
          </a:p>
        </c:rich>
      </c:tx>
      <c:overlay val="0"/>
    </c:title>
    <c:autoTitleDeleted val="0"/>
    <c:plotArea>
      <c:layout>
        <c:manualLayout>
          <c:layoutTarget val="inner"/>
          <c:xMode val="edge"/>
          <c:yMode val="edge"/>
          <c:x val="4.2483660130719018E-2"/>
          <c:y val="0.21576682827310342"/>
          <c:w val="0.95424836601307272"/>
          <c:h val="0.76148468167142824"/>
        </c:manualLayout>
      </c:layout>
      <c:barChart>
        <c:barDir val="col"/>
        <c:grouping val="clustered"/>
        <c:varyColors val="0"/>
        <c:ser>
          <c:idx val="0"/>
          <c:order val="0"/>
          <c:tx>
            <c:strRef>
              <c:f>'Table 66'!$A$11</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66'!$K$11</c:f>
              <c:numCache>
                <c:formatCode>"$"#,##0</c:formatCode>
                <c:ptCount val="1"/>
                <c:pt idx="0">
                  <c:v>3750.4024063286347</c:v>
                </c:pt>
              </c:numCache>
            </c:numRef>
          </c:val>
          <c:extLst>
            <c:ext xmlns:c16="http://schemas.microsoft.com/office/drawing/2014/chart" uri="{C3380CC4-5D6E-409C-BE32-E72D297353CC}">
              <c16:uniqueId val="{00000000-B67F-444A-98DA-CE8D80BC2283}"/>
            </c:ext>
          </c:extLst>
        </c:ser>
        <c:ser>
          <c:idx val="1"/>
          <c:order val="1"/>
          <c:tx>
            <c:strRef>
              <c:f>'Table 66'!$A$12</c:f>
              <c:strCache>
                <c:ptCount val="1"/>
                <c:pt idx="0">
                  <c:v>SREB states</c:v>
                </c:pt>
              </c:strCache>
            </c:strRef>
          </c:tx>
          <c:spPr>
            <a:solidFill>
              <a:srgbClr val="990033"/>
            </a:solidFill>
            <a:ln>
              <a:solidFill>
                <a:prstClr val="black"/>
              </a:solidFill>
            </a:ln>
          </c:spPr>
          <c:invertIfNegative val="0"/>
          <c:dLbls>
            <c:numFmt formatCode="&quot;$&quot;#,##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66'!$K$12</c:f>
              <c:numCache>
                <c:formatCode>#,##0</c:formatCode>
                <c:ptCount val="1"/>
                <c:pt idx="0">
                  <c:v>3731.3449958849765</c:v>
                </c:pt>
              </c:numCache>
            </c:numRef>
          </c:val>
          <c:extLst>
            <c:ext xmlns:c16="http://schemas.microsoft.com/office/drawing/2014/chart" uri="{C3380CC4-5D6E-409C-BE32-E72D297353CC}">
              <c16:uniqueId val="{00000001-B67F-444A-98DA-CE8D80BC2283}"/>
            </c:ext>
          </c:extLst>
        </c:ser>
        <c:ser>
          <c:idx val="2"/>
          <c:order val="2"/>
          <c:tx>
            <c:v>State</c:v>
          </c:tx>
          <c:spPr>
            <a:solidFill>
              <a:srgbClr val="006600"/>
            </a:solidFill>
            <a:ln>
              <a:solidFill>
                <a:schemeClr val="tx1"/>
              </a:solidFill>
            </a:ln>
          </c:spPr>
          <c:invertIfNegative val="0"/>
          <c:dLbls>
            <c:numFmt formatCode="&quot;$&quot;#,##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66'!$K$14</c:f>
              <c:numCache>
                <c:formatCode>#,##0</c:formatCode>
                <c:ptCount val="1"/>
                <c:pt idx="0">
                  <c:v>3801.2240042802573</c:v>
                </c:pt>
              </c:numCache>
            </c:numRef>
          </c:val>
          <c:extLst>
            <c:ext xmlns:c16="http://schemas.microsoft.com/office/drawing/2014/chart" uri="{C3380CC4-5D6E-409C-BE32-E72D297353CC}">
              <c16:uniqueId val="{00000002-B67F-444A-98DA-CE8D80BC2283}"/>
            </c:ext>
          </c:extLst>
        </c:ser>
        <c:dLbls>
          <c:showLegendKey val="0"/>
          <c:showVal val="1"/>
          <c:showCatName val="0"/>
          <c:showSerName val="0"/>
          <c:showPercent val="0"/>
          <c:showBubbleSize val="0"/>
        </c:dLbls>
        <c:gapWidth val="150"/>
        <c:axId val="132691456"/>
        <c:axId val="132397248"/>
      </c:barChart>
      <c:catAx>
        <c:axId val="132691456"/>
        <c:scaling>
          <c:orientation val="minMax"/>
        </c:scaling>
        <c:delete val="1"/>
        <c:axPos val="b"/>
        <c:majorTickMark val="out"/>
        <c:minorTickMark val="none"/>
        <c:tickLblPos val="none"/>
        <c:crossAx val="132397248"/>
        <c:crosses val="autoZero"/>
        <c:auto val="1"/>
        <c:lblAlgn val="ctr"/>
        <c:lblOffset val="100"/>
        <c:noMultiLvlLbl val="0"/>
      </c:catAx>
      <c:valAx>
        <c:axId val="132397248"/>
        <c:scaling>
          <c:orientation val="minMax"/>
          <c:max val="12000"/>
        </c:scaling>
        <c:delete val="1"/>
        <c:axPos val="l"/>
        <c:numFmt formatCode="&quot;$&quot;#,##0" sourceLinked="1"/>
        <c:majorTickMark val="out"/>
        <c:minorTickMark val="none"/>
        <c:tickLblPos val="none"/>
        <c:crossAx val="132691456"/>
        <c:crosses val="autoZero"/>
        <c:crossBetween val="between"/>
      </c:valAx>
    </c:plotArea>
    <c:legend>
      <c:legendPos val="t"/>
      <c:layout>
        <c:manualLayout>
          <c:xMode val="edge"/>
          <c:yMode val="edge"/>
          <c:x val="0.15893417734547896"/>
          <c:y val="0.16870474160162294"/>
          <c:w val="0.682131387988266"/>
          <c:h val="0.10528624969913698"/>
        </c:manualLayout>
      </c:layout>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Stafford Unsubsidized Loans</a:t>
            </a:r>
          </a:p>
        </c:rich>
      </c:tx>
      <c:overlay val="0"/>
    </c:title>
    <c:autoTitleDeleted val="0"/>
    <c:plotArea>
      <c:layout>
        <c:manualLayout>
          <c:layoutTarget val="inner"/>
          <c:xMode val="edge"/>
          <c:yMode val="edge"/>
          <c:x val="4.2483660130719039E-2"/>
          <c:y val="0.21576682827310342"/>
          <c:w val="0.95424836601307295"/>
          <c:h val="0.72018659239647465"/>
        </c:manualLayout>
      </c:layout>
      <c:barChart>
        <c:barDir val="col"/>
        <c:grouping val="clustered"/>
        <c:varyColors val="0"/>
        <c:ser>
          <c:idx val="0"/>
          <c:order val="0"/>
          <c:tx>
            <c:strRef>
              <c:f>'Table 66'!$A$11</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66'!$M$11</c:f>
              <c:numCache>
                <c:formatCode>"$"#,##0</c:formatCode>
                <c:ptCount val="1"/>
                <c:pt idx="0">
                  <c:v>7114.8949487067903</c:v>
                </c:pt>
              </c:numCache>
            </c:numRef>
          </c:val>
          <c:extLst>
            <c:ext xmlns:c16="http://schemas.microsoft.com/office/drawing/2014/chart" uri="{C3380CC4-5D6E-409C-BE32-E72D297353CC}">
              <c16:uniqueId val="{00000000-E2C8-45AC-95A7-32748B780ACC}"/>
            </c:ext>
          </c:extLst>
        </c:ser>
        <c:ser>
          <c:idx val="1"/>
          <c:order val="1"/>
          <c:tx>
            <c:strRef>
              <c:f>'Table 66'!$A$12</c:f>
              <c:strCache>
                <c:ptCount val="1"/>
                <c:pt idx="0">
                  <c:v>SREB states</c:v>
                </c:pt>
              </c:strCache>
            </c:strRef>
          </c:tx>
          <c:spPr>
            <a:solidFill>
              <a:srgbClr val="990033"/>
            </a:solidFill>
            <a:ln>
              <a:solidFill>
                <a:prstClr val="black"/>
              </a:solidFill>
            </a:ln>
          </c:spPr>
          <c:invertIfNegative val="0"/>
          <c:dLbls>
            <c:numFmt formatCode="&quot;$&quot;#,##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66'!$M$12</c:f>
              <c:numCache>
                <c:formatCode>#,##0</c:formatCode>
                <c:ptCount val="1"/>
                <c:pt idx="0">
                  <c:v>6944.2099901745532</c:v>
                </c:pt>
              </c:numCache>
            </c:numRef>
          </c:val>
          <c:extLst>
            <c:ext xmlns:c16="http://schemas.microsoft.com/office/drawing/2014/chart" uri="{C3380CC4-5D6E-409C-BE32-E72D297353CC}">
              <c16:uniqueId val="{00000001-E2C8-45AC-95A7-32748B780ACC}"/>
            </c:ext>
          </c:extLst>
        </c:ser>
        <c:ser>
          <c:idx val="2"/>
          <c:order val="2"/>
          <c:tx>
            <c:v>State</c:v>
          </c:tx>
          <c:spPr>
            <a:solidFill>
              <a:srgbClr val="006600"/>
            </a:solidFill>
            <a:ln>
              <a:solidFill>
                <a:schemeClr val="tx1"/>
              </a:solidFill>
            </a:ln>
          </c:spPr>
          <c:invertIfNegative val="0"/>
          <c:dLbls>
            <c:numFmt formatCode="&quot;$&quot;#,##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66'!$M$14</c:f>
              <c:numCache>
                <c:formatCode>#,##0</c:formatCode>
                <c:ptCount val="1"/>
                <c:pt idx="0">
                  <c:v>7167.229226076598</c:v>
                </c:pt>
              </c:numCache>
            </c:numRef>
          </c:val>
          <c:extLst>
            <c:ext xmlns:c16="http://schemas.microsoft.com/office/drawing/2014/chart" uri="{C3380CC4-5D6E-409C-BE32-E72D297353CC}">
              <c16:uniqueId val="{00000002-E2C8-45AC-95A7-32748B780ACC}"/>
            </c:ext>
          </c:extLst>
        </c:ser>
        <c:dLbls>
          <c:showLegendKey val="0"/>
          <c:showVal val="1"/>
          <c:showCatName val="0"/>
          <c:showSerName val="0"/>
          <c:showPercent val="0"/>
          <c:showBubbleSize val="0"/>
        </c:dLbls>
        <c:gapWidth val="150"/>
        <c:axId val="132693504"/>
        <c:axId val="132768320"/>
      </c:barChart>
      <c:catAx>
        <c:axId val="132693504"/>
        <c:scaling>
          <c:orientation val="minMax"/>
        </c:scaling>
        <c:delete val="1"/>
        <c:axPos val="b"/>
        <c:majorTickMark val="out"/>
        <c:minorTickMark val="none"/>
        <c:tickLblPos val="none"/>
        <c:crossAx val="132768320"/>
        <c:crosses val="autoZero"/>
        <c:auto val="1"/>
        <c:lblAlgn val="ctr"/>
        <c:lblOffset val="100"/>
        <c:noMultiLvlLbl val="0"/>
      </c:catAx>
      <c:valAx>
        <c:axId val="132768320"/>
        <c:scaling>
          <c:orientation val="minMax"/>
          <c:max val="12000"/>
        </c:scaling>
        <c:delete val="1"/>
        <c:axPos val="l"/>
        <c:numFmt formatCode="&quot;$&quot;#,##0" sourceLinked="1"/>
        <c:majorTickMark val="out"/>
        <c:minorTickMark val="none"/>
        <c:tickLblPos val="none"/>
        <c:crossAx val="132693504"/>
        <c:crosses val="autoZero"/>
        <c:crossBetween val="between"/>
      </c:valAx>
    </c:plotArea>
    <c:plotVisOnly val="1"/>
    <c:dispBlanksAs val="gap"/>
    <c:showDLblsOverMax val="0"/>
  </c:chart>
  <c:printSettings>
    <c:headerFooter/>
    <c:pageMargins b="0.75000000000000078" l="0.70000000000000062" r="0.70000000000000062" t="0.7500000000000007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b="1" i="0" baseline="0"/>
              <a:t>Parent Loans for Undergrads</a:t>
            </a:r>
            <a:endParaRPr lang="en-US" sz="1400"/>
          </a:p>
        </c:rich>
      </c:tx>
      <c:overlay val="0"/>
    </c:title>
    <c:autoTitleDeleted val="0"/>
    <c:plotArea>
      <c:layout>
        <c:manualLayout>
          <c:layoutTarget val="inner"/>
          <c:xMode val="edge"/>
          <c:yMode val="edge"/>
          <c:x val="4.2483660130719067E-2"/>
          <c:y val="0.21576682827310342"/>
          <c:w val="0.95424836601307328"/>
          <c:h val="0.72018659239647465"/>
        </c:manualLayout>
      </c:layout>
      <c:barChart>
        <c:barDir val="col"/>
        <c:grouping val="clustered"/>
        <c:varyColors val="0"/>
        <c:ser>
          <c:idx val="0"/>
          <c:order val="0"/>
          <c:tx>
            <c:strRef>
              <c:f>'Table 66'!$A$11</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66'!$O$11</c:f>
              <c:numCache>
                <c:formatCode>"$"#,##0</c:formatCode>
                <c:ptCount val="1"/>
                <c:pt idx="0">
                  <c:v>16285.690353526617</c:v>
                </c:pt>
              </c:numCache>
            </c:numRef>
          </c:val>
          <c:extLst>
            <c:ext xmlns:c16="http://schemas.microsoft.com/office/drawing/2014/chart" uri="{C3380CC4-5D6E-409C-BE32-E72D297353CC}">
              <c16:uniqueId val="{00000000-B499-4554-8FED-F9DF293CC3F6}"/>
            </c:ext>
          </c:extLst>
        </c:ser>
        <c:ser>
          <c:idx val="1"/>
          <c:order val="1"/>
          <c:tx>
            <c:strRef>
              <c:f>'Table 66'!$A$12</c:f>
              <c:strCache>
                <c:ptCount val="1"/>
                <c:pt idx="0">
                  <c:v>SREB states</c:v>
                </c:pt>
              </c:strCache>
            </c:strRef>
          </c:tx>
          <c:spPr>
            <a:solidFill>
              <a:srgbClr val="990033"/>
            </a:solidFill>
            <a:ln>
              <a:solidFill>
                <a:prstClr val="black"/>
              </a:solidFill>
            </a:ln>
          </c:spPr>
          <c:invertIfNegative val="0"/>
          <c:dLbls>
            <c:numFmt formatCode="&quot;$&quot;#,##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66'!$O$12</c:f>
              <c:numCache>
                <c:formatCode>#,##0</c:formatCode>
                <c:ptCount val="1"/>
                <c:pt idx="0">
                  <c:v>15120.747722002379</c:v>
                </c:pt>
              </c:numCache>
            </c:numRef>
          </c:val>
          <c:extLst>
            <c:ext xmlns:c16="http://schemas.microsoft.com/office/drawing/2014/chart" uri="{C3380CC4-5D6E-409C-BE32-E72D297353CC}">
              <c16:uniqueId val="{00000001-B499-4554-8FED-F9DF293CC3F6}"/>
            </c:ext>
          </c:extLst>
        </c:ser>
        <c:ser>
          <c:idx val="2"/>
          <c:order val="2"/>
          <c:tx>
            <c:v>State</c:v>
          </c:tx>
          <c:spPr>
            <a:solidFill>
              <a:srgbClr val="006600"/>
            </a:solidFill>
            <a:ln>
              <a:solidFill>
                <a:schemeClr val="tx1"/>
              </a:solidFill>
            </a:ln>
          </c:spPr>
          <c:invertIfNegative val="0"/>
          <c:dLbls>
            <c:numFmt formatCode="&quot;$&quot;#,##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66'!$O$14</c:f>
              <c:numCache>
                <c:formatCode>#,##0</c:formatCode>
                <c:ptCount val="1"/>
                <c:pt idx="0">
                  <c:v>17863.615495557864</c:v>
                </c:pt>
              </c:numCache>
            </c:numRef>
          </c:val>
          <c:extLst>
            <c:ext xmlns:c16="http://schemas.microsoft.com/office/drawing/2014/chart" uri="{C3380CC4-5D6E-409C-BE32-E72D297353CC}">
              <c16:uniqueId val="{00000002-B499-4554-8FED-F9DF293CC3F6}"/>
            </c:ext>
          </c:extLst>
        </c:ser>
        <c:dLbls>
          <c:showLegendKey val="0"/>
          <c:showVal val="1"/>
          <c:showCatName val="0"/>
          <c:showSerName val="0"/>
          <c:showPercent val="0"/>
          <c:showBubbleSize val="0"/>
        </c:dLbls>
        <c:gapWidth val="150"/>
        <c:axId val="132834304"/>
        <c:axId val="132770624"/>
      </c:barChart>
      <c:catAx>
        <c:axId val="132834304"/>
        <c:scaling>
          <c:orientation val="minMax"/>
        </c:scaling>
        <c:delete val="1"/>
        <c:axPos val="b"/>
        <c:majorTickMark val="out"/>
        <c:minorTickMark val="none"/>
        <c:tickLblPos val="none"/>
        <c:crossAx val="132770624"/>
        <c:crosses val="autoZero"/>
        <c:auto val="1"/>
        <c:lblAlgn val="ctr"/>
        <c:lblOffset val="100"/>
        <c:noMultiLvlLbl val="0"/>
      </c:catAx>
      <c:valAx>
        <c:axId val="132770624"/>
        <c:scaling>
          <c:orientation val="minMax"/>
          <c:min val="4100"/>
        </c:scaling>
        <c:delete val="1"/>
        <c:axPos val="l"/>
        <c:numFmt formatCode="&quot;$&quot;#,##0" sourceLinked="1"/>
        <c:majorTickMark val="out"/>
        <c:minorTickMark val="none"/>
        <c:tickLblPos val="none"/>
        <c:crossAx val="132834304"/>
        <c:crosses val="autoZero"/>
        <c:crossBetween val="between"/>
      </c:valAx>
    </c:plotArea>
    <c:plotVisOnly val="1"/>
    <c:dispBlanksAs val="gap"/>
    <c:showDLblsOverMax val="0"/>
  </c:chart>
  <c:printSettings>
    <c:headerFooter/>
    <c:pageMargins b="0.750000000000001" l="0.70000000000000062" r="0.70000000000000062" t="0.750000000000001"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21</xdr:col>
      <xdr:colOff>466725</xdr:colOff>
      <xdr:row>6</xdr:row>
      <xdr:rowOff>104774</xdr:rowOff>
    </xdr:from>
    <xdr:to>
      <xdr:col>28</xdr:col>
      <xdr:colOff>85725</xdr:colOff>
      <xdr:row>19</xdr:row>
      <xdr:rowOff>66674</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21</xdr:col>
      <xdr:colOff>466725</xdr:colOff>
      <xdr:row>19</xdr:row>
      <xdr:rowOff>57150</xdr:rowOff>
    </xdr:from>
    <xdr:to>
      <xdr:col>28</xdr:col>
      <xdr:colOff>85725</xdr:colOff>
      <xdr:row>32</xdr:row>
      <xdr:rowOff>114300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466725</xdr:colOff>
      <xdr:row>32</xdr:row>
      <xdr:rowOff>114300</xdr:rowOff>
    </xdr:from>
    <xdr:to>
      <xdr:col>28</xdr:col>
      <xdr:colOff>85725</xdr:colOff>
      <xdr:row>46</xdr:row>
      <xdr:rowOff>28575</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xdr:col>
      <xdr:colOff>85725</xdr:colOff>
      <xdr:row>6</xdr:row>
      <xdr:rowOff>104775</xdr:rowOff>
    </xdr:from>
    <xdr:to>
      <xdr:col>34</xdr:col>
      <xdr:colOff>314325</xdr:colOff>
      <xdr:row>19</xdr:row>
      <xdr:rowOff>66675</xdr:rowOff>
    </xdr:to>
    <xdr:graphicFrame macro="">
      <xdr:nvGraphicFramePr>
        <xdr:cNvPr id="6" name="Chart 5">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28</xdr:col>
      <xdr:colOff>85725</xdr:colOff>
      <xdr:row>19</xdr:row>
      <xdr:rowOff>57150</xdr:rowOff>
    </xdr:from>
    <xdr:to>
      <xdr:col>34</xdr:col>
      <xdr:colOff>314325</xdr:colOff>
      <xdr:row>32</xdr:row>
      <xdr:rowOff>114300</xdr:rowOff>
    </xdr:to>
    <xdr:graphicFrame macro="">
      <xdr:nvGraphicFramePr>
        <xdr:cNvPr id="7" name="Chart 6">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28</xdr:col>
      <xdr:colOff>85725</xdr:colOff>
      <xdr:row>32</xdr:row>
      <xdr:rowOff>114300</xdr:rowOff>
    </xdr:from>
    <xdr:to>
      <xdr:col>34</xdr:col>
      <xdr:colOff>314325</xdr:colOff>
      <xdr:row>46</xdr:row>
      <xdr:rowOff>28575</xdr:rowOff>
    </xdr:to>
    <xdr:graphicFrame macro="">
      <xdr:nvGraphicFramePr>
        <xdr:cNvPr id="8" name="Chart 7">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18</xdr:col>
      <xdr:colOff>247650</xdr:colOff>
      <xdr:row>6</xdr:row>
      <xdr:rowOff>19050</xdr:rowOff>
    </xdr:from>
    <xdr:to>
      <xdr:col>21</xdr:col>
      <xdr:colOff>28575</xdr:colOff>
      <xdr:row>16</xdr:row>
      <xdr:rowOff>138640</xdr:rowOff>
    </xdr:to>
    <xdr:sp macro="" textlink="">
      <xdr:nvSpPr>
        <xdr:cNvPr id="9" name="Oval Callout 8">
          <a:extLst>
            <a:ext uri="{FF2B5EF4-FFF2-40B4-BE49-F238E27FC236}">
              <a16:creationId xmlns:a16="http://schemas.microsoft.com/office/drawing/2014/main" id="{00000000-0008-0000-0000-000009000000}"/>
            </a:ext>
          </a:extLst>
        </xdr:cNvPr>
        <xdr:cNvSpPr/>
      </xdr:nvSpPr>
      <xdr:spPr>
        <a:xfrm>
          <a:off x="11020425" y="1076325"/>
          <a:ext cx="1609725" cy="1853140"/>
        </a:xfrm>
        <a:prstGeom prst="wedgeEllipseCallout">
          <a:avLst>
            <a:gd name="adj1" fmla="val 92746"/>
            <a:gd name="adj2" fmla="val 40821"/>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state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twoCellAnchor>
    <xdr:from>
      <xdr:col>35</xdr:col>
      <xdr:colOff>238125</xdr:colOff>
      <xdr:row>2</xdr:row>
      <xdr:rowOff>152400</xdr:rowOff>
    </xdr:from>
    <xdr:to>
      <xdr:col>38</xdr:col>
      <xdr:colOff>19050</xdr:colOff>
      <xdr:row>13</xdr:row>
      <xdr:rowOff>24340</xdr:rowOff>
    </xdr:to>
    <xdr:sp macro="" textlink="">
      <xdr:nvSpPr>
        <xdr:cNvPr id="12" name="Oval Callout 11">
          <a:extLst>
            <a:ext uri="{FF2B5EF4-FFF2-40B4-BE49-F238E27FC236}">
              <a16:creationId xmlns:a16="http://schemas.microsoft.com/office/drawing/2014/main" id="{00000000-0008-0000-0000-00000C000000}"/>
            </a:ext>
          </a:extLst>
        </xdr:cNvPr>
        <xdr:cNvSpPr/>
      </xdr:nvSpPr>
      <xdr:spPr>
        <a:xfrm>
          <a:off x="21374100" y="476250"/>
          <a:ext cx="1609725" cy="1853140"/>
        </a:xfrm>
        <a:prstGeom prst="wedgeEllipseCallout">
          <a:avLst>
            <a:gd name="adj1" fmla="val -124414"/>
            <a:gd name="adj2" fmla="val 63437"/>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0</xdr:colOff>
      <xdr:row>99</xdr:row>
      <xdr:rowOff>0</xdr:rowOff>
    </xdr:from>
    <xdr:to>
      <xdr:col>21</xdr:col>
      <xdr:colOff>28575</xdr:colOff>
      <xdr:row>99</xdr:row>
      <xdr:rowOff>9525</xdr:rowOff>
    </xdr:to>
    <xdr:pic>
      <xdr:nvPicPr>
        <xdr:cNvPr id="1033" name="Picture 1" descr=" ">
          <a:extLst>
            <a:ext uri="{FF2B5EF4-FFF2-40B4-BE49-F238E27FC236}">
              <a16:creationId xmlns:a16="http://schemas.microsoft.com/office/drawing/2014/main" id="{00000000-0008-0000-0100-000009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619750" y="15725775"/>
          <a:ext cx="28575" cy="9525"/>
        </a:xfrm>
        <a:prstGeom prst="rect">
          <a:avLst/>
        </a:prstGeom>
        <a:noFill/>
        <a:ln w="9525">
          <a:noFill/>
          <a:miter lim="800000"/>
          <a:headEnd/>
          <a:tailEnd/>
        </a:ln>
      </xdr:spPr>
    </xdr:pic>
    <xdr:clientData/>
  </xdr:twoCellAnchor>
  <xdr:twoCellAnchor editAs="oneCell">
    <xdr:from>
      <xdr:col>7</xdr:col>
      <xdr:colOff>0</xdr:colOff>
      <xdr:row>100</xdr:row>
      <xdr:rowOff>0</xdr:rowOff>
    </xdr:from>
    <xdr:to>
      <xdr:col>25</xdr:col>
      <xdr:colOff>209550</xdr:colOff>
      <xdr:row>100</xdr:row>
      <xdr:rowOff>85725</xdr:rowOff>
    </xdr:to>
    <xdr:pic>
      <xdr:nvPicPr>
        <xdr:cNvPr id="1034" name="Picture 2" descr=" ">
          <a:extLst>
            <a:ext uri="{FF2B5EF4-FFF2-40B4-BE49-F238E27FC236}">
              <a16:creationId xmlns:a16="http://schemas.microsoft.com/office/drawing/2014/main" id="{00000000-0008-0000-0100-00000A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619750" y="15887700"/>
          <a:ext cx="3686175" cy="8572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oe/FB_A05%20(56)%20Federal%20Campus-Based%20Ai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A05"/>
      <sheetName val="College Work-Study"/>
      <sheetName val="CWS per-recipient"/>
      <sheetName val="Perkins Loans"/>
      <sheetName val="Perkins per-recipient"/>
      <sheetName val="SEOG"/>
      <sheetName val="SEOG per-recipient"/>
    </sheetNames>
    <sheetDataSet>
      <sheetData sheetId="0" refreshError="1"/>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federalstudentaid.ed.gov/datacenter/programmatic.html" TargetMode="External"/><Relationship Id="rId7" Type="http://schemas.openxmlformats.org/officeDocument/2006/relationships/drawing" Target="../drawings/drawing2.xml"/><Relationship Id="rId2" Type="http://schemas.openxmlformats.org/officeDocument/2006/relationships/hyperlink" Target="http://federalstudentaid.ed.gov/datacenter/programmatic.html" TargetMode="External"/><Relationship Id="rId1" Type="http://schemas.openxmlformats.org/officeDocument/2006/relationships/hyperlink" Target="http://federalstudentaid.ed.gov/datacenter/programmatic.html" TargetMode="External"/><Relationship Id="rId6" Type="http://schemas.openxmlformats.org/officeDocument/2006/relationships/printerSettings" Target="../printerSettings/printerSettings2.bin"/><Relationship Id="rId5" Type="http://schemas.openxmlformats.org/officeDocument/2006/relationships/hyperlink" Target="http://federalstudentaid.ed.gov/datacenter/programmatic.html" TargetMode="External"/><Relationship Id="rId4" Type="http://schemas.openxmlformats.org/officeDocument/2006/relationships/hyperlink" Target="http://federalstudentaid.ed.gov/datacenter/programmatic.html" TargetMode="External"/><Relationship Id="rId9"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ed.gov/offices/OPE/Data/" TargetMode="External"/><Relationship Id="rId1" Type="http://schemas.openxmlformats.org/officeDocument/2006/relationships/hyperlink" Target="http://www.ed.gov/offices/OPE/Data/"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00000"/>
    <pageSetUpPr fitToPage="1"/>
  </sheetPr>
  <dimension ref="A1:AH81"/>
  <sheetViews>
    <sheetView showGridLines="0" view="pageBreakPreview" topLeftCell="A25" zoomScale="87" zoomScaleNormal="90" zoomScaleSheetLayoutView="87" workbookViewId="0">
      <selection activeCell="T25" sqref="T25"/>
    </sheetView>
  </sheetViews>
  <sheetFormatPr defaultColWidth="9.28515625" defaultRowHeight="12.75"/>
  <cols>
    <col min="1" max="1" width="8.5703125" style="145" customWidth="1"/>
    <col min="2" max="2" width="12.42578125" style="146" customWidth="1"/>
    <col min="3" max="18" width="11.7109375" style="146" customWidth="1"/>
    <col min="19" max="19" width="9.28515625" style="146"/>
    <col min="20" max="20" width="11" style="146" bestFit="1" customWidth="1"/>
    <col min="21" max="16384" width="9.28515625" style="146"/>
  </cols>
  <sheetData>
    <row r="1" spans="1:34">
      <c r="A1" s="152" t="s">
        <v>0</v>
      </c>
      <c r="B1" s="152"/>
      <c r="C1" s="170"/>
      <c r="D1" s="170"/>
      <c r="E1" s="170"/>
      <c r="F1" s="170"/>
      <c r="G1" s="170"/>
      <c r="H1" s="170"/>
      <c r="I1" s="170"/>
      <c r="J1" s="170"/>
      <c r="K1" s="170"/>
      <c r="L1" s="170"/>
      <c r="M1" s="170"/>
      <c r="N1" s="170"/>
      <c r="O1" s="170"/>
      <c r="P1" s="170"/>
      <c r="Q1" s="170"/>
      <c r="R1" s="171"/>
      <c r="S1" s="1"/>
      <c r="T1" s="1"/>
      <c r="U1" s="1"/>
      <c r="V1" s="1"/>
      <c r="W1" s="1"/>
      <c r="X1" s="1"/>
      <c r="Y1" s="1"/>
      <c r="Z1" s="1"/>
      <c r="AA1" s="1"/>
      <c r="AB1" s="1"/>
      <c r="AC1" s="1"/>
      <c r="AD1" s="1"/>
      <c r="AE1" s="1"/>
      <c r="AF1" s="1"/>
      <c r="AG1" s="1"/>
      <c r="AH1" s="1"/>
    </row>
    <row r="2" spans="1:34">
      <c r="A2" s="152" t="s">
        <v>1</v>
      </c>
      <c r="B2" s="152"/>
      <c r="C2" s="170"/>
      <c r="D2" s="170"/>
      <c r="E2" s="170"/>
      <c r="F2" s="170"/>
      <c r="G2" s="170"/>
      <c r="H2" s="170"/>
      <c r="I2" s="170"/>
      <c r="J2" s="170"/>
      <c r="K2" s="1"/>
      <c r="L2" s="170"/>
      <c r="M2" s="170"/>
      <c r="N2" s="170"/>
      <c r="O2" s="170"/>
      <c r="P2" s="170"/>
      <c r="Q2" s="170"/>
      <c r="R2" s="171"/>
      <c r="S2" s="1"/>
      <c r="T2" s="1"/>
      <c r="U2" s="1"/>
      <c r="V2" s="1"/>
      <c r="W2" s="1"/>
      <c r="X2" s="1"/>
      <c r="Y2" s="1"/>
      <c r="Z2" s="1"/>
      <c r="AA2" s="1"/>
      <c r="AB2" s="1"/>
      <c r="AC2" s="1"/>
      <c r="AD2" s="1"/>
      <c r="AE2" s="1"/>
      <c r="AF2" s="1"/>
      <c r="AG2" s="1"/>
      <c r="AH2" s="1"/>
    </row>
    <row r="3" spans="1:34">
      <c r="A3" s="152"/>
      <c r="B3" s="1"/>
      <c r="C3" s="1"/>
      <c r="D3" s="1"/>
      <c r="E3" s="1"/>
      <c r="F3" s="1"/>
      <c r="G3" s="1"/>
      <c r="H3" s="1"/>
      <c r="I3" s="1"/>
      <c r="J3" s="1"/>
      <c r="K3" s="1"/>
      <c r="L3" s="1"/>
      <c r="M3" s="1"/>
      <c r="N3" s="1"/>
      <c r="O3" s="1"/>
      <c r="P3" s="1"/>
      <c r="Q3" s="1"/>
      <c r="R3" s="172"/>
      <c r="S3" s="1"/>
      <c r="T3" s="1"/>
      <c r="U3" s="1"/>
      <c r="V3" s="1"/>
      <c r="W3" s="1"/>
      <c r="X3" s="1"/>
      <c r="Y3" s="1"/>
      <c r="Z3" s="1"/>
      <c r="AA3" s="1"/>
      <c r="AB3" s="1"/>
      <c r="AC3" s="1"/>
      <c r="AD3" s="1"/>
      <c r="AE3" s="1"/>
      <c r="AF3" s="1"/>
      <c r="AG3" s="1"/>
      <c r="AH3" s="1"/>
    </row>
    <row r="4" spans="1:34" ht="15" customHeight="1">
      <c r="A4" s="173"/>
      <c r="B4" s="174"/>
      <c r="C4" s="175" t="s">
        <v>2</v>
      </c>
      <c r="D4" s="175"/>
      <c r="E4" s="175"/>
      <c r="F4" s="175"/>
      <c r="G4" s="175"/>
      <c r="H4" s="175"/>
      <c r="I4" s="175"/>
      <c r="J4" s="175"/>
      <c r="K4" s="176" t="s">
        <v>3</v>
      </c>
      <c r="L4" s="175"/>
      <c r="M4" s="175"/>
      <c r="N4" s="175"/>
      <c r="O4" s="175"/>
      <c r="P4" s="175"/>
      <c r="Q4" s="175"/>
      <c r="R4" s="177"/>
      <c r="S4" s="1"/>
      <c r="T4" s="1"/>
      <c r="U4" s="1"/>
      <c r="V4" s="1"/>
      <c r="W4" s="1"/>
      <c r="X4" s="1"/>
      <c r="Y4" s="1"/>
      <c r="Z4" s="1"/>
      <c r="AA4" s="1"/>
      <c r="AB4" s="1"/>
      <c r="AC4" s="1"/>
      <c r="AD4" s="1"/>
      <c r="AE4" s="1"/>
      <c r="AF4" s="1"/>
      <c r="AG4" s="1"/>
      <c r="AH4" s="1"/>
    </row>
    <row r="5" spans="1:34" ht="15" customHeight="1">
      <c r="A5" s="152"/>
      <c r="B5" s="170"/>
      <c r="C5" s="234" t="s">
        <v>4</v>
      </c>
      <c r="D5" s="237"/>
      <c r="E5" s="234" t="s">
        <v>5</v>
      </c>
      <c r="F5" s="237"/>
      <c r="G5" s="229" t="s">
        <v>6</v>
      </c>
      <c r="H5" s="234"/>
      <c r="I5" s="233" t="s">
        <v>7</v>
      </c>
      <c r="J5" s="234"/>
      <c r="K5" s="233" t="s">
        <v>4</v>
      </c>
      <c r="L5" s="237"/>
      <c r="M5" s="234" t="s">
        <v>5</v>
      </c>
      <c r="N5" s="237"/>
      <c r="O5" s="229" t="s">
        <v>6</v>
      </c>
      <c r="P5" s="234"/>
      <c r="Q5" s="229" t="s">
        <v>7</v>
      </c>
      <c r="R5" s="230"/>
      <c r="S5" s="1"/>
      <c r="T5" s="1"/>
      <c r="U5" s="1"/>
      <c r="V5" s="1"/>
      <c r="W5" s="1"/>
      <c r="X5" s="1"/>
      <c r="Y5" s="1"/>
      <c r="Z5" s="1"/>
      <c r="AA5" s="1"/>
      <c r="AB5" s="1"/>
      <c r="AC5" s="1"/>
      <c r="AD5" s="1"/>
      <c r="AE5" s="1"/>
      <c r="AF5" s="1"/>
      <c r="AG5" s="1"/>
      <c r="AH5" s="1"/>
    </row>
    <row r="6" spans="1:34" ht="15" customHeight="1">
      <c r="A6" s="152"/>
      <c r="B6" s="170"/>
      <c r="C6" s="238"/>
      <c r="D6" s="239"/>
      <c r="E6" s="238"/>
      <c r="F6" s="239"/>
      <c r="G6" s="231"/>
      <c r="H6" s="236"/>
      <c r="I6" s="235"/>
      <c r="J6" s="236"/>
      <c r="K6" s="240"/>
      <c r="L6" s="239"/>
      <c r="M6" s="238"/>
      <c r="N6" s="239"/>
      <c r="O6" s="231"/>
      <c r="P6" s="236"/>
      <c r="Q6" s="231"/>
      <c r="R6" s="232"/>
      <c r="S6" s="1"/>
      <c r="T6" s="1"/>
      <c r="U6" s="1"/>
      <c r="V6" s="1"/>
      <c r="W6" s="147" t="s">
        <v>8</v>
      </c>
      <c r="X6" s="148"/>
      <c r="Y6" s="148"/>
      <c r="Z6" s="148"/>
      <c r="AA6" s="148"/>
      <c r="AB6" s="148"/>
      <c r="AC6" s="1"/>
      <c r="AD6" s="147" t="s">
        <v>3</v>
      </c>
      <c r="AE6" s="170"/>
      <c r="AF6" s="170"/>
      <c r="AG6" s="170"/>
      <c r="AH6" s="170"/>
    </row>
    <row r="7" spans="1:34" ht="15" customHeight="1">
      <c r="A7" s="152"/>
      <c r="B7" s="1"/>
      <c r="C7" s="174"/>
      <c r="D7" s="178" t="s">
        <v>9</v>
      </c>
      <c r="E7" s="174"/>
      <c r="F7" s="178" t="s">
        <v>9</v>
      </c>
      <c r="G7" s="174"/>
      <c r="H7" s="179" t="s">
        <v>9</v>
      </c>
      <c r="I7" s="180"/>
      <c r="J7" s="179" t="s">
        <v>9</v>
      </c>
      <c r="K7" s="180"/>
      <c r="L7" s="178" t="s">
        <v>9</v>
      </c>
      <c r="M7" s="174"/>
      <c r="N7" s="178" t="s">
        <v>9</v>
      </c>
      <c r="O7" s="174"/>
      <c r="P7" s="179" t="s">
        <v>9</v>
      </c>
      <c r="Q7" s="180"/>
      <c r="R7" s="181" t="s">
        <v>9</v>
      </c>
      <c r="S7" s="1"/>
      <c r="T7" s="1"/>
      <c r="U7" s="1"/>
      <c r="V7" s="1"/>
      <c r="W7" s="1"/>
      <c r="X7" s="1"/>
      <c r="Y7" s="1"/>
      <c r="Z7" s="1"/>
      <c r="AA7" s="1"/>
      <c r="AB7" s="1"/>
      <c r="AC7" s="1"/>
      <c r="AD7" s="1"/>
      <c r="AE7" s="1"/>
      <c r="AF7" s="1"/>
      <c r="AG7" s="1"/>
      <c r="AH7" s="1"/>
    </row>
    <row r="8" spans="1:34" ht="15" customHeight="1">
      <c r="A8" s="152"/>
      <c r="B8" s="1"/>
      <c r="C8" s="1"/>
      <c r="D8" s="182" t="s">
        <v>10</v>
      </c>
      <c r="E8" s="1"/>
      <c r="F8" s="182" t="s">
        <v>10</v>
      </c>
      <c r="G8" s="1"/>
      <c r="H8" s="183" t="s">
        <v>10</v>
      </c>
      <c r="I8" s="184"/>
      <c r="J8" s="183" t="s">
        <v>10</v>
      </c>
      <c r="K8" s="184"/>
      <c r="L8" s="182" t="s">
        <v>10</v>
      </c>
      <c r="M8" s="1"/>
      <c r="N8" s="182" t="s">
        <v>10</v>
      </c>
      <c r="O8" s="1"/>
      <c r="P8" s="183" t="s">
        <v>10</v>
      </c>
      <c r="Q8" s="184"/>
      <c r="R8" s="185" t="s">
        <v>10</v>
      </c>
      <c r="S8" s="1"/>
      <c r="T8" s="1"/>
      <c r="U8" s="1"/>
      <c r="V8" s="1"/>
      <c r="W8" s="1"/>
      <c r="X8" s="1"/>
      <c r="Y8" s="1"/>
      <c r="Z8" s="1"/>
      <c r="AA8" s="1"/>
      <c r="AB8" s="1"/>
      <c r="AC8" s="1"/>
      <c r="AD8" s="1"/>
      <c r="AE8" s="1"/>
      <c r="AF8" s="1"/>
      <c r="AG8" s="1"/>
      <c r="AH8" s="1"/>
    </row>
    <row r="9" spans="1:34" ht="15" customHeight="1">
      <c r="A9" s="152"/>
      <c r="B9" s="1"/>
      <c r="C9" s="183"/>
      <c r="D9" s="182" t="s">
        <v>11</v>
      </c>
      <c r="E9" s="183"/>
      <c r="F9" s="182" t="s">
        <v>11</v>
      </c>
      <c r="G9" s="183"/>
      <c r="H9" s="183" t="s">
        <v>11</v>
      </c>
      <c r="I9" s="186"/>
      <c r="J9" s="183" t="s">
        <v>11</v>
      </c>
      <c r="K9" s="186"/>
      <c r="L9" s="182" t="s">
        <v>11</v>
      </c>
      <c r="M9" s="183"/>
      <c r="N9" s="182" t="s">
        <v>11</v>
      </c>
      <c r="O9" s="183"/>
      <c r="P9" s="183" t="s">
        <v>11</v>
      </c>
      <c r="Q9" s="186"/>
      <c r="R9" s="185" t="s">
        <v>11</v>
      </c>
      <c r="S9" s="1"/>
      <c r="T9" s="1"/>
      <c r="U9" s="1"/>
      <c r="V9" s="1"/>
      <c r="W9" s="1"/>
      <c r="X9" s="1"/>
      <c r="Y9" s="1"/>
      <c r="Z9" s="1"/>
      <c r="AA9" s="1"/>
      <c r="AB9" s="1"/>
      <c r="AC9" s="1"/>
      <c r="AD9" s="1"/>
      <c r="AE9" s="1"/>
      <c r="AF9" s="1"/>
      <c r="AG9" s="1"/>
      <c r="AH9" s="1"/>
    </row>
    <row r="10" spans="1:34" ht="15" customHeight="1">
      <c r="A10" s="187"/>
      <c r="B10" s="188"/>
      <c r="C10" s="167" t="s">
        <v>12</v>
      </c>
      <c r="D10" s="168" t="s">
        <v>12</v>
      </c>
      <c r="E10" s="167" t="s">
        <v>12</v>
      </c>
      <c r="F10" s="168" t="s">
        <v>12</v>
      </c>
      <c r="G10" s="167" t="s">
        <v>12</v>
      </c>
      <c r="H10" s="167" t="s">
        <v>12</v>
      </c>
      <c r="I10" s="189" t="s">
        <v>12</v>
      </c>
      <c r="J10" s="167" t="s">
        <v>13</v>
      </c>
      <c r="K10" s="189" t="s">
        <v>12</v>
      </c>
      <c r="L10" s="168" t="s">
        <v>12</v>
      </c>
      <c r="M10" s="167" t="s">
        <v>12</v>
      </c>
      <c r="N10" s="168" t="s">
        <v>12</v>
      </c>
      <c r="O10" s="167" t="s">
        <v>12</v>
      </c>
      <c r="P10" s="167" t="s">
        <v>12</v>
      </c>
      <c r="Q10" s="189" t="s">
        <v>12</v>
      </c>
      <c r="R10" s="190" t="s">
        <v>13</v>
      </c>
      <c r="S10" s="1"/>
      <c r="T10" s="1"/>
      <c r="U10" s="1"/>
      <c r="V10" s="1"/>
      <c r="W10" s="1"/>
      <c r="X10" s="1"/>
      <c r="Y10" s="1"/>
      <c r="Z10" s="1"/>
      <c r="AA10" s="1"/>
      <c r="AB10" s="1"/>
      <c r="AC10" s="1"/>
      <c r="AD10" s="1"/>
      <c r="AE10" s="1"/>
      <c r="AF10" s="1"/>
      <c r="AG10" s="1"/>
      <c r="AH10" s="1"/>
    </row>
    <row r="11" spans="1:34">
      <c r="A11" s="19" t="s">
        <v>14</v>
      </c>
      <c r="B11" s="19"/>
      <c r="C11" s="191">
        <f>'Total by state attended'!AB6</f>
        <v>18304015.213</v>
      </c>
      <c r="D11" s="192">
        <f>(('Total by state attended'!AB6-'Total by state attended'!W6)/'Total by state attended'!W6)*100</f>
        <v>-25.146610639672133</v>
      </c>
      <c r="E11" s="193">
        <f>'Total by state attended'!CD6</f>
        <v>45026740.751000002</v>
      </c>
      <c r="F11" s="162">
        <f>(('Total by state attended'!CD6-'Total by state attended'!BY6)/'Total by state attended'!BY6)*100</f>
        <v>-13.38692501015813</v>
      </c>
      <c r="G11" s="193">
        <f>'Total by state attended'!EF6</f>
        <v>12239836.299000001</v>
      </c>
      <c r="H11" s="194">
        <f>(('Total by state attended'!EF6-'Total by state attended'!EA6)/'Total by state attended'!EA6)*100</f>
        <v>14.647492848575933</v>
      </c>
      <c r="I11" s="195">
        <f>+'Total by state attended'!FR6</f>
        <v>9703203.887000002</v>
      </c>
      <c r="J11" s="196">
        <f>(('Total by state attended'!FR6-'Total by state attended'!FM6)/'Total by state attended'!FM6)*100</f>
        <v>27.56902148217198</v>
      </c>
      <c r="K11" s="193">
        <f>'Total per recipient'!AB5</f>
        <v>3750.4024063286347</v>
      </c>
      <c r="L11" s="194">
        <f>(('Total per recipient'!AB5-'Total per recipient'!W5)/'Total per recipient'!W5)*100</f>
        <v>1.1281407019367089</v>
      </c>
      <c r="M11" s="193">
        <f>'Total per recipient'!BC5</f>
        <v>7114.8949487067903</v>
      </c>
      <c r="N11" s="194">
        <f>(('Total per recipient'!BC5-'Total per recipient'!AX5)/'Total per recipient'!AX5)*100</f>
        <v>5.585876166624967</v>
      </c>
      <c r="O11" s="193">
        <f>'Total per recipient'!CD5</f>
        <v>16285.690353526617</v>
      </c>
      <c r="P11" s="194">
        <f>(('Total per recipient'!CD5-'Total per recipient'!BY5)/'Total per recipient'!BY5)*100</f>
        <v>12.178263147097827</v>
      </c>
      <c r="Q11" s="193">
        <f>+'Total per recipient'!CO5</f>
        <v>24036.215538617413</v>
      </c>
      <c r="R11" s="197">
        <f>(('Total per recipient'!CO5-'Total per recipient'!CJ5)/'Total per recipient'!CJ5)*100</f>
        <v>8.6778307614828325</v>
      </c>
      <c r="S11" s="1"/>
      <c r="T11" s="1"/>
      <c r="U11" s="1"/>
      <c r="V11" s="1"/>
      <c r="W11" s="1"/>
      <c r="X11" s="1"/>
      <c r="Y11" s="1"/>
      <c r="Z11" s="1"/>
      <c r="AA11" s="1"/>
      <c r="AB11" s="1"/>
      <c r="AC11" s="1"/>
      <c r="AD11" s="1"/>
      <c r="AE11" s="1"/>
      <c r="AF11" s="1"/>
      <c r="AG11" s="1"/>
      <c r="AH11" s="1"/>
    </row>
    <row r="12" spans="1:34">
      <c r="A12" s="22" t="s">
        <v>15</v>
      </c>
      <c r="B12" s="22"/>
      <c r="C12" s="22">
        <f>'Total by state attended'!AB7</f>
        <v>6374532.7760000005</v>
      </c>
      <c r="D12" s="198">
        <f>(('Total by state attended'!AB7-'Total by state attended'!W7)/'Total by state attended'!W7)*100</f>
        <v>-21.55030748535162</v>
      </c>
      <c r="E12" s="22">
        <f>'Total by state attended'!CD7</f>
        <v>15032735.512</v>
      </c>
      <c r="F12" s="199">
        <f>(('Total by state attended'!CD7-'Total by state attended'!BY7)/'Total by state attended'!BY7)*100</f>
        <v>-10.815247743914744</v>
      </c>
      <c r="G12" s="22">
        <f>'Total by state attended'!EF7</f>
        <v>4153563.5539999995</v>
      </c>
      <c r="H12" s="162">
        <f>(('Total by state attended'!EF7-'Total by state attended'!EA7)/'Total by state attended'!EA7)*100</f>
        <v>36.613903035981025</v>
      </c>
      <c r="I12" s="200">
        <f>+'Total by state attended'!FR7</f>
        <v>2582287.1379999998</v>
      </c>
      <c r="J12" s="201">
        <f>(('Total by state attended'!FR7-'Total by state attended'!FM7)/'Total by state attended'!FM7)*100</f>
        <v>32.844360454302816</v>
      </c>
      <c r="K12" s="202">
        <f>'Total per recipient'!AB6</f>
        <v>3731.3449958849765</v>
      </c>
      <c r="L12" s="162">
        <f>(('Total per recipient'!AB6-'Total per recipient'!W6)/'Total per recipient'!W6)*100</f>
        <v>1.8834278310707195</v>
      </c>
      <c r="M12" s="202">
        <f>'Total per recipient'!BC6</f>
        <v>6944.2099901745532</v>
      </c>
      <c r="N12" s="162">
        <f>(('Total per recipient'!BC6-'Total per recipient'!AX6)/'Total per recipient'!AX6)*100</f>
        <v>4.9218275249432395</v>
      </c>
      <c r="O12" s="202">
        <f>'Total per recipient'!CD6</f>
        <v>15120.747722002379</v>
      </c>
      <c r="P12" s="162">
        <f>(('Total per recipient'!CD6-'Total per recipient'!BY6)/'Total per recipient'!BY6)*100</f>
        <v>10.751093282619555</v>
      </c>
      <c r="Q12" s="202">
        <f>+'Total per recipient'!CO6</f>
        <v>21781.34315718443</v>
      </c>
      <c r="R12" s="198">
        <f>(('Total per recipient'!CO6-'Total per recipient'!CJ6)/'Total per recipient'!CJ6)*100</f>
        <v>8.8751165212929184</v>
      </c>
      <c r="S12" s="1"/>
      <c r="T12" s="1"/>
      <c r="U12" s="1"/>
      <c r="V12" s="1"/>
      <c r="W12" s="1"/>
      <c r="X12" s="1"/>
      <c r="Y12" s="1"/>
      <c r="Z12" s="1"/>
      <c r="AA12" s="1"/>
      <c r="AB12" s="1"/>
      <c r="AC12" s="1"/>
      <c r="AD12" s="1"/>
      <c r="AE12" s="1"/>
      <c r="AF12" s="1"/>
      <c r="AG12" s="1"/>
      <c r="AH12" s="1"/>
    </row>
    <row r="13" spans="1:34">
      <c r="A13" s="22" t="s">
        <v>16</v>
      </c>
      <c r="B13" s="22"/>
      <c r="C13" s="162">
        <f>'Total by state attended'!AB8</f>
        <v>34.825871273711776</v>
      </c>
      <c r="D13" s="198"/>
      <c r="E13" s="162">
        <f>'Total by state attended'!CD8</f>
        <v>33.386239512941287</v>
      </c>
      <c r="F13" s="198"/>
      <c r="G13" s="203">
        <f>'Total by state attended'!EF8</f>
        <v>33.934796614390564</v>
      </c>
      <c r="H13" s="198"/>
      <c r="I13" s="162">
        <f>+'Total by state attended'!FR8</f>
        <v>26.612726766049445</v>
      </c>
      <c r="J13" s="204"/>
      <c r="K13" s="162">
        <f>'Total per recipient'!AB7</f>
        <v>99.491856916167194</v>
      </c>
      <c r="L13" s="198"/>
      <c r="M13" s="162">
        <f>'Total per recipient'!BC7</f>
        <v>97.601019273471351</v>
      </c>
      <c r="N13" s="198"/>
      <c r="O13" s="162">
        <f>'Total per recipient'!CD7</f>
        <v>92.846832978916524</v>
      </c>
      <c r="P13" s="198"/>
      <c r="Q13" s="162">
        <f>+'Total per recipient'!CO7</f>
        <v>90.618854379092141</v>
      </c>
      <c r="R13" s="198"/>
      <c r="S13" s="1"/>
      <c r="T13" s="1"/>
      <c r="U13" s="1"/>
      <c r="V13" s="1"/>
      <c r="W13" s="1"/>
      <c r="X13" s="1"/>
      <c r="Y13" s="1"/>
      <c r="Z13" s="1"/>
      <c r="AA13" s="1"/>
      <c r="AB13" s="1"/>
      <c r="AC13" s="1"/>
      <c r="AD13" s="1"/>
      <c r="AE13" s="1"/>
      <c r="AF13" s="1"/>
      <c r="AG13" s="1"/>
      <c r="AH13" s="1"/>
    </row>
    <row r="14" spans="1:34">
      <c r="A14" s="205" t="s">
        <v>17</v>
      </c>
      <c r="B14" s="205"/>
      <c r="C14" s="205">
        <f>'Total by state attended'!AB9</f>
        <v>305500.57199999999</v>
      </c>
      <c r="D14" s="206">
        <f>(('Total by state attended'!AB9-'Total by state attended'!W9)/'Total by state attended'!W9)*100</f>
        <v>-27.862198970464458</v>
      </c>
      <c r="E14" s="205">
        <f>'Total by state attended'!CD9</f>
        <v>794215.005</v>
      </c>
      <c r="F14" s="206">
        <f>(('Total by state attended'!CD9-'Total by state attended'!BY9)/'Total by state attended'!BY9)*100</f>
        <v>-14.636183833147824</v>
      </c>
      <c r="G14" s="207">
        <f>'Total by state attended'!EF9</f>
        <v>309647.91100000002</v>
      </c>
      <c r="H14" s="206">
        <f>(('Total by state attended'!EF9-'Total by state attended'!EA9)/'Total by state attended'!EA9)*100</f>
        <v>76.441794749895536</v>
      </c>
      <c r="I14" s="205">
        <f>+'Total by state attended'!FR9</f>
        <v>113111.43700000001</v>
      </c>
      <c r="J14" s="208">
        <f>(('Total by state attended'!FR9-'Total by state attended'!FM9)/'Total by state attended'!FM9)*100</f>
        <v>60.245298420032043</v>
      </c>
      <c r="K14" s="205">
        <f>'Total per recipient'!AB8</f>
        <v>3801.2240042802573</v>
      </c>
      <c r="L14" s="206">
        <f>(('Total per recipient'!AB8-'Total per recipient'!W8)/'Total per recipient'!W8)*100</f>
        <v>4.2945885929510474</v>
      </c>
      <c r="M14" s="205">
        <f>'Total per recipient'!BC8</f>
        <v>7167.229226076598</v>
      </c>
      <c r="N14" s="206">
        <f>(('Total per recipient'!BC8-'Total per recipient'!AX8)/'Total per recipient'!AX8)*100</f>
        <v>9.0504802420278843</v>
      </c>
      <c r="O14" s="205">
        <f>'Total per recipient'!CD8</f>
        <v>17863.615495557864</v>
      </c>
      <c r="P14" s="206">
        <f>(('Total per recipient'!CD8-'Total per recipient'!BY8)/'Total per recipient'!BY8)*100</f>
        <v>19.368462387909602</v>
      </c>
      <c r="Q14" s="205">
        <f>+'Total per recipient'!CO8</f>
        <v>18717.762204203209</v>
      </c>
      <c r="R14" s="206">
        <f>(('Total per recipient'!CO8-'Total per recipient'!CJ8)/'Total per recipient'!CJ8)*100</f>
        <v>16.491410881879968</v>
      </c>
      <c r="S14" s="1"/>
      <c r="T14" s="1"/>
      <c r="U14" s="1"/>
      <c r="V14" s="1"/>
      <c r="W14" s="1"/>
      <c r="X14" s="1"/>
      <c r="Y14" s="1"/>
      <c r="Z14" s="1"/>
      <c r="AA14" s="1"/>
      <c r="AB14" s="1"/>
      <c r="AC14" s="1"/>
      <c r="AD14" s="1"/>
      <c r="AE14" s="1"/>
      <c r="AF14" s="1"/>
      <c r="AG14" s="1"/>
      <c r="AH14" s="1"/>
    </row>
    <row r="15" spans="1:34">
      <c r="A15" s="205" t="s">
        <v>18</v>
      </c>
      <c r="B15" s="205"/>
      <c r="C15" s="205">
        <f>'Total by state attended'!AB10</f>
        <v>158980.962</v>
      </c>
      <c r="D15" s="206">
        <f>(('Total by state attended'!AB10-'Total by state attended'!W10)/'Total by state attended'!W10)*100</f>
        <v>-25.200208677828012</v>
      </c>
      <c r="E15" s="205">
        <f>'Total by state attended'!CD10</f>
        <v>365383.74800000002</v>
      </c>
      <c r="F15" s="206">
        <f>(('Total by state attended'!CD10-'Total by state attended'!BY10)/'Total by state attended'!BY10)*100</f>
        <v>-5.3501049147758151</v>
      </c>
      <c r="G15" s="207">
        <f>'Total by state attended'!EF10</f>
        <v>76460.972999999998</v>
      </c>
      <c r="H15" s="206">
        <f>(('Total by state attended'!EF10-'Total by state attended'!EA10)/'Total by state attended'!EA10)*100</f>
        <v>65.901998948273686</v>
      </c>
      <c r="I15" s="205">
        <f>+'Total by state attended'!FR10</f>
        <v>37046.319000000003</v>
      </c>
      <c r="J15" s="208">
        <f>(('Total by state attended'!FR10-'Total by state attended'!FM10)/'Total by state attended'!FM10)*100</f>
        <v>80.93467687301505</v>
      </c>
      <c r="K15" s="205">
        <f>'Total per recipient'!AB9</f>
        <v>3668.5656728816689</v>
      </c>
      <c r="L15" s="206">
        <f>(('Total per recipient'!AB9-'Total per recipient'!W9)/'Total per recipient'!W9)*100</f>
        <v>2.5148607623629506</v>
      </c>
      <c r="M15" s="205">
        <f>'Total per recipient'!BC9</f>
        <v>6601.0938719468131</v>
      </c>
      <c r="N15" s="206">
        <f>(('Total per recipient'!BC9-'Total per recipient'!AX9)/'Total per recipient'!AX9)*100</f>
        <v>9.9677473791510227</v>
      </c>
      <c r="O15" s="205">
        <f>'Total per recipient'!CD9</f>
        <v>12010.834590009425</v>
      </c>
      <c r="P15" s="206">
        <f>(('Total per recipient'!CD9-'Total per recipient'!BY9)/'Total per recipient'!BY9)*100</f>
        <v>14.744973510720857</v>
      </c>
      <c r="Q15" s="205">
        <f>+'Total per recipient'!CO9</f>
        <v>15578.7716568545</v>
      </c>
      <c r="R15" s="206">
        <f>(('Total per recipient'!CO9-'Total per recipient'!CJ9)/'Total per recipient'!CJ9)*100</f>
        <v>29.347750497950205</v>
      </c>
      <c r="S15" s="1"/>
      <c r="T15" s="1"/>
      <c r="U15" s="1"/>
      <c r="V15" s="1"/>
      <c r="W15" s="1"/>
      <c r="X15" s="1"/>
      <c r="Y15" s="1"/>
      <c r="Z15" s="1"/>
      <c r="AA15" s="1"/>
      <c r="AB15" s="1"/>
      <c r="AC15" s="1"/>
      <c r="AD15" s="1"/>
      <c r="AE15" s="1"/>
      <c r="AF15" s="1"/>
      <c r="AG15" s="1"/>
      <c r="AH15" s="1"/>
    </row>
    <row r="16" spans="1:34">
      <c r="A16" s="205" t="s">
        <v>19</v>
      </c>
      <c r="B16" s="205"/>
      <c r="C16" s="205">
        <f>'Total by state attended'!AB11</f>
        <v>63594.764999999999</v>
      </c>
      <c r="D16" s="206">
        <f>(('Total by state attended'!AB11-'Total by state attended'!W11)/'Total by state attended'!W11)*100</f>
        <v>-10.582487471519025</v>
      </c>
      <c r="E16" s="205">
        <f>'Total by state attended'!CD11</f>
        <v>118562.367</v>
      </c>
      <c r="F16" s="206">
        <f>(('Total by state attended'!CD11-'Total by state attended'!BY11)/'Total by state attended'!BY11)*100</f>
        <v>-9.6833043848558216</v>
      </c>
      <c r="G16" s="207">
        <f>'Total by state attended'!EF11</f>
        <v>64677.036999999997</v>
      </c>
      <c r="H16" s="206">
        <f>(('Total by state attended'!EF11-'Total by state attended'!EA11)/'Total by state attended'!EA11)*100</f>
        <v>19.743224181804159</v>
      </c>
      <c r="I16" s="205">
        <f>+'Total by state attended'!FR11</f>
        <v>3897.5650000000001</v>
      </c>
      <c r="J16" s="208">
        <f>(('Total by state attended'!FR11-'Total by state attended'!FM11)/'Total by state attended'!FM11)*100</f>
        <v>132.00192146173953</v>
      </c>
      <c r="K16" s="205">
        <f>'Total per recipient'!AB10</f>
        <v>3754.1183589138136</v>
      </c>
      <c r="L16" s="206">
        <f>(('Total per recipient'!AB10-'Total per recipient'!W10)/'Total per recipient'!W10)*100</f>
        <v>-0.70116613425122731</v>
      </c>
      <c r="M16" s="205">
        <f>'Total per recipient'!BC10</f>
        <v>5367.241602535084</v>
      </c>
      <c r="N16" s="206">
        <f>(('Total per recipient'!BC10-'Total per recipient'!AX10)/'Total per recipient'!AX10)*100</f>
        <v>-0.37361149596114407</v>
      </c>
      <c r="O16" s="205">
        <f>'Total per recipient'!CD10</f>
        <v>20409.289050173556</v>
      </c>
      <c r="P16" s="206">
        <f>(('Total per recipient'!CD10-'Total per recipient'!BY10)/'Total per recipient'!BY10)*100</f>
        <v>12.072705245576259</v>
      </c>
      <c r="Q16" s="205">
        <f>+'Total per recipient'!CO10</f>
        <v>15048.513513513513</v>
      </c>
      <c r="R16" s="206">
        <f>(('Total per recipient'!CO10-'Total per recipient'!CJ10)/'Total per recipient'!CJ10)*100</f>
        <v>-7.7366876040186492</v>
      </c>
      <c r="S16" s="1"/>
      <c r="T16" s="1"/>
      <c r="U16" s="1"/>
      <c r="V16" s="1"/>
      <c r="W16" s="1"/>
      <c r="X16" s="1"/>
      <c r="Y16" s="1"/>
      <c r="Z16" s="1"/>
      <c r="AA16" s="1"/>
      <c r="AB16" s="1"/>
      <c r="AC16" s="1"/>
      <c r="AD16" s="1"/>
      <c r="AE16" s="1"/>
      <c r="AF16" s="1"/>
      <c r="AG16" s="1"/>
      <c r="AH16" s="1"/>
    </row>
    <row r="17" spans="1:18">
      <c r="A17" s="205" t="s">
        <v>20</v>
      </c>
      <c r="B17" s="205"/>
      <c r="C17" s="205">
        <f>'Total by state attended'!AB12</f>
        <v>1004915.929</v>
      </c>
      <c r="D17" s="206">
        <f>(('Total by state attended'!AB12-'Total by state attended'!W12)/'Total by state attended'!W12)*100</f>
        <v>-27.150205883854621</v>
      </c>
      <c r="E17" s="205">
        <f>'Total by state attended'!CD12</f>
        <v>2346421.5559999999</v>
      </c>
      <c r="F17" s="206">
        <f>(('Total by state attended'!CD12-'Total by state attended'!BY12)/'Total by state attended'!BY12)*100</f>
        <v>-17.748105117645842</v>
      </c>
      <c r="G17" s="207">
        <f>'Total by state attended'!EF12</f>
        <v>428526.02100000001</v>
      </c>
      <c r="H17" s="206">
        <f>(('Total by state attended'!EF12-'Total by state attended'!EA12)/'Total by state attended'!EA12)*100</f>
        <v>27.179394057999374</v>
      </c>
      <c r="I17" s="205">
        <f>+'Total by state attended'!FR12</f>
        <v>542336.78300000005</v>
      </c>
      <c r="J17" s="208">
        <f>(('Total by state attended'!FR12-'Total by state attended'!FM12)/'Total by state attended'!FM12)*100</f>
        <v>20.297031266638029</v>
      </c>
      <c r="K17" s="205">
        <f>'Total per recipient'!AB11</f>
        <v>3766.3255914188053</v>
      </c>
      <c r="L17" s="206">
        <f>(('Total per recipient'!AB11-'Total per recipient'!W11)/'Total per recipient'!W11)*100</f>
        <v>1.5131585174820872</v>
      </c>
      <c r="M17" s="205">
        <f>'Total per recipient'!BC11</f>
        <v>7536.3309094646502</v>
      </c>
      <c r="N17" s="206">
        <f>(('Total per recipient'!BC11-'Total per recipient'!AX11)/'Total per recipient'!AX11)*100</f>
        <v>5.1362177053337499</v>
      </c>
      <c r="O17" s="205">
        <f>'Total per recipient'!CD11</f>
        <v>16428.692723508666</v>
      </c>
      <c r="P17" s="206">
        <f>(('Total per recipient'!CD11-'Total per recipient'!BY11)/'Total per recipient'!BY11)*100</f>
        <v>7.7787343065510006</v>
      </c>
      <c r="Q17" s="205">
        <f>+'Total per recipient'!CO11</f>
        <v>25081.477269574065</v>
      </c>
      <c r="R17" s="206">
        <f>(('Total per recipient'!CO11-'Total per recipient'!CJ11)/'Total per recipient'!CJ11)*100</f>
        <v>11.284350757367633</v>
      </c>
    </row>
    <row r="18" spans="1:18">
      <c r="A18" s="22" t="s">
        <v>21</v>
      </c>
      <c r="B18" s="22"/>
      <c r="C18" s="22">
        <f>'Total by state attended'!AB13</f>
        <v>553827.03</v>
      </c>
      <c r="D18" s="198">
        <f>(('Total by state attended'!AB13-'Total by state attended'!W13)/'Total by state attended'!W13)*100</f>
        <v>-27.948250103553722</v>
      </c>
      <c r="E18" s="22">
        <f>'Total by state attended'!CD13</f>
        <v>1305443.2080000001</v>
      </c>
      <c r="F18" s="198">
        <f>(('Total by state attended'!CD13-'Total by state attended'!BY13)/'Total by state attended'!BY13)*100</f>
        <v>-19.586244748216657</v>
      </c>
      <c r="G18" s="202">
        <f>'Total by state attended'!EF13</f>
        <v>429959.46500000003</v>
      </c>
      <c r="H18" s="198">
        <f>(('Total by state attended'!EF13-'Total by state attended'!EA13)/'Total by state attended'!EA13)*100</f>
        <v>27.731705724297761</v>
      </c>
      <c r="I18" s="22">
        <f>+'Total by state attended'!FR13</f>
        <v>221174.17600000001</v>
      </c>
      <c r="J18" s="204">
        <f>(('Total by state attended'!FR13-'Total by state attended'!FM13)/'Total by state attended'!FM13)*100</f>
        <v>15.968314680039406</v>
      </c>
      <c r="K18" s="22">
        <f>'Total per recipient'!AB12</f>
        <v>3693.214300004001</v>
      </c>
      <c r="L18" s="198">
        <f>(('Total per recipient'!AB12-'Total per recipient'!W12)/'Total per recipient'!W12)*100</f>
        <v>2.9537910985824838</v>
      </c>
      <c r="M18" s="22">
        <f>'Total per recipient'!BC12</f>
        <v>6842.8780022434921</v>
      </c>
      <c r="N18" s="198">
        <f>(('Total per recipient'!BC12-'Total per recipient'!AX12)/'Total per recipient'!AX12)*100</f>
        <v>3.9759204567873558</v>
      </c>
      <c r="O18" s="22">
        <f>'Total per recipient'!CD12</f>
        <v>15858.640638831514</v>
      </c>
      <c r="P18" s="198">
        <f>(('Total per recipient'!CD12-'Total per recipient'!BY12)/'Total per recipient'!BY12)*100</f>
        <v>10.822990327259365</v>
      </c>
      <c r="Q18" s="22">
        <f>+'Total per recipient'!CO12</f>
        <v>19893.341967979854</v>
      </c>
      <c r="R18" s="198">
        <f>(('Total per recipient'!CO12-'Total per recipient'!CJ12)/'Total per recipient'!CJ12)*100</f>
        <v>10.241870646999157</v>
      </c>
    </row>
    <row r="19" spans="1:18">
      <c r="A19" s="22" t="s">
        <v>22</v>
      </c>
      <c r="B19" s="22"/>
      <c r="C19" s="22">
        <f>'Total by state attended'!AB14</f>
        <v>263146.50900000002</v>
      </c>
      <c r="D19" s="198">
        <f>(('Total by state attended'!AB14-'Total by state attended'!W14)/'Total by state attended'!W14)*100</f>
        <v>-23.669270803638991</v>
      </c>
      <c r="E19" s="22">
        <f>'Total by state attended'!CD14</f>
        <v>715585.21799999999</v>
      </c>
      <c r="F19" s="198">
        <f>(('Total by state attended'!CD14-'Total by state attended'!BY14)/'Total by state attended'!BY14)*100</f>
        <v>-1.2801075335125525</v>
      </c>
      <c r="G19" s="202">
        <f>'Total by state attended'!EF14</f>
        <v>126476.481</v>
      </c>
      <c r="H19" s="198">
        <f>(('Total by state attended'!EF14-'Total by state attended'!EA14)/'Total by state attended'!EA14)*100</f>
        <v>16.330106309433777</v>
      </c>
      <c r="I19" s="22">
        <f>+'Total by state attended'!FR14</f>
        <v>104080.549</v>
      </c>
      <c r="J19" s="204">
        <f>(('Total by state attended'!FR14-'Total by state attended'!FM14)/'Total by state attended'!FM14)*100</f>
        <v>56.110259518738367</v>
      </c>
      <c r="K19" s="22">
        <f>'Total per recipient'!AB13</f>
        <v>3616.5873063866634</v>
      </c>
      <c r="L19" s="198">
        <f>(('Total per recipient'!AB13-'Total per recipient'!W13)/'Total per recipient'!W13)*100</f>
        <v>1.9592900224505279</v>
      </c>
      <c r="M19" s="22">
        <f>'Total per recipient'!BC13</f>
        <v>7245.7722131653827</v>
      </c>
      <c r="N19" s="198">
        <f>(('Total per recipient'!BC13-'Total per recipient'!AX13)/'Total per recipient'!AX13)*100</f>
        <v>14.304718593169632</v>
      </c>
      <c r="O19" s="22">
        <f>'Total per recipient'!CD13</f>
        <v>12723.992052313883</v>
      </c>
      <c r="P19" s="198">
        <f>(('Total per recipient'!CD13-'Total per recipient'!BY13)/'Total per recipient'!BY13)*100</f>
        <v>15.943899719070457</v>
      </c>
      <c r="Q19" s="22">
        <f>+'Total per recipient'!CO13</f>
        <v>17727.908192812127</v>
      </c>
      <c r="R19" s="198">
        <f>(('Total per recipient'!CO13-'Total per recipient'!CJ13)/'Total per recipient'!CJ13)*100</f>
        <v>12.901407241792381</v>
      </c>
    </row>
    <row r="20" spans="1:18">
      <c r="A20" s="22" t="s">
        <v>23</v>
      </c>
      <c r="B20" s="22"/>
      <c r="C20" s="22">
        <f>'Total by state attended'!AB15</f>
        <v>307151.49099999998</v>
      </c>
      <c r="D20" s="198">
        <f>(('Total by state attended'!AB15-'Total by state attended'!W15)/'Total by state attended'!W15)*100</f>
        <v>-0.61879681613743953</v>
      </c>
      <c r="E20" s="22">
        <f>'Total by state attended'!CD15</f>
        <v>708310.14999999991</v>
      </c>
      <c r="F20" s="198">
        <f>(('Total by state attended'!CD15-'Total by state attended'!BY15)/'Total by state attended'!BY15)*100</f>
        <v>6.5678415932583061</v>
      </c>
      <c r="G20" s="202">
        <f>'Total by state attended'!EF15</f>
        <v>162346.06599999999</v>
      </c>
      <c r="H20" s="198">
        <f>(('Total by state attended'!EF15-'Total by state attended'!EA15)/'Total by state attended'!EA15)*100</f>
        <v>113.36392057339208</v>
      </c>
      <c r="I20" s="22">
        <f>+'Total by state attended'!FR15</f>
        <v>128180.55</v>
      </c>
      <c r="J20" s="204">
        <f>(('Total by state attended'!FR15-'Total by state attended'!FM15)/'Total by state attended'!FM15)*100</f>
        <v>51.899426752178087</v>
      </c>
      <c r="K20" s="22">
        <f>'Total per recipient'!AB14</f>
        <v>3550.0634650947759</v>
      </c>
      <c r="L20" s="198">
        <f>(('Total per recipient'!AB14-'Total per recipient'!W14)/'Total per recipient'!W14)*100</f>
        <v>0.88938071253121442</v>
      </c>
      <c r="M20" s="22">
        <f>'Total per recipient'!BC14</f>
        <v>6400.3736434528801</v>
      </c>
      <c r="N20" s="198">
        <f>(('Total per recipient'!BC14-'Total per recipient'!AX14)/'Total per recipient'!AX14)*100</f>
        <v>-2.4377558710278038</v>
      </c>
      <c r="O20" s="22">
        <f>'Total per recipient'!CD14</f>
        <v>13603.658957600133</v>
      </c>
      <c r="P20" s="198">
        <f>(('Total per recipient'!CD14-'Total per recipient'!BY14)/'Total per recipient'!BY14)*100</f>
        <v>7.0931694515349726</v>
      </c>
      <c r="Q20" s="22">
        <f>+'Total per recipient'!CO14</f>
        <v>23154.00108381503</v>
      </c>
      <c r="R20" s="198">
        <f>(('Total per recipient'!CO14-'Total per recipient'!CJ14)/'Total per recipient'!CJ14)*100</f>
        <v>3.497947563080877</v>
      </c>
    </row>
    <row r="21" spans="1:18">
      <c r="A21" s="22" t="s">
        <v>24</v>
      </c>
      <c r="B21" s="22"/>
      <c r="C21" s="22">
        <f>'Total by state attended'!AB16</f>
        <v>258301.766</v>
      </c>
      <c r="D21" s="198">
        <f>(('Total by state attended'!AB16-'Total by state attended'!W16)/'Total by state attended'!W16)*100</f>
        <v>-23.315369153622488</v>
      </c>
      <c r="E21" s="22">
        <f>'Total by state attended'!CD16</f>
        <v>692884.89500000002</v>
      </c>
      <c r="F21" s="198">
        <f>(('Total by state attended'!CD16-'Total by state attended'!BY16)/'Total by state attended'!BY16)*100</f>
        <v>-13.942666534882269</v>
      </c>
      <c r="G21" s="202">
        <f>'Total by state attended'!EF16</f>
        <v>245920.69699999999</v>
      </c>
      <c r="H21" s="198">
        <f>(('Total by state attended'!EF16-'Total by state attended'!EA16)/'Total by state attended'!EA16)*100</f>
        <v>22.412206835803385</v>
      </c>
      <c r="I21" s="22">
        <f>+'Total by state attended'!FR16</f>
        <v>156901.01500000001</v>
      </c>
      <c r="J21" s="204">
        <f>(('Total by state attended'!FR16-'Total by state attended'!FM16)/'Total by state attended'!FM16)*100</f>
        <v>36.076901424977862</v>
      </c>
      <c r="K21" s="22">
        <f>'Total per recipient'!AB15</f>
        <v>3718.49830127836</v>
      </c>
      <c r="L21" s="198">
        <f>(('Total per recipient'!AB15-'Total per recipient'!W15)/'Total per recipient'!W15)*100</f>
        <v>1.3755276203910833</v>
      </c>
      <c r="M21" s="22">
        <f>'Total per recipient'!BC15</f>
        <v>7169.0849879460729</v>
      </c>
      <c r="N21" s="198">
        <f>(('Total per recipient'!BC15-'Total per recipient'!AX15)/'Total per recipient'!AX15)*100</f>
        <v>2.3696631227546985</v>
      </c>
      <c r="O21" s="22">
        <f>'Total per recipient'!CD15</f>
        <v>16908.738792629261</v>
      </c>
      <c r="P21" s="198">
        <f>(('Total per recipient'!CD15-'Total per recipient'!BY15)/'Total per recipient'!BY15)*100</f>
        <v>8.8697672869304807</v>
      </c>
      <c r="Q21" s="22">
        <f>+'Total per recipient'!CO15</f>
        <v>24086.738563094874</v>
      </c>
      <c r="R21" s="198">
        <f>(('Total per recipient'!CO15-'Total per recipient'!CJ15)/'Total per recipient'!CJ15)*100</f>
        <v>13.954482234150175</v>
      </c>
    </row>
    <row r="22" spans="1:18">
      <c r="A22" s="205" t="s">
        <v>25</v>
      </c>
      <c r="B22" s="205"/>
      <c r="C22" s="205">
        <f>'Total by state attended'!AB17</f>
        <v>169473.527</v>
      </c>
      <c r="D22" s="206">
        <f>(('Total by state attended'!AB17-'Total by state attended'!W17)/'Total by state attended'!W17)*100</f>
        <v>-19.109272297252144</v>
      </c>
      <c r="E22" s="205">
        <f>'Total by state attended'!CD17</f>
        <v>369349.07299999997</v>
      </c>
      <c r="F22" s="206">
        <f>(('Total by state attended'!CD17-'Total by state attended'!BY17)/'Total by state attended'!BY17)*100</f>
        <v>-15.624808122199548</v>
      </c>
      <c r="G22" s="207">
        <f>'Total by state attended'!EF17</f>
        <v>99617.900999999998</v>
      </c>
      <c r="H22" s="206">
        <f>(('Total by state attended'!EF17-'Total by state attended'!EA17)/'Total by state attended'!EA17)*100</f>
        <v>71.948458563164465</v>
      </c>
      <c r="I22" s="205">
        <f>+'Total by state attended'!FR17</f>
        <v>53864.904999999999</v>
      </c>
      <c r="J22" s="208">
        <f>(('Total by state attended'!FR17-'Total by state attended'!FM17)/'Total by state attended'!FM17)*100</f>
        <v>44.833351142323487</v>
      </c>
      <c r="K22" s="205">
        <f>'Total per recipient'!AB16</f>
        <v>3728.7904730473047</v>
      </c>
      <c r="L22" s="206">
        <f>(('Total per recipient'!AB16-'Total per recipient'!W16)/'Total per recipient'!W16)*100</f>
        <v>3.1272238945659314</v>
      </c>
      <c r="M22" s="205">
        <f>'Total per recipient'!BC16</f>
        <v>6419.4430095939933</v>
      </c>
      <c r="N22" s="206">
        <f>(('Total per recipient'!BC16-'Total per recipient'!AX16)/'Total per recipient'!AX16)*100</f>
        <v>-1.4835752370905755</v>
      </c>
      <c r="O22" s="205">
        <f>'Total per recipient'!CD16</f>
        <v>13696.947751959302</v>
      </c>
      <c r="P22" s="206">
        <f>(('Total per recipient'!CD16-'Total per recipient'!BY16)/'Total per recipient'!BY16)*100</f>
        <v>11.022956333372795</v>
      </c>
      <c r="Q22" s="205">
        <f>+'Total per recipient'!CO16</f>
        <v>19745.199780058651</v>
      </c>
      <c r="R22" s="206">
        <f>(('Total per recipient'!CO16-'Total per recipient'!CJ16)/'Total per recipient'!CJ16)*100</f>
        <v>-0.9314394312406209</v>
      </c>
    </row>
    <row r="23" spans="1:18">
      <c r="A23" s="205" t="s">
        <v>26</v>
      </c>
      <c r="B23" s="205"/>
      <c r="C23" s="205">
        <f>'Total by state attended'!AB18</f>
        <v>493811.90399999998</v>
      </c>
      <c r="D23" s="206">
        <f>(('Total by state attended'!AB18-'Total by state attended'!W18)/'Total by state attended'!W18)*100</f>
        <v>-20.411819354812252</v>
      </c>
      <c r="E23" s="205">
        <f>'Total by state attended'!CD18</f>
        <v>1053443.7220000001</v>
      </c>
      <c r="F23" s="206">
        <f>(('Total by state attended'!CD18-'Total by state attended'!BY18)/'Total by state attended'!BY18)*100</f>
        <v>-12.253404588607964</v>
      </c>
      <c r="G23" s="207">
        <f>'Total by state attended'!EF18</f>
        <v>348778.53399999999</v>
      </c>
      <c r="H23" s="206">
        <f>(('Total by state attended'!EF18-'Total by state attended'!EA18)/'Total by state attended'!EA18)*100</f>
        <v>22.982042656323411</v>
      </c>
      <c r="I23" s="205">
        <f>+'Total by state attended'!FR18</f>
        <v>227755.2</v>
      </c>
      <c r="J23" s="208">
        <f>(('Total by state attended'!FR18-'Total by state attended'!FM18)/'Total by state attended'!FM18)*100</f>
        <v>5.0783936354738923</v>
      </c>
      <c r="K23" s="205">
        <f>'Total per recipient'!AB17</f>
        <v>3829.453854564912</v>
      </c>
      <c r="L23" s="206">
        <f>(('Total per recipient'!AB17-'Total per recipient'!W17)/'Total per recipient'!W17)*100</f>
        <v>1.0623186448001263</v>
      </c>
      <c r="M23" s="205">
        <f>'Total per recipient'!BC17</f>
        <v>6396.0202424971012</v>
      </c>
      <c r="N23" s="206">
        <f>(('Total per recipient'!BC17-'Total per recipient'!AX17)/'Total per recipient'!AX17)*100</f>
        <v>2.0372560266521154</v>
      </c>
      <c r="O23" s="205">
        <f>'Total per recipient'!CD17</f>
        <v>13788.982920850794</v>
      </c>
      <c r="P23" s="206">
        <f>(('Total per recipient'!CD17-'Total per recipient'!BY17)/'Total per recipient'!BY17)*100</f>
        <v>6.5043743333108583</v>
      </c>
      <c r="Q23" s="205">
        <f>+'Total per recipient'!CO17</f>
        <v>22630.683624801273</v>
      </c>
      <c r="R23" s="206">
        <f>(('Total per recipient'!CO17-'Total per recipient'!CJ17)/'Total per recipient'!CJ17)*100</f>
        <v>0.30684893243220118</v>
      </c>
    </row>
    <row r="24" spans="1:18">
      <c r="A24" s="205" t="s">
        <v>27</v>
      </c>
      <c r="B24" s="205"/>
      <c r="C24" s="205">
        <f>'Total by state attended'!AB19</f>
        <v>229604.978</v>
      </c>
      <c r="D24" s="206">
        <f>(('Total by state attended'!AB19-'Total by state attended'!W19)/'Total by state attended'!W19)*100</f>
        <v>-7.8912264219489128</v>
      </c>
      <c r="E24" s="205">
        <f>'Total by state attended'!CD19</f>
        <v>468390.43900000001</v>
      </c>
      <c r="F24" s="206">
        <f>(('Total by state attended'!CD19-'Total by state attended'!BY19)/'Total by state attended'!BY19)*100</f>
        <v>-3.4893135145403575</v>
      </c>
      <c r="G24" s="207">
        <f>'Total by state attended'!EF19</f>
        <v>159049.81200000001</v>
      </c>
      <c r="H24" s="206">
        <f>(('Total by state attended'!EF19-'Total by state attended'!EA19)/'Total by state attended'!EA19)*100</f>
        <v>53.544448172764859</v>
      </c>
      <c r="I24" s="205">
        <f>+'Total by state attended'!FR19</f>
        <v>42261.75</v>
      </c>
      <c r="J24" s="208">
        <f>(('Total by state attended'!FR19-'Total by state attended'!FM19)/'Total by state attended'!FM19)*100</f>
        <v>20.542765681326934</v>
      </c>
      <c r="K24" s="205">
        <f>'Total per recipient'!AB18</f>
        <v>3580.4727805760444</v>
      </c>
      <c r="L24" s="206">
        <f>(('Total per recipient'!AB18-'Total per recipient'!W18)/'Total per recipient'!W18)*100</f>
        <v>1.1707015101845784</v>
      </c>
      <c r="M24" s="205">
        <f>'Total per recipient'!BC18</f>
        <v>6164.4109735072316</v>
      </c>
      <c r="N24" s="206">
        <f>(('Total per recipient'!BC18-'Total per recipient'!AX18)/'Total per recipient'!AX18)*100</f>
        <v>-2.6903818877376131</v>
      </c>
      <c r="O24" s="205">
        <f>'Total per recipient'!CD18</f>
        <v>15590.061948637522</v>
      </c>
      <c r="P24" s="206">
        <f>(('Total per recipient'!CD18-'Total per recipient'!BY18)/'Total per recipient'!BY18)*100</f>
        <v>13.540415312226822</v>
      </c>
      <c r="Q24" s="205">
        <f>+'Total per recipient'!CO18</f>
        <v>17413.164400494439</v>
      </c>
      <c r="R24" s="206">
        <f>(('Total per recipient'!CO18-'Total per recipient'!CJ18)/'Total per recipient'!CJ18)*100</f>
        <v>-15.76409946620087</v>
      </c>
    </row>
    <row r="25" spans="1:18">
      <c r="A25" s="205" t="s">
        <v>28</v>
      </c>
      <c r="B25" s="205"/>
      <c r="C25" s="205">
        <f>'Total by state attended'!AB20</f>
        <v>271832.32500000001</v>
      </c>
      <c r="D25" s="206">
        <f>(('Total by state attended'!AB20-'Total by state attended'!W20)/'Total by state attended'!W20)*100</f>
        <v>-23.28471127578948</v>
      </c>
      <c r="E25" s="205">
        <f>'Total by state attended'!CD20</f>
        <v>558764.07700000005</v>
      </c>
      <c r="F25" s="206">
        <f>(('Total by state attended'!CD20-'Total by state attended'!BY20)/'Total by state attended'!BY20)*100</f>
        <v>-10.221326242294495</v>
      </c>
      <c r="G25" s="207">
        <f>'Total by state attended'!EF20</f>
        <v>254092.00899999999</v>
      </c>
      <c r="H25" s="206">
        <f>(('Total by state attended'!EF20-'Total by state attended'!EA20)/'Total by state attended'!EA20)*100</f>
        <v>35.725907710776809</v>
      </c>
      <c r="I25" s="205">
        <f>+'Total by state attended'!FR20</f>
        <v>93191.687000000005</v>
      </c>
      <c r="J25" s="208">
        <f>(('Total by state attended'!FR20-'Total by state attended'!FM20)/'Total by state attended'!FM20)*100</f>
        <v>52.706832408342251</v>
      </c>
      <c r="K25" s="205">
        <f>'Total per recipient'!AB19</f>
        <v>3749.3596640046344</v>
      </c>
      <c r="L25" s="206">
        <f>(('Total per recipient'!AB19-'Total per recipient'!W19)/'Total per recipient'!W19)*100</f>
        <v>2.9938806810906748</v>
      </c>
      <c r="M25" s="205">
        <f>'Total per recipient'!BC19</f>
        <v>6107.3119432512485</v>
      </c>
      <c r="N25" s="206">
        <f>(('Total per recipient'!BC19-'Total per recipient'!AX19)/'Total per recipient'!AX19)*100</f>
        <v>6.6960135570611019</v>
      </c>
      <c r="O25" s="205">
        <f>'Total per recipient'!CD19</f>
        <v>16211.050720939134</v>
      </c>
      <c r="P25" s="206">
        <f>(('Total per recipient'!CD19-'Total per recipient'!BY19)/'Total per recipient'!BY19)*100</f>
        <v>7.6957454509972765</v>
      </c>
      <c r="Q25" s="205">
        <f>+'Total per recipient'!CO19</f>
        <v>21364.439935809263</v>
      </c>
      <c r="R25" s="206">
        <f>(('Total per recipient'!CO19-'Total per recipient'!CJ19)/'Total per recipient'!CJ19)*100</f>
        <v>8.7362268363849296</v>
      </c>
    </row>
    <row r="26" spans="1:18">
      <c r="A26" s="22" t="s">
        <v>29</v>
      </c>
      <c r="B26" s="22"/>
      <c r="C26" s="22">
        <f>'Total by state attended'!AB21</f>
        <v>307577.40600000002</v>
      </c>
      <c r="D26" s="198">
        <f>(('Total by state attended'!AB21-'Total by state attended'!W21)/'Total by state attended'!W21)*100</f>
        <v>-30.699524288484962</v>
      </c>
      <c r="E26" s="22">
        <f>'Total by state attended'!CD21</f>
        <v>851458.48300000001</v>
      </c>
      <c r="F26" s="198">
        <f>(('Total by state attended'!CD21-'Total by state attended'!BY21)/'Total by state attended'!BY21)*100</f>
        <v>-16.262377513347968</v>
      </c>
      <c r="G26" s="22">
        <f>'Total by state attended'!EF21</f>
        <v>201675.91099999999</v>
      </c>
      <c r="H26" s="198">
        <f>(('Total by state attended'!EF21-'Total by state attended'!EA21)/'Total by state attended'!EA21)*100</f>
        <v>40.492918335532821</v>
      </c>
      <c r="I26" s="22">
        <f>+'Total by state attended'!FR21</f>
        <v>234990.399</v>
      </c>
      <c r="J26" s="204">
        <f>(('Total by state attended'!FR21-'Total by state attended'!FM21)/'Total by state attended'!FM21)*100</f>
        <v>41.270477714335932</v>
      </c>
      <c r="K26" s="22">
        <f>'Total per recipient'!AB20</f>
        <v>3769.9777657931509</v>
      </c>
      <c r="L26" s="198">
        <f>(('Total per recipient'!AB20-'Total per recipient'!W20)/'Total per recipient'!W20)*100</f>
        <v>0.23027030964947307</v>
      </c>
      <c r="M26" s="22">
        <f>'Total per recipient'!BC20</f>
        <v>7823.1728164795386</v>
      </c>
      <c r="N26" s="198">
        <f>(('Total per recipient'!BC20-'Total per recipient'!AX20)/'Total per recipient'!AX20)*100</f>
        <v>7.3521582828152399</v>
      </c>
      <c r="O26" s="22">
        <f>'Total per recipient'!CD20</f>
        <v>15031.371469031825</v>
      </c>
      <c r="P26" s="198">
        <f>(('Total per recipient'!CD20-'Total per recipient'!BY20)/'Total per recipient'!BY20)*100</f>
        <v>15.141993740591705</v>
      </c>
      <c r="Q26" s="22">
        <f>+'Total per recipient'!CO20</f>
        <v>24932.668328912467</v>
      </c>
      <c r="R26" s="198">
        <f>(('Total per recipient'!CO20-'Total per recipient'!CJ20)/'Total per recipient'!CJ20)*100</f>
        <v>14.035628058426287</v>
      </c>
    </row>
    <row r="27" spans="1:18">
      <c r="A27" s="22" t="s">
        <v>30</v>
      </c>
      <c r="B27" s="22"/>
      <c r="C27" s="22">
        <f>'Total by state attended'!AB22</f>
        <v>1292793.608</v>
      </c>
      <c r="D27" s="198">
        <f>(('Total by state attended'!AB22-'Total by state attended'!W22)/'Total by state attended'!W22)*100</f>
        <v>-14.628222727060781</v>
      </c>
      <c r="E27" s="22">
        <f>'Total by state attended'!CD22</f>
        <v>2719530.963</v>
      </c>
      <c r="F27" s="198">
        <f>(('Total by state attended'!CD22-'Total by state attended'!BY22)/'Total by state attended'!BY22)*100</f>
        <v>-6.0040647686232846</v>
      </c>
      <c r="G27" s="22">
        <f>'Total by state attended'!EF22</f>
        <v>717685.19</v>
      </c>
      <c r="H27" s="198">
        <f>(('Total by state attended'!EF22-'Total by state attended'!EA22)/'Total by state attended'!EA22)*100</f>
        <v>40.028929906628854</v>
      </c>
      <c r="I27" s="22">
        <f>+'Total by state attended'!FR22</f>
        <v>285389.69</v>
      </c>
      <c r="J27" s="204">
        <f>(('Total by state attended'!FR22-'Total by state attended'!FM22)/'Total by state attended'!FM22)*100</f>
        <v>47.2225037984417</v>
      </c>
      <c r="K27" s="22">
        <f>'Total per recipient'!AB21</f>
        <v>3701.2359692745508</v>
      </c>
      <c r="L27" s="198">
        <f>(('Total per recipient'!AB21-'Total per recipient'!W21)/'Total per recipient'!W21)*100</f>
        <v>1.7118054618721228</v>
      </c>
      <c r="M27" s="22">
        <f>'Total per recipient'!BC21</f>
        <v>6629.3642830154186</v>
      </c>
      <c r="N27" s="198">
        <f>(('Total per recipient'!BC21-'Total per recipient'!AX21)/'Total per recipient'!AX21)*100</f>
        <v>3.0549230924473703</v>
      </c>
      <c r="O27" s="22">
        <f>'Total per recipient'!CD21</f>
        <v>13209.740290815387</v>
      </c>
      <c r="P27" s="198">
        <f>(('Total per recipient'!CD21-'Total per recipient'!BY21)/'Total per recipient'!BY21)*100</f>
        <v>9.9560870177912779</v>
      </c>
      <c r="Q27" s="22">
        <f>+'Total per recipient'!CO21</f>
        <v>18731.273956419009</v>
      </c>
      <c r="R27" s="198">
        <f>(('Total per recipient'!CO21-'Total per recipient'!CJ21)/'Total per recipient'!CJ21)*100</f>
        <v>8.8128521445426671</v>
      </c>
    </row>
    <row r="28" spans="1:18">
      <c r="A28" s="22" t="s">
        <v>31</v>
      </c>
      <c r="B28" s="22"/>
      <c r="C28" s="22">
        <f>'Total by state attended'!AB23</f>
        <v>560246.23800000001</v>
      </c>
      <c r="D28" s="198">
        <f>(('Total by state attended'!AB23-'Total by state attended'!W23)/'Total by state attended'!W23)*100</f>
        <v>-19.321715909784249</v>
      </c>
      <c r="E28" s="22">
        <f>'Total by state attended'!CD23</f>
        <v>1610859.81</v>
      </c>
      <c r="F28" s="198">
        <f>(('Total by state attended'!CD23-'Total by state attended'!BY23)/'Total by state attended'!BY23)*100</f>
        <v>-1.9591262177272053</v>
      </c>
      <c r="G28" s="22">
        <f>'Total by state attended'!EF23</f>
        <v>447509.38199999998</v>
      </c>
      <c r="H28" s="198">
        <f>(('Total by state attended'!EF23-'Total by state attended'!EA23)/'Total by state attended'!EA23)*100</f>
        <v>35.338431012334865</v>
      </c>
      <c r="I28" s="22">
        <f>+'Total by state attended'!FR23</f>
        <v>283647.47100000002</v>
      </c>
      <c r="J28" s="204">
        <f>(('Total by state attended'!FR23-'Total by state attended'!FM23)/'Total by state attended'!FM23)*100</f>
        <v>48.933589760074135</v>
      </c>
      <c r="K28" s="22">
        <f>'Total per recipient'!AB22</f>
        <v>3894.0331959436448</v>
      </c>
      <c r="L28" s="198">
        <f>(('Total per recipient'!AB22-'Total per recipient'!W22)/'Total per recipient'!W22)*100</f>
        <v>1.5183843865102549</v>
      </c>
      <c r="M28" s="22">
        <f>'Total per recipient'!BC22</f>
        <v>7718.098671854038</v>
      </c>
      <c r="N28" s="198">
        <f>(('Total per recipient'!BC22-'Total per recipient'!AX22)/'Total per recipient'!AX22)*100</f>
        <v>10.906648112558878</v>
      </c>
      <c r="O28" s="22">
        <f>'Total per recipient'!CD22</f>
        <v>16904.369810750577</v>
      </c>
      <c r="P28" s="198">
        <f>(('Total per recipient'!CD22-'Total per recipient'!BY22)/'Total per recipient'!BY22)*100</f>
        <v>15.778697054974794</v>
      </c>
      <c r="Q28" s="22">
        <f>+'Total per recipient'!CO22</f>
        <v>22913.601340980695</v>
      </c>
      <c r="R28" s="198">
        <f>(('Total per recipient'!CO22-'Total per recipient'!CJ22)/'Total per recipient'!CJ22)*100</f>
        <v>17.099170299281159</v>
      </c>
    </row>
    <row r="29" spans="1:18">
      <c r="A29" s="19" t="s">
        <v>32</v>
      </c>
      <c r="B29" s="19"/>
      <c r="C29" s="19">
        <f>'Total by state attended'!AB24</f>
        <v>133773.766</v>
      </c>
      <c r="D29" s="197">
        <f>(('Total by state attended'!AB24-'Total by state attended'!W24)/'Total by state attended'!W24)*100</f>
        <v>-30.899976613991274</v>
      </c>
      <c r="E29" s="209">
        <f>'Total by state attended'!CD24</f>
        <v>354132.79799999995</v>
      </c>
      <c r="F29" s="197">
        <f>(('Total by state attended'!CD24-'Total by state attended'!BY24)/'Total by state attended'!BY24)*100</f>
        <v>-19.168720091658447</v>
      </c>
      <c r="G29" s="19">
        <f>'Total by state attended'!EF24</f>
        <v>81140.164000000004</v>
      </c>
      <c r="H29" s="197">
        <f>(('Total by state attended'!EF24-'Total by state attended'!EA24)/'Total by state attended'!EA24)*100</f>
        <v>-6.1312428569681634</v>
      </c>
      <c r="I29" s="209">
        <f>+'Total by state attended'!FR24</f>
        <v>54457.642</v>
      </c>
      <c r="J29" s="210">
        <f>(('Total by state attended'!FR24-'Total by state attended'!FM24)/'Total by state attended'!FM24)*100</f>
        <v>28.060313704916357</v>
      </c>
      <c r="K29" s="19">
        <f>'Total per recipient'!AB23</f>
        <v>3671.5731027857828</v>
      </c>
      <c r="L29" s="197">
        <f>(('Total per recipient'!AB23-'Total per recipient'!W23)/'Total per recipient'!W23)*100</f>
        <v>7.5767977638142705</v>
      </c>
      <c r="M29" s="19">
        <f>'Total per recipient'!BC23</f>
        <v>6964.537405601006</v>
      </c>
      <c r="N29" s="197">
        <f>(('Total per recipient'!BC23-'Total per recipient'!AX23)/'Total per recipient'!AX23)*100</f>
        <v>14.163373149336392</v>
      </c>
      <c r="O29" s="19">
        <f>'Total per recipient'!CD23</f>
        <v>14627.756264647558</v>
      </c>
      <c r="P29" s="197">
        <f>(('Total per recipient'!CD23-'Total per recipient'!BY23)/'Total per recipient'!BY23)*100</f>
        <v>5.7144629299657179</v>
      </c>
      <c r="Q29" s="19">
        <f>+'Total per recipient'!CO23</f>
        <v>21009.892746913582</v>
      </c>
      <c r="R29" s="197">
        <f>(('Total per recipient'!CO23-'Total per recipient'!CJ23)/'Total per recipient'!CJ23)*100</f>
        <v>1.0846457717048326</v>
      </c>
    </row>
    <row r="30" spans="1:18">
      <c r="A30" s="22" t="s">
        <v>33</v>
      </c>
      <c r="B30" s="22"/>
      <c r="C30" s="22">
        <f>'Total by state attended'!AB25</f>
        <v>3757758.1590000005</v>
      </c>
      <c r="D30" s="198">
        <f>(('Total by state attended'!AB25-'Total by state attended'!W25)/'Total by state attended'!W25)*100</f>
        <v>-27.457467334514508</v>
      </c>
      <c r="E30" s="22">
        <f>'Total by state attended'!CD25</f>
        <v>9242153.7149999999</v>
      </c>
      <c r="F30" s="198">
        <f>(('Total by state attended'!CD25-'Total by state attended'!BY25)/'Total by state attended'!BY25)*100</f>
        <v>-14.703600466546529</v>
      </c>
      <c r="G30" s="211">
        <f>'Total by state attended'!EF25</f>
        <v>2228906.4170000004</v>
      </c>
      <c r="H30" s="162">
        <f>(('Total by state attended'!EF25-'Total by state attended'!EA25)/'Total by state attended'!EA25)*100</f>
        <v>14.822989740993883</v>
      </c>
      <c r="I30" s="202">
        <f>+'Total by state attended'!FR25</f>
        <v>2437090.1490000007</v>
      </c>
      <c r="J30" s="204">
        <f>(('Total by state attended'!FR25-'Total by state attended'!FM25)/'Total by state attended'!FM25)*100</f>
        <v>36.610105209444185</v>
      </c>
      <c r="K30" s="22">
        <f>'Total per recipient'!AB24</f>
        <v>3730.4623658689375</v>
      </c>
      <c r="L30" s="198">
        <f>(('Total per recipient'!AB24-'Total per recipient'!W24)/'Total per recipient'!W24)*100</f>
        <v>0.18384623191721575</v>
      </c>
      <c r="M30" s="22">
        <f>'Total per recipient'!BC24</f>
        <v>7437.7006081559039</v>
      </c>
      <c r="N30" s="198">
        <f>(('Total per recipient'!BC24-'Total per recipient'!AX24)/'Total per recipient'!AX24)*100</f>
        <v>5.164152539720642</v>
      </c>
      <c r="O30" s="22">
        <f>'Total per recipient'!CD24</f>
        <v>17611.599467442065</v>
      </c>
      <c r="P30" s="198">
        <f>(('Total per recipient'!CD24-'Total per recipient'!BY24)/'Total per recipient'!BY24)*100</f>
        <v>15.077932179834411</v>
      </c>
      <c r="Q30" s="22">
        <f>+'Total per recipient'!CO24</f>
        <v>25162.773987382945</v>
      </c>
      <c r="R30" s="198">
        <f>(('Total per recipient'!CO24-'Total per recipient'!CJ24)/'Total per recipient'!CJ24)*100</f>
        <v>11.791138205165728</v>
      </c>
    </row>
    <row r="31" spans="1:18" s="149" customFormat="1">
      <c r="A31" s="162" t="s">
        <v>16</v>
      </c>
      <c r="B31" s="162"/>
      <c r="C31" s="162">
        <f>'Total by state attended'!AB26</f>
        <v>20.529693158969518</v>
      </c>
      <c r="D31" s="198"/>
      <c r="E31" s="162">
        <f>'Total by state attended'!CD26</f>
        <v>20.525922065089155</v>
      </c>
      <c r="F31" s="198"/>
      <c r="G31" s="162">
        <f>'Total by state attended'!EF26</f>
        <v>18.210263295613707</v>
      </c>
      <c r="H31" s="198"/>
      <c r="I31" s="162">
        <f>+'Total by state attended'!FR26</f>
        <v>25.116344842193051</v>
      </c>
      <c r="J31" s="204"/>
      <c r="K31" s="162">
        <f>'Total per recipient'!AB25</f>
        <v>99.468322641163809</v>
      </c>
      <c r="L31" s="198"/>
      <c r="M31" s="162">
        <f>'Total per recipient'!BC25</f>
        <v>104.53704041698867</v>
      </c>
      <c r="N31" s="198"/>
      <c r="O31" s="162">
        <f>'Total per recipient'!CD25</f>
        <v>108.14155915489529</v>
      </c>
      <c r="P31" s="198"/>
      <c r="Q31" s="162">
        <f>+'Total per recipient'!CO25</f>
        <v>104.68692106274202</v>
      </c>
      <c r="R31" s="198"/>
    </row>
    <row r="32" spans="1:18">
      <c r="A32" s="205" t="s">
        <v>34</v>
      </c>
      <c r="B32" s="205"/>
      <c r="C32" s="205">
        <f>'Total by state attended'!AB27</f>
        <v>14397.053</v>
      </c>
      <c r="D32" s="206">
        <f>(('Total by state attended'!AB27-'Total by state attended'!W27)/'Total by state attended'!W27)*100</f>
        <v>-39.076718408314143</v>
      </c>
      <c r="E32" s="205">
        <f>'Total by state attended'!CD27</f>
        <v>24914.284</v>
      </c>
      <c r="F32" s="206">
        <f>(('Total by state attended'!CD27-'Total by state attended'!BY27)/'Total by state attended'!BY27)*100</f>
        <v>-38.251016793207185</v>
      </c>
      <c r="G32" s="205">
        <f>'Total by state attended'!EF27</f>
        <v>2032.577</v>
      </c>
      <c r="H32" s="206">
        <f>(('Total by state attended'!EF27-'Total by state attended'!EA27)/'Total by state attended'!EA27)*100</f>
        <v>-37.20472276742283</v>
      </c>
      <c r="I32" s="205">
        <f>+'Total by state attended'!FR27</f>
        <v>795.40099999999995</v>
      </c>
      <c r="J32" s="208">
        <f>(('Total by state attended'!FR27-'Total by state attended'!FM27)/'Total by state attended'!FM27)*100</f>
        <v>-2.0589271070110158</v>
      </c>
      <c r="K32" s="205">
        <f>'Total per recipient'!AB26</f>
        <v>3587.6035384998754</v>
      </c>
      <c r="L32" s="206">
        <f>(('Total per recipient'!AB26-'Total per recipient'!W26)/'Total per recipient'!W26)*100</f>
        <v>-0.9408391762396705</v>
      </c>
      <c r="M32" s="205">
        <f>'Total per recipient'!BC26</f>
        <v>5630.3466666666664</v>
      </c>
      <c r="N32" s="206">
        <f>(('Total per recipient'!BC26-'Total per recipient'!AX26)/'Total per recipient'!AX26)*100</f>
        <v>0.94737729218964362</v>
      </c>
      <c r="O32" s="205">
        <f>'Total per recipient'!CD26</f>
        <v>13113.4</v>
      </c>
      <c r="P32" s="206">
        <f>(('Total per recipient'!CD26-'Total per recipient'!BY26)/'Total per recipient'!BY26)*100</f>
        <v>23.970031181732988</v>
      </c>
      <c r="Q32" s="205">
        <f>+'Total per recipient'!CO26</f>
        <v>8461.7127659574471</v>
      </c>
      <c r="R32" s="206">
        <f>(('Total per recipient'!CO26-'Total per recipient'!CJ26)/'Total per recipient'!CJ26)*100</f>
        <v>6.2764833519667746</v>
      </c>
    </row>
    <row r="33" spans="1:18">
      <c r="A33" s="205" t="s">
        <v>35</v>
      </c>
      <c r="B33" s="205"/>
      <c r="C33" s="205">
        <f>'Total by state attended'!AB28</f>
        <v>779711.41299999994</v>
      </c>
      <c r="D33" s="206">
        <f>(('Total by state attended'!AB28-'Total by state attended'!W28)/'Total by state attended'!W28)*100</f>
        <v>-32.768220515380904</v>
      </c>
      <c r="E33" s="205">
        <f>'Total by state attended'!CD28</f>
        <v>1954464.1430000002</v>
      </c>
      <c r="F33" s="206">
        <f>(('Total by state attended'!CD28-'Total by state attended'!BY28)/'Total by state attended'!BY28)*100</f>
        <v>-21.875653576409604</v>
      </c>
      <c r="G33" s="205">
        <f>'Total by state attended'!EF28</f>
        <v>341415.53399999999</v>
      </c>
      <c r="H33" s="206">
        <f>(('Total by state attended'!EF28-'Total by state attended'!EA28)/'Total by state attended'!EA28)*100</f>
        <v>24.540665568876406</v>
      </c>
      <c r="I33" s="205">
        <f>+'Total by state attended'!FR28</f>
        <v>147255.489</v>
      </c>
      <c r="J33" s="208">
        <f>(('Total by state attended'!FR28-'Total by state attended'!FM28)/'Total by state attended'!FM28)*100</f>
        <v>31.03959351885333</v>
      </c>
      <c r="K33" s="205">
        <f>'Total per recipient'!AB27</f>
        <v>3622.7902696725273</v>
      </c>
      <c r="L33" s="206">
        <f>(('Total per recipient'!AB27-'Total per recipient'!W27)/'Total per recipient'!W27)*100</f>
        <v>0.27632530302906033</v>
      </c>
      <c r="M33" s="205">
        <f>'Total per recipient'!BC27</f>
        <v>7087.6063178584127</v>
      </c>
      <c r="N33" s="206">
        <f>(('Total per recipient'!BC27-'Total per recipient'!AX27)/'Total per recipient'!AX27)*100</f>
        <v>5.2102560406233964</v>
      </c>
      <c r="O33" s="205">
        <f>'Total per recipient'!CD27</f>
        <v>15317.669433352776</v>
      </c>
      <c r="P33" s="206">
        <f>(('Total per recipient'!CD27-'Total per recipient'!BY27)/'Total per recipient'!BY27)*100</f>
        <v>8.1132997484046001</v>
      </c>
      <c r="Q33" s="205">
        <f>+'Total per recipient'!CO27</f>
        <v>14961.947673237148</v>
      </c>
      <c r="R33" s="206">
        <f>(('Total per recipient'!CO27-'Total per recipient'!CJ27)/'Total per recipient'!CJ27)*100</f>
        <v>-3.4445100387396468</v>
      </c>
    </row>
    <row r="34" spans="1:18">
      <c r="A34" s="205" t="s">
        <v>36</v>
      </c>
      <c r="B34" s="205"/>
      <c r="C34" s="205">
        <f>'Total by state attended'!AB29</f>
        <v>1497393.2320000001</v>
      </c>
      <c r="D34" s="206">
        <f>(('Total by state attended'!AB29-'Total by state attended'!W29)/'Total by state attended'!W29)*100</f>
        <v>-26.286039037905745</v>
      </c>
      <c r="E34" s="205">
        <f>'Total by state attended'!CD29</f>
        <v>3914686.9270000001</v>
      </c>
      <c r="F34" s="206">
        <f>(('Total by state attended'!CD29-'Total by state attended'!BY29)/'Total by state attended'!BY29)*100</f>
        <v>-12.266165295019025</v>
      </c>
      <c r="G34" s="205">
        <f>'Total by state attended'!EF29</f>
        <v>1075098.4380000001</v>
      </c>
      <c r="H34" s="206">
        <f>(('Total by state attended'!EF29-'Total by state attended'!EA29)/'Total by state attended'!EA29)*100</f>
        <v>16.784372109220062</v>
      </c>
      <c r="I34" s="205">
        <f>+'Total by state attended'!FR29</f>
        <v>1652828.091</v>
      </c>
      <c r="J34" s="208">
        <f>(('Total by state attended'!FR29-'Total by state attended'!FM29)/'Total by state attended'!FM29)*100</f>
        <v>38.959833258298154</v>
      </c>
      <c r="K34" s="205">
        <f>'Total per recipient'!AB28</f>
        <v>3956.7938356815948</v>
      </c>
      <c r="L34" s="206">
        <f>(('Total per recipient'!AB28-'Total per recipient'!W28)/'Total per recipient'!W28)*100</f>
        <v>1.2656339589665988</v>
      </c>
      <c r="M34" s="205">
        <f>'Total per recipient'!BC28</f>
        <v>8505.6403032291419</v>
      </c>
      <c r="N34" s="206">
        <f>(('Total per recipient'!BC28-'Total per recipient'!AX28)/'Total per recipient'!AX28)*100</f>
        <v>7.7990849730571767</v>
      </c>
      <c r="O34" s="205">
        <f>'Total per recipient'!CD28</f>
        <v>18446.491849970833</v>
      </c>
      <c r="P34" s="206">
        <f>(('Total per recipient'!CD28-'Total per recipient'!BY28)/'Total per recipient'!BY28)*100</f>
        <v>15.548039148934055</v>
      </c>
      <c r="Q34" s="205">
        <f>+'Total per recipient'!CO28</f>
        <v>28337.758306758566</v>
      </c>
      <c r="R34" s="206">
        <f>(('Total per recipient'!CO28-'Total per recipient'!CJ28)/'Total per recipient'!CJ28)*100</f>
        <v>12.333369991577646</v>
      </c>
    </row>
    <row r="35" spans="1:18">
      <c r="A35" s="205" t="s">
        <v>37</v>
      </c>
      <c r="B35" s="205"/>
      <c r="C35" s="205">
        <f>'Total by state attended'!AB30</f>
        <v>372451.20199999999</v>
      </c>
      <c r="D35" s="206">
        <f>(('Total by state attended'!AB30-'Total by state attended'!W30)/'Total by state attended'!W30)*100</f>
        <v>-20.116227607502857</v>
      </c>
      <c r="E35" s="205">
        <f>'Total by state attended'!CD30</f>
        <v>948587.68200000003</v>
      </c>
      <c r="F35" s="206">
        <f>(('Total by state attended'!CD30-'Total by state attended'!BY30)/'Total by state attended'!BY30)*100</f>
        <v>-8.8447824219799873</v>
      </c>
      <c r="G35" s="205">
        <f>'Total by state attended'!EF30</f>
        <v>244302.38500000001</v>
      </c>
      <c r="H35" s="206">
        <f>(('Total by state attended'!EF30-'Total by state attended'!EA30)/'Total by state attended'!EA30)*100</f>
        <v>19.381205315710236</v>
      </c>
      <c r="I35" s="205">
        <f>+'Total by state attended'!FR30</f>
        <v>198220.92499999999</v>
      </c>
      <c r="J35" s="208">
        <f>(('Total by state attended'!FR30-'Total by state attended'!FM30)/'Total by state attended'!FM30)*100</f>
        <v>50.842411212072761</v>
      </c>
      <c r="K35" s="205">
        <f>'Total per recipient'!AB29</f>
        <v>3588.0927342440414</v>
      </c>
      <c r="L35" s="206">
        <f>(('Total per recipient'!AB29-'Total per recipient'!W29)/'Total per recipient'!W29)*100</f>
        <v>-0.16875664920218708</v>
      </c>
      <c r="M35" s="205">
        <f>'Total per recipient'!BC29</f>
        <v>7213.0460193141207</v>
      </c>
      <c r="N35" s="206">
        <f>(('Total per recipient'!BC29-'Total per recipient'!AX29)/'Total per recipient'!AX29)*100</f>
        <v>3.4189942079942117</v>
      </c>
      <c r="O35" s="205">
        <f>'Total per recipient'!CD29</f>
        <v>18029.696309963099</v>
      </c>
      <c r="P35" s="206">
        <f>(('Total per recipient'!CD29-'Total per recipient'!BY29)/'Total per recipient'!BY29)*100</f>
        <v>22.394369317036656</v>
      </c>
      <c r="Q35" s="205">
        <f>+'Total per recipient'!CO29</f>
        <v>23702.131412172665</v>
      </c>
      <c r="R35" s="206">
        <f>(('Total per recipient'!CO29-'Total per recipient'!CJ29)/'Total per recipient'!CJ29)*100</f>
        <v>28.729198711056231</v>
      </c>
    </row>
    <row r="36" spans="1:18">
      <c r="A36" s="22" t="s">
        <v>38</v>
      </c>
      <c r="B36" s="22"/>
      <c r="C36" s="22">
        <f>'Total by state attended'!AB31</f>
        <v>34373.949000000001</v>
      </c>
      <c r="D36" s="198">
        <f>(('Total by state attended'!AB31-'Total by state attended'!W31)/'Total by state attended'!W31)*100</f>
        <v>-34.383985851017712</v>
      </c>
      <c r="E36" s="22">
        <f>'Total by state attended'!CD31</f>
        <v>73081.551999999996</v>
      </c>
      <c r="F36" s="198">
        <f>(('Total by state attended'!CD31-'Total by state attended'!BY31)/'Total by state attended'!BY31)*100</f>
        <v>-28.149799492253635</v>
      </c>
      <c r="G36" s="22">
        <f>'Total by state attended'!EF31</f>
        <v>39475.411</v>
      </c>
      <c r="H36" s="198">
        <f>(('Total by state attended'!EF31-'Total by state attended'!EA31)/'Total by state attended'!EA31)*100</f>
        <v>0.90748563172886476</v>
      </c>
      <c r="I36" s="22">
        <f>+'Total by state attended'!FR31</f>
        <v>15880.489</v>
      </c>
      <c r="J36" s="204">
        <f>(('Total by state attended'!FR31-'Total by state attended'!FM31)/'Total by state attended'!FM31)*100</f>
        <v>9.9505431652678862</v>
      </c>
      <c r="K36" s="22">
        <f>'Total per recipient'!AB30</f>
        <v>3848.404500671742</v>
      </c>
      <c r="L36" s="198">
        <f>(('Total per recipient'!AB30-'Total per recipient'!W30)/'Total per recipient'!W30)*100</f>
        <v>1.5608369468965633</v>
      </c>
      <c r="M36" s="22">
        <f>'Total per recipient'!BC30</f>
        <v>6976.0931653302787</v>
      </c>
      <c r="N36" s="198">
        <f>(('Total per recipient'!BC30-'Total per recipient'!AX30)/'Total per recipient'!AX30)*100</f>
        <v>2.603951851459108</v>
      </c>
      <c r="O36" s="22">
        <f>'Total per recipient'!CD30</f>
        <v>18770.99904897765</v>
      </c>
      <c r="P36" s="198">
        <f>(('Total per recipient'!CD30-'Total per recipient'!BY30)/'Total per recipient'!BY30)*100</f>
        <v>22.019845916065844</v>
      </c>
      <c r="Q36" s="22">
        <f>+'Total per recipient'!CO30</f>
        <v>18025.526674233824</v>
      </c>
      <c r="R36" s="198">
        <f>(('Total per recipient'!CO30-'Total per recipient'!CJ30)/'Total per recipient'!CJ30)*100</f>
        <v>20.433909369447793</v>
      </c>
    </row>
    <row r="37" spans="1:18">
      <c r="A37" s="22" t="s">
        <v>39</v>
      </c>
      <c r="B37" s="22"/>
      <c r="C37" s="22">
        <f>'Total by state attended'!AB32</f>
        <v>99064.653999999995</v>
      </c>
      <c r="D37" s="198">
        <f>(('Total by state attended'!AB32-'Total by state attended'!W32)/'Total by state attended'!W32)*100</f>
        <v>-28.028887234294608</v>
      </c>
      <c r="E37" s="22">
        <f>'Total by state attended'!CD32</f>
        <v>157176.29399999999</v>
      </c>
      <c r="F37" s="198">
        <f>(('Total by state attended'!CD32-'Total by state attended'!BY32)/'Total by state attended'!BY32)*100</f>
        <v>-12.413185910071057</v>
      </c>
      <c r="G37" s="22">
        <f>'Total by state attended'!EF32</f>
        <v>27108.341</v>
      </c>
      <c r="H37" s="198">
        <f>(('Total by state attended'!EF32-'Total by state attended'!EA32)/'Total by state attended'!EA32)*100</f>
        <v>36.535258422011132</v>
      </c>
      <c r="I37" s="22">
        <f>+'Total by state attended'!FR32</f>
        <v>12793.313</v>
      </c>
      <c r="J37" s="204">
        <f>(('Total by state attended'!FR32-'Total by state attended'!FM32)/'Total by state attended'!FM32)*100</f>
        <v>9.3707203971274922</v>
      </c>
      <c r="K37" s="22">
        <f>'Total per recipient'!AB31</f>
        <v>3743.0912869341796</v>
      </c>
      <c r="L37" s="198">
        <f>(('Total per recipient'!AB31-'Total per recipient'!W31)/'Total per recipient'!W31)*100</f>
        <v>3.1678408563942897</v>
      </c>
      <c r="M37" s="22">
        <f>'Total per recipient'!BC31</f>
        <v>5835.8257156647978</v>
      </c>
      <c r="N37" s="198">
        <f>(('Total per recipient'!BC31-'Total per recipient'!AX31)/'Total per recipient'!AX31)*100</f>
        <v>9.4371762430582891</v>
      </c>
      <c r="O37" s="22">
        <f>'Total per recipient'!CD31</f>
        <v>13951.796706124549</v>
      </c>
      <c r="P37" s="198">
        <f>(('Total per recipient'!CD31-'Total per recipient'!BY31)/'Total per recipient'!BY31)*100</f>
        <v>22.270380676427877</v>
      </c>
      <c r="Q37" s="22">
        <f>+'Total per recipient'!CO31</f>
        <v>18044.165021156557</v>
      </c>
      <c r="R37" s="198">
        <f>(('Total per recipient'!CO31-'Total per recipient'!CJ31)/'Total per recipient'!CJ31)*100</f>
        <v>15.849662931230935</v>
      </c>
    </row>
    <row r="38" spans="1:18">
      <c r="A38" s="22" t="s">
        <v>40</v>
      </c>
      <c r="B38" s="22"/>
      <c r="C38" s="22">
        <f>'Total by state attended'!AB33</f>
        <v>48384.099000000002</v>
      </c>
      <c r="D38" s="198">
        <f>(('Total by state attended'!AB33-'Total by state attended'!W33)/'Total by state attended'!W33)*100</f>
        <v>-30.991962128950085</v>
      </c>
      <c r="E38" s="22">
        <f>'Total by state attended'!CD33</f>
        <v>85629.957999999999</v>
      </c>
      <c r="F38" s="198">
        <f>(('Total by state attended'!CD33-'Total by state attended'!BY33)/'Total by state attended'!BY33)*100</f>
        <v>-19.940920989326141</v>
      </c>
      <c r="G38" s="22">
        <f>'Total by state attended'!EF33</f>
        <v>43725.196000000004</v>
      </c>
      <c r="H38" s="198">
        <f>(('Total by state attended'!EF33-'Total by state attended'!EA33)/'Total by state attended'!EA33)*100</f>
        <v>16.36244510398393</v>
      </c>
      <c r="I38" s="22">
        <f>+'Total by state attended'!FR33</f>
        <v>10240.114</v>
      </c>
      <c r="J38" s="204">
        <f>(('Total by state attended'!FR33-'Total by state attended'!FM33)/'Total by state attended'!FM33)*100</f>
        <v>73.379382203989735</v>
      </c>
      <c r="K38" s="22">
        <f>'Total per recipient'!AB32</f>
        <v>3701.6371356437917</v>
      </c>
      <c r="L38" s="198">
        <f>(('Total per recipient'!AB32-'Total per recipient'!W32)/'Total per recipient'!W32)*100</f>
        <v>1.5348928418661061</v>
      </c>
      <c r="M38" s="22">
        <f>'Total per recipient'!BC32</f>
        <v>5472.2621421267895</v>
      </c>
      <c r="N38" s="198">
        <f>(('Total per recipient'!BC32-'Total per recipient'!AX32)/'Total per recipient'!AX32)*100</f>
        <v>7.4156674226161661</v>
      </c>
      <c r="O38" s="22">
        <f>'Total per recipient'!CD32</f>
        <v>14817.077600813283</v>
      </c>
      <c r="P38" s="198">
        <f>(('Total per recipient'!CD32-'Total per recipient'!BY32)/'Total per recipient'!BY32)*100</f>
        <v>19.280378325839152</v>
      </c>
      <c r="Q38" s="22">
        <f>+'Total per recipient'!CO32</f>
        <v>15950.333333333334</v>
      </c>
      <c r="R38" s="198">
        <f>(('Total per recipient'!CO32-'Total per recipient'!CJ32)/'Total per recipient'!CJ32)*100</f>
        <v>19.637174947612863</v>
      </c>
    </row>
    <row r="39" spans="1:18">
      <c r="A39" s="22" t="s">
        <v>41</v>
      </c>
      <c r="B39" s="22"/>
      <c r="C39" s="22">
        <f>'Total by state attended'!AB34</f>
        <v>76709.293000000005</v>
      </c>
      <c r="D39" s="198">
        <f>(('Total by state attended'!AB34-'Total by state attended'!W34)/'Total by state attended'!W34)*100</f>
        <v>-27.992933348524012</v>
      </c>
      <c r="E39" s="22">
        <f>'Total by state attended'!CD34</f>
        <v>179031.47700000001</v>
      </c>
      <c r="F39" s="198">
        <f>(('Total by state attended'!CD34-'Total by state attended'!BY34)/'Total by state attended'!BY34)*100</f>
        <v>-17.282839895869913</v>
      </c>
      <c r="G39" s="22">
        <f>'Total by state attended'!EF34</f>
        <v>41842.038999999997</v>
      </c>
      <c r="H39" s="198">
        <f>(('Total by state attended'!EF34-'Total by state attended'!EA34)/'Total by state attended'!EA34)*100</f>
        <v>53.197015381343846</v>
      </c>
      <c r="I39" s="22">
        <f>+'Total by state attended'!FR34</f>
        <v>69459.857000000004</v>
      </c>
      <c r="J39" s="204">
        <f>(('Total by state attended'!FR34-'Total by state attended'!FM34)/'Total by state attended'!FM34)*100</f>
        <v>19.423999294114346</v>
      </c>
      <c r="K39" s="22">
        <f>'Total per recipient'!AB33</f>
        <v>3602.5591978584512</v>
      </c>
      <c r="L39" s="198">
        <f>(('Total per recipient'!AB33-'Total per recipient'!W33)/'Total per recipient'!W33)*100</f>
        <v>0.80921696710181978</v>
      </c>
      <c r="M39" s="22">
        <f>'Total per recipient'!BC33</f>
        <v>7949.5349673637938</v>
      </c>
      <c r="N39" s="198">
        <f>(('Total per recipient'!BC33-'Total per recipient'!AX33)/'Total per recipient'!AX33)*100</f>
        <v>15.082668511287586</v>
      </c>
      <c r="O39" s="22">
        <f>'Total per recipient'!CD33</f>
        <v>16763.637419871793</v>
      </c>
      <c r="P39" s="198">
        <f>(('Total per recipient'!CD33-'Total per recipient'!BY33)/'Total per recipient'!BY33)*100</f>
        <v>14.283991442332622</v>
      </c>
      <c r="Q39" s="22">
        <f>+'Total per recipient'!CO33</f>
        <v>38913.085154061628</v>
      </c>
      <c r="R39" s="198">
        <f>(('Total per recipient'!CO33-'Total per recipient'!CJ33)/'Total per recipient'!CJ33)*100</f>
        <v>5.7086380306446411</v>
      </c>
    </row>
    <row r="40" spans="1:18">
      <c r="A40" s="205" t="s">
        <v>42</v>
      </c>
      <c r="B40" s="205"/>
      <c r="C40" s="205">
        <f>'Total by state attended'!AB35</f>
        <v>56991.860999999997</v>
      </c>
      <c r="D40" s="206">
        <f>(('Total by state attended'!AB35-'Total by state attended'!W35)/'Total by state attended'!W35)*100</f>
        <v>-42.112332556197231</v>
      </c>
      <c r="E40" s="205">
        <f>'Total by state attended'!CD35</f>
        <v>145428.13699999999</v>
      </c>
      <c r="F40" s="206">
        <f>(('Total by state attended'!CD35-'Total by state attended'!BY35)/'Total by state attended'!BY35)*100</f>
        <v>-20.339156646803133</v>
      </c>
      <c r="G40" s="205">
        <f>'Total by state attended'!EF35</f>
        <v>5894.1779999999999</v>
      </c>
      <c r="H40" s="206">
        <f>(('Total by state attended'!EF35-'Total by state attended'!EA35)/'Total by state attended'!EA35)*100</f>
        <v>-12.533144099593462</v>
      </c>
      <c r="I40" s="205">
        <f>+'Total by state attended'!FR35</f>
        <v>15261.017</v>
      </c>
      <c r="J40" s="208">
        <f>(('Total by state attended'!FR35-'Total by state attended'!FM35)/'Total by state attended'!FM35)*100</f>
        <v>167.00087373099933</v>
      </c>
      <c r="K40" s="205">
        <f>'Total per recipient'!AB34</f>
        <v>3647.0122864273371</v>
      </c>
      <c r="L40" s="206">
        <f>(('Total per recipient'!AB34-'Total per recipient'!W34)/'Total per recipient'!W34)*100</f>
        <v>2.5101056615059973</v>
      </c>
      <c r="M40" s="205">
        <f>'Total per recipient'!BC34</f>
        <v>7909.2911839886874</v>
      </c>
      <c r="N40" s="206">
        <f>(('Total per recipient'!BC34-'Total per recipient'!AX34)/'Total per recipient'!AX34)*100</f>
        <v>17.249219756761121</v>
      </c>
      <c r="O40" s="205">
        <f>'Total per recipient'!CD34</f>
        <v>9282.1700787401569</v>
      </c>
      <c r="P40" s="206">
        <f>(('Total per recipient'!CD34-'Total per recipient'!BY34)/'Total per recipient'!BY34)*100</f>
        <v>-10.466997897221658</v>
      </c>
      <c r="Q40" s="205">
        <f>+'Total per recipient'!CO34</f>
        <v>16516.252164502166</v>
      </c>
      <c r="R40" s="206">
        <f>(('Total per recipient'!CO34-'Total per recipient'!CJ34)/'Total per recipient'!CJ34)*100</f>
        <v>41.591372433105725</v>
      </c>
    </row>
    <row r="41" spans="1:18">
      <c r="A41" s="205" t="s">
        <v>43</v>
      </c>
      <c r="B41" s="205"/>
      <c r="C41" s="205">
        <f>'Total by state attended'!AB36</f>
        <v>205900.11</v>
      </c>
      <c r="D41" s="206">
        <f>(('Total by state attended'!AB36-'Total by state attended'!W36)/'Total by state attended'!W36)*100</f>
        <v>-39.679754686159882</v>
      </c>
      <c r="E41" s="205">
        <f>'Total by state attended'!CD36</f>
        <v>490000.88699999999</v>
      </c>
      <c r="F41" s="206">
        <f>(('Total by state attended'!CD36-'Total by state attended'!BY36)/'Total by state attended'!BY36)*100</f>
        <v>-35.638120576364315</v>
      </c>
      <c r="G41" s="205">
        <f>'Total by state attended'!EF36</f>
        <v>179438.73300000001</v>
      </c>
      <c r="H41" s="206">
        <f>(('Total by state attended'!EF36-'Total by state attended'!EA36)/'Total by state attended'!EA36)*100</f>
        <v>7.615401525559844</v>
      </c>
      <c r="I41" s="205">
        <f>+'Total by state attended'!FR36</f>
        <v>129982.393</v>
      </c>
      <c r="J41" s="208">
        <f>(('Total by state attended'!FR36-'Total by state attended'!FM36)/'Total by state attended'!FM36)*100</f>
        <v>11.735520959596348</v>
      </c>
      <c r="K41" s="205">
        <f>'Total per recipient'!AB35</f>
        <v>3690.0322586426282</v>
      </c>
      <c r="L41" s="206">
        <f>(('Total per recipient'!AB35-'Total per recipient'!W35)/'Total per recipient'!W35)*100</f>
        <v>-0.16496182326272263</v>
      </c>
      <c r="M41" s="205">
        <f>'Total per recipient'!BC35</f>
        <v>7097.1421308768577</v>
      </c>
      <c r="N41" s="206">
        <f>(('Total per recipient'!BC35-'Total per recipient'!AX35)/'Total per recipient'!AX35)*100</f>
        <v>-2.2173370067000127</v>
      </c>
      <c r="O41" s="205">
        <f>'Total per recipient'!CD35</f>
        <v>21075.72621564482</v>
      </c>
      <c r="P41" s="206">
        <f>(('Total per recipient'!CD35-'Total per recipient'!BY35)/'Total per recipient'!BY35)*100</f>
        <v>25.210026722127754</v>
      </c>
      <c r="Q41" s="205">
        <f>+'Total per recipient'!CO35</f>
        <v>21326.069401148481</v>
      </c>
      <c r="R41" s="206">
        <f>(('Total per recipient'!CO35-'Total per recipient'!CJ35)/'Total per recipient'!CJ35)*100</f>
        <v>7.0241134310292903</v>
      </c>
    </row>
    <row r="42" spans="1:18">
      <c r="A42" s="205" t="s">
        <v>44</v>
      </c>
      <c r="B42" s="205"/>
      <c r="C42" s="205">
        <f>'Total by state attended'!AB37</f>
        <v>321137.01500000001</v>
      </c>
      <c r="D42" s="206">
        <f>(('Total by state attended'!AB37-'Total by state attended'!W37)/'Total by state attended'!W37)*100</f>
        <v>0.85851608338314966</v>
      </c>
      <c r="E42" s="205">
        <f>'Total by state attended'!CD37</f>
        <v>672503.17999999993</v>
      </c>
      <c r="F42" s="206">
        <f>(('Total by state attended'!CD37-'Total by state attended'!BY37)/'Total by state attended'!BY37)*100</f>
        <v>32.448271621842729</v>
      </c>
      <c r="G42" s="205">
        <f>'Total by state attended'!EF37</f>
        <v>22999.406999999999</v>
      </c>
      <c r="H42" s="206">
        <f>(('Total by state attended'!EF37-'Total by state attended'!EA37)/'Total by state attended'!EA37)*100</f>
        <v>37.342133090585804</v>
      </c>
      <c r="I42" s="205">
        <f>+'Total by state attended'!FR37</f>
        <v>39841.703000000001</v>
      </c>
      <c r="J42" s="208">
        <f>(('Total by state attended'!FR37-'Total by state attended'!FM37)/'Total by state attended'!FM37)*100</f>
        <v>124.8547381398005</v>
      </c>
      <c r="K42" s="205">
        <f>'Total per recipient'!AB36</f>
        <v>3345.8742967284852</v>
      </c>
      <c r="L42" s="206">
        <f>(('Total per recipient'!AB36-'Total per recipient'!W36)/'Total per recipient'!W36)*100</f>
        <v>-4.6436217600487613</v>
      </c>
      <c r="M42" s="205">
        <f>'Total per recipient'!BC36</f>
        <v>5549.3471193042087</v>
      </c>
      <c r="N42" s="206">
        <f>(('Total per recipient'!BC36-'Total per recipient'!AX36)/'Total per recipient'!AX36)*100</f>
        <v>1.1706930461500042</v>
      </c>
      <c r="O42" s="205">
        <f>'Total per recipient'!CD36</f>
        <v>14153.48123076923</v>
      </c>
      <c r="P42" s="206">
        <f>(('Total per recipient'!CD36-'Total per recipient'!BY36)/'Total per recipient'!BY36)*100</f>
        <v>14.522209438611544</v>
      </c>
      <c r="Q42" s="205">
        <f>+'Total per recipient'!CO36</f>
        <v>23828.769736842107</v>
      </c>
      <c r="R42" s="206">
        <f>(('Total per recipient'!CO36-'Total per recipient'!CJ36)/'Total per recipient'!CJ36)*100</f>
        <v>50.620398753933358</v>
      </c>
    </row>
    <row r="43" spans="1:18">
      <c r="A43" s="205" t="s">
        <v>45</v>
      </c>
      <c r="B43" s="205"/>
      <c r="C43" s="205">
        <f>'Total by state attended'!AB38</f>
        <v>235368.49</v>
      </c>
      <c r="D43" s="206">
        <f>(('Total by state attended'!AB38-'Total by state attended'!W38)/'Total by state attended'!W38)*100</f>
        <v>-32.952630092601176</v>
      </c>
      <c r="E43" s="205">
        <f>'Total by state attended'!CD38</f>
        <v>564895.58000000007</v>
      </c>
      <c r="F43" s="206">
        <f>(('Total by state attended'!CD38-'Total by state attended'!BY38)/'Total by state attended'!BY38)*100</f>
        <v>-18.830926641179715</v>
      </c>
      <c r="G43" s="205">
        <f>'Total by state attended'!EF38</f>
        <v>197943.85699999999</v>
      </c>
      <c r="H43" s="206">
        <f>(('Total by state attended'!EF38-'Total by state attended'!EA38)/'Total by state attended'!EA38)*100</f>
        <v>-6.3978756127003624</v>
      </c>
      <c r="I43" s="205">
        <f>+'Total by state attended'!FR38</f>
        <v>141825.96</v>
      </c>
      <c r="J43" s="208">
        <f>(('Total by state attended'!FR38-'Total by state attended'!FM38)/'Total by state attended'!FM38)*100</f>
        <v>20.047745541029876</v>
      </c>
      <c r="K43" s="205">
        <f>'Total per recipient'!AB37</f>
        <v>3678.7822757111599</v>
      </c>
      <c r="L43" s="206">
        <f>(('Total per recipient'!AB37-'Total per recipient'!W37)/'Total per recipient'!W37)*100</f>
        <v>-0.18555972272703725</v>
      </c>
      <c r="M43" s="205">
        <f>'Total per recipient'!BC37</f>
        <v>7005.1535218253985</v>
      </c>
      <c r="N43" s="206">
        <f>(('Total per recipient'!BC37-'Total per recipient'!AX37)/'Total per recipient'!AX37)*100</f>
        <v>6.0190495875226269</v>
      </c>
      <c r="O43" s="205">
        <f>'Total per recipient'!CD37</f>
        <v>17173.681849731041</v>
      </c>
      <c r="P43" s="206">
        <f>(('Total per recipient'!CD37-'Total per recipient'!BY37)/'Total per recipient'!BY37)*100</f>
        <v>11.322047640213723</v>
      </c>
      <c r="Q43" s="205">
        <f>+'Total per recipient'!CO37</f>
        <v>19280.309951060361</v>
      </c>
      <c r="R43" s="206">
        <f>(('Total per recipient'!CO37-'Total per recipient'!CJ37)/'Total per recipient'!CJ37)*100</f>
        <v>2.5856618367202122</v>
      </c>
    </row>
    <row r="44" spans="1:18">
      <c r="A44" s="212" t="s">
        <v>46</v>
      </c>
      <c r="B44" s="212"/>
      <c r="C44" s="212">
        <f>'Total by state attended'!AB39</f>
        <v>15875.788</v>
      </c>
      <c r="D44" s="213">
        <f>(('Total by state attended'!AB39-'Total by state attended'!W39)/'Total by state attended'!W39)*100</f>
        <v>-31.527742309351321</v>
      </c>
      <c r="E44" s="214">
        <f>'Total by state attended'!CD39</f>
        <v>31753.614000000001</v>
      </c>
      <c r="F44" s="213">
        <f>(('Total by state attended'!CD39-'Total by state attended'!BY39)/'Total by state attended'!BY39)*100</f>
        <v>-17.486650339804569</v>
      </c>
      <c r="G44" s="214">
        <f>'Total by state attended'!EF39</f>
        <v>7630.3209999999999</v>
      </c>
      <c r="H44" s="213">
        <f>(('Total by state attended'!EF39-'Total by state attended'!EA39)/'Total by state attended'!EA39)*100</f>
        <v>-41.316910039992806</v>
      </c>
      <c r="I44" s="214">
        <f>+'Total by state attended'!FR39</f>
        <v>2705.3969999999999</v>
      </c>
      <c r="J44" s="215">
        <f>(('Total by state attended'!FR39-'Total by state attended'!FM39)/'Total by state attended'!FM39)*100</f>
        <v>47.451480320977382</v>
      </c>
      <c r="K44" s="214">
        <f>'Total per recipient'!AB38</f>
        <v>3382.1448657861101</v>
      </c>
      <c r="L44" s="213">
        <f>(('Total per recipient'!AB38-'Total per recipient'!W38)/'Total per recipient'!W38)*100</f>
        <v>4.7797671478332981</v>
      </c>
      <c r="M44" s="214">
        <f>'Total per recipient'!BC38</f>
        <v>5440.0572211752615</v>
      </c>
      <c r="N44" s="213">
        <f>(('Total per recipient'!BC38-'Total per recipient'!AX38)/'Total per recipient'!AX38)*100</f>
        <v>12.312585754711783</v>
      </c>
      <c r="O44" s="212">
        <f>'Total per recipient'!CD38</f>
        <v>15572.083673469388</v>
      </c>
      <c r="P44" s="213">
        <f>(('Total per recipient'!CD38-'Total per recipient'!BY38)/'Total per recipient'!BY38)*100</f>
        <v>0.4798213805021152</v>
      </c>
      <c r="Q44" s="212">
        <f>+'Total per recipient'!CO38</f>
        <v>16496.323170731706</v>
      </c>
      <c r="R44" s="213">
        <f>(('Total per recipient'!CO38-'Total per recipient'!CJ38)/'Total per recipient'!CJ38)*100</f>
        <v>28.570498084754668</v>
      </c>
    </row>
    <row r="45" spans="1:18">
      <c r="A45" s="22" t="s">
        <v>47</v>
      </c>
      <c r="B45" s="22"/>
      <c r="C45" s="22">
        <f>'Total by state attended'!AB40</f>
        <v>4094654.9410000001</v>
      </c>
      <c r="D45" s="198">
        <f>(('Total by state attended'!AB40-'Total by state attended'!W40)/'Total by state attended'!W40)*100</f>
        <v>-35.410188906964038</v>
      </c>
      <c r="E45" s="22">
        <f>'Total by state attended'!CD40</f>
        <v>11064145.605000002</v>
      </c>
      <c r="F45" s="198">
        <f>(('Total by state attended'!CD40-'Total by state attended'!BY40)/'Total by state attended'!BY40)*100</f>
        <v>-20.242158165078276</v>
      </c>
      <c r="G45" s="22">
        <f>'Total by state attended'!EF40</f>
        <v>2472555.8740000003</v>
      </c>
      <c r="H45" s="162">
        <f>(('Total by state attended'!EF40-'Total by state attended'!EA40)/'Total by state attended'!EA40)*100</f>
        <v>-0.18576682321564508</v>
      </c>
      <c r="I45" s="22">
        <f>+'Total by state attended'!FR40</f>
        <v>2010990.949</v>
      </c>
      <c r="J45" s="204">
        <f>(('Total by state attended'!FR40-'Total by state attended'!FM40)/'Total by state attended'!FM40)*100</f>
        <v>23.042102936962877</v>
      </c>
      <c r="K45" s="22">
        <f>'Total per recipient'!AB39</f>
        <v>3735.0039414681492</v>
      </c>
      <c r="L45" s="198">
        <f>(('Total per recipient'!AB39-'Total per recipient'!W39)/'Total per recipient'!W39)*100</f>
        <v>1.3819984314166212</v>
      </c>
      <c r="M45" s="22">
        <f>'Total per recipient'!BC39</f>
        <v>7261.0291211737213</v>
      </c>
      <c r="N45" s="198">
        <f>(('Total per recipient'!BC39-'Total per recipient'!AX39)/'Total per recipient'!AX39)*100</f>
        <v>8.9944783928579586</v>
      </c>
      <c r="O45" s="22">
        <f>'Total per recipient'!CD39</f>
        <v>14435.163637637419</v>
      </c>
      <c r="P45" s="198">
        <f>(('Total per recipient'!CD39-'Total per recipient'!BY39)/'Total per recipient'!BY39)*100</f>
        <v>12.589443402514537</v>
      </c>
      <c r="Q45" s="22">
        <f>+'Total per recipient'!CO39</f>
        <v>21625.651396371693</v>
      </c>
      <c r="R45" s="198">
        <f>(('Total per recipient'!CO39-'Total per recipient'!CJ39)/'Total per recipient'!CJ39)*100</f>
        <v>6.1744412466874552</v>
      </c>
    </row>
    <row r="46" spans="1:18" s="149" customFormat="1">
      <c r="A46" s="162" t="s">
        <v>16</v>
      </c>
      <c r="B46" s="162"/>
      <c r="C46" s="162">
        <f>'Total by state attended'!AB41</f>
        <v>22.370255342073072</v>
      </c>
      <c r="D46" s="198"/>
      <c r="E46" s="162">
        <f>'Total by state attended'!CD41</f>
        <v>24.572388364028498</v>
      </c>
      <c r="F46" s="198"/>
      <c r="G46" s="162">
        <f>'Total by state attended'!EF41</f>
        <v>20.200890057671842</v>
      </c>
      <c r="H46" s="198"/>
      <c r="I46" s="162">
        <f>+'Total by state attended'!FR41</f>
        <v>20.725020028634585</v>
      </c>
      <c r="J46" s="204"/>
      <c r="K46" s="162">
        <f>'Total per recipient'!AB40</f>
        <v>99.589418329230455</v>
      </c>
      <c r="L46" s="198"/>
      <c r="M46" s="162">
        <f>'Total per recipient'!BC40</f>
        <v>102.05391890562619</v>
      </c>
      <c r="N46" s="198"/>
      <c r="O46" s="162">
        <f>'Total per recipient'!CD40</f>
        <v>88.637099958808491</v>
      </c>
      <c r="P46" s="198"/>
      <c r="Q46" s="162">
        <f>+'Total per recipient'!CO40</f>
        <v>89.97111613359921</v>
      </c>
      <c r="R46" s="198"/>
    </row>
    <row r="47" spans="1:18">
      <c r="A47" s="205" t="s">
        <v>48</v>
      </c>
      <c r="B47" s="205"/>
      <c r="C47" s="205">
        <f>'Total by state attended'!AB42</f>
        <v>678500.35600000003</v>
      </c>
      <c r="D47" s="206">
        <f>(('Total by state attended'!AB42-'Total by state attended'!W42)/'Total by state attended'!W42)*100</f>
        <v>-35.838289424917804</v>
      </c>
      <c r="E47" s="205">
        <f>'Total by state attended'!CD42</f>
        <v>2004190.6740000001</v>
      </c>
      <c r="F47" s="206">
        <f>(('Total by state attended'!CD42-'Total by state attended'!BY42)/'Total by state attended'!BY42)*100</f>
        <v>-24.021782071548241</v>
      </c>
      <c r="G47" s="205">
        <f>'Total by state attended'!EF42</f>
        <v>488652.25300000003</v>
      </c>
      <c r="H47" s="206">
        <f>(('Total by state attended'!EF42-'Total by state attended'!EA42)/'Total by state attended'!EA42)*100</f>
        <v>-6.9360275089168528</v>
      </c>
      <c r="I47" s="205">
        <f>+'Total by state attended'!FR42</f>
        <v>608402.16399999999</v>
      </c>
      <c r="J47" s="208">
        <f>(('Total by state attended'!FR42-'Total by state attended'!FM42)/'Total by state attended'!FM42)*100</f>
        <v>10.577995159012922</v>
      </c>
      <c r="K47" s="205">
        <f>'Total per recipient'!AB41</f>
        <v>3969.5097116914726</v>
      </c>
      <c r="L47" s="206">
        <f>(('Total per recipient'!AB41-'Total per recipient'!W41)/'Total per recipient'!W41)*100</f>
        <v>0.82361470107166113</v>
      </c>
      <c r="M47" s="205">
        <f>'Total per recipient'!BC41</f>
        <v>8107.3706706147905</v>
      </c>
      <c r="N47" s="206">
        <f>(('Total per recipient'!BC41-'Total per recipient'!AX41)/'Total per recipient'!AX41)*100</f>
        <v>4.5627918474412716</v>
      </c>
      <c r="O47" s="205">
        <f>'Total per recipient'!CD41</f>
        <v>16391.126157252114</v>
      </c>
      <c r="P47" s="206">
        <f>(('Total per recipient'!CD41-'Total per recipient'!BY41)/'Total per recipient'!BY41)*100</f>
        <v>7.8420768038695314</v>
      </c>
      <c r="Q47" s="205">
        <f>+'Total per recipient'!CO41</f>
        <v>25858.643488609316</v>
      </c>
      <c r="R47" s="206">
        <f>(('Total per recipient'!CO41-'Total per recipient'!CJ41)/'Total per recipient'!CJ41)*100</f>
        <v>1.7281836627352374</v>
      </c>
    </row>
    <row r="48" spans="1:18">
      <c r="A48" s="205" t="s">
        <v>49</v>
      </c>
      <c r="B48" s="205"/>
      <c r="C48" s="205">
        <f>'Total by state attended'!AB43</f>
        <v>439167.04599999997</v>
      </c>
      <c r="D48" s="206">
        <f>(('Total by state attended'!AB43-'Total by state attended'!W43)/'Total by state attended'!W43)*100</f>
        <v>-41.797900459607519</v>
      </c>
      <c r="E48" s="205">
        <f>'Total by state attended'!CD43</f>
        <v>1109457.226</v>
      </c>
      <c r="F48" s="206">
        <f>(('Total by state attended'!CD43-'Total by state attended'!BY43)/'Total by state attended'!BY43)*100</f>
        <v>-13.881993785908902</v>
      </c>
      <c r="G48" s="205">
        <f>'Total by state attended'!EF43</f>
        <v>263702.245</v>
      </c>
      <c r="H48" s="206">
        <f>(('Total by state attended'!EF43-'Total by state attended'!EA43)/'Total by state attended'!EA43)*100</f>
        <v>-9.3895432389126405</v>
      </c>
      <c r="I48" s="205">
        <f>+'Total by state attended'!FR43</f>
        <v>114973.641</v>
      </c>
      <c r="J48" s="208">
        <f>(('Total by state attended'!FR43-'Total by state attended'!FM43)/'Total by state attended'!FM43)*100</f>
        <v>24.838034105035682</v>
      </c>
      <c r="K48" s="205">
        <f>'Total per recipient'!AB42</f>
        <v>3663.022103226237</v>
      </c>
      <c r="L48" s="206">
        <f>(('Total per recipient'!AB42-'Total per recipient'!W42)/'Total per recipient'!W42)*100</f>
        <v>2.0463995945252713</v>
      </c>
      <c r="M48" s="205">
        <f>'Total per recipient'!BC42</f>
        <v>6859.8922037209932</v>
      </c>
      <c r="N48" s="206">
        <f>(('Total per recipient'!BC42-'Total per recipient'!AX42)/'Total per recipient'!AX42)*100</f>
        <v>22.558588868421673</v>
      </c>
      <c r="O48" s="205">
        <f>'Total per recipient'!CD42</f>
        <v>14646.056373229658</v>
      </c>
      <c r="P48" s="206">
        <f>(('Total per recipient'!CD42-'Total per recipient'!BY42)/'Total per recipient'!BY42)*100</f>
        <v>14.922543215561838</v>
      </c>
      <c r="Q48" s="205">
        <f>+'Total per recipient'!CO42</f>
        <v>21248.131768619478</v>
      </c>
      <c r="R48" s="206">
        <f>(('Total per recipient'!CO42-'Total per recipient'!CJ42)/'Total per recipient'!CJ42)*100</f>
        <v>9.2880738413516966</v>
      </c>
    </row>
    <row r="49" spans="1:18">
      <c r="A49" s="205" t="s">
        <v>50</v>
      </c>
      <c r="B49" s="205"/>
      <c r="C49" s="205">
        <f>'Total by state attended'!AB44</f>
        <v>228783.97099999999</v>
      </c>
      <c r="D49" s="206">
        <f>(('Total by state attended'!AB44-'Total by state attended'!W44)/'Total by state attended'!W44)*100</f>
        <v>-51.077984466248793</v>
      </c>
      <c r="E49" s="205">
        <f>'Total by state attended'!CD44</f>
        <v>555595.99600000004</v>
      </c>
      <c r="F49" s="206">
        <f>(('Total by state attended'!CD44-'Total by state attended'!BY44)/'Total by state attended'!BY44)*100</f>
        <v>-48.165475396496078</v>
      </c>
      <c r="G49" s="205">
        <f>'Total by state attended'!EF44</f>
        <v>154697.88200000001</v>
      </c>
      <c r="H49" s="206">
        <f>(('Total by state attended'!EF44-'Total by state attended'!EA44)/'Total by state attended'!EA44)*100</f>
        <v>-0.17769323674091322</v>
      </c>
      <c r="I49" s="205">
        <f>+'Total by state attended'!FR44</f>
        <v>87711.705000000002</v>
      </c>
      <c r="J49" s="208">
        <f>(('Total by state attended'!FR44-'Total by state attended'!FM44)/'Total by state attended'!FM44)*100</f>
        <v>45.361495626860133</v>
      </c>
      <c r="K49" s="205">
        <f>'Total per recipient'!AB43</f>
        <v>3701.2873066718435</v>
      </c>
      <c r="L49" s="206">
        <f>(('Total per recipient'!AB43-'Total per recipient'!W43)/'Total per recipient'!W43)*100</f>
        <v>0.82072977361833366</v>
      </c>
      <c r="M49" s="205">
        <f>'Total per recipient'!BC43</f>
        <v>6820.72745129332</v>
      </c>
      <c r="N49" s="206">
        <f>(('Total per recipient'!BC43-'Total per recipient'!AX43)/'Total per recipient'!AX43)*100</f>
        <v>0.3078898351219535</v>
      </c>
      <c r="O49" s="205">
        <f>'Total per recipient'!CD43</f>
        <v>13953.087580048707</v>
      </c>
      <c r="P49" s="206">
        <f>(('Total per recipient'!CD43-'Total per recipient'!BY43)/'Total per recipient'!BY43)*100</f>
        <v>18.999858256516212</v>
      </c>
      <c r="Q49" s="205">
        <f>+'Total per recipient'!CO43</f>
        <v>18311.420668058454</v>
      </c>
      <c r="R49" s="206">
        <f>(('Total per recipient'!CO43-'Total per recipient'!CJ43)/'Total per recipient'!CJ43)*100</f>
        <v>21.084001576445075</v>
      </c>
    </row>
    <row r="50" spans="1:18">
      <c r="A50" s="205" t="s">
        <v>51</v>
      </c>
      <c r="B50" s="205"/>
      <c r="C50" s="205">
        <f>'Total by state attended'!AB45</f>
        <v>191215.61499999999</v>
      </c>
      <c r="D50" s="206">
        <f>(('Total by state attended'!AB45-'Total by state attended'!W45)/'Total by state attended'!W45)*100</f>
        <v>-30.431608422479815</v>
      </c>
      <c r="E50" s="205">
        <f>'Total by state attended'!CD45</f>
        <v>409548.66599999997</v>
      </c>
      <c r="F50" s="206">
        <f>(('Total by state attended'!CD45-'Total by state attended'!BY45)/'Total by state attended'!BY45)*100</f>
        <v>-22.43402823579509</v>
      </c>
      <c r="G50" s="205">
        <f>'Total by state attended'!EF45</f>
        <v>144266.32500000001</v>
      </c>
      <c r="H50" s="206">
        <f>(('Total by state attended'!EF45-'Total by state attended'!EA45)/'Total by state attended'!EA45)*100</f>
        <v>36.387221571114573</v>
      </c>
      <c r="I50" s="205">
        <f>+'Total by state attended'!FR45</f>
        <v>31874.830999999998</v>
      </c>
      <c r="J50" s="208">
        <f>(('Total by state attended'!FR45-'Total by state attended'!FM45)/'Total by state attended'!FM45)*100</f>
        <v>27.845888634911514</v>
      </c>
      <c r="K50" s="205">
        <f>'Total per recipient'!AB44</f>
        <v>3664.7491231768786</v>
      </c>
      <c r="L50" s="206">
        <f>(('Total per recipient'!AB44-'Total per recipient'!W44)/'Total per recipient'!W44)*100</f>
        <v>2.6666101895592278</v>
      </c>
      <c r="M50" s="205">
        <f>'Total per recipient'!BC44</f>
        <v>6313.3754586095256</v>
      </c>
      <c r="N50" s="206">
        <f>(('Total per recipient'!BC44-'Total per recipient'!AX44)/'Total per recipient'!AX44)*100</f>
        <v>3.6492785017471538</v>
      </c>
      <c r="O50" s="205">
        <f>'Total per recipient'!CD44</f>
        <v>14390.655860349127</v>
      </c>
      <c r="P50" s="206">
        <f>(('Total per recipient'!CD44-'Total per recipient'!BY44)/'Total per recipient'!BY44)*100</f>
        <v>19.898312589150375</v>
      </c>
      <c r="Q50" s="205">
        <f>+'Total per recipient'!CO44</f>
        <v>16346.06717948718</v>
      </c>
      <c r="R50" s="206">
        <f>(('Total per recipient'!CO44-'Total per recipient'!CJ44)/'Total per recipient'!CJ44)*100</f>
        <v>9.0295963076194088</v>
      </c>
    </row>
    <row r="51" spans="1:18">
      <c r="A51" s="22" t="s">
        <v>52</v>
      </c>
      <c r="B51" s="22"/>
      <c r="C51" s="22">
        <f>'Total by state attended'!AB46</f>
        <v>559265.70200000005</v>
      </c>
      <c r="D51" s="198">
        <f>(('Total by state attended'!AB46-'Total by state attended'!W46)/'Total by state attended'!W46)*100</f>
        <v>-35.03487737497543</v>
      </c>
      <c r="E51" s="22">
        <f>'Total by state attended'!CD46</f>
        <v>1280086.0049999999</v>
      </c>
      <c r="F51" s="198">
        <f>(('Total by state attended'!CD46-'Total by state attended'!BY46)/'Total by state attended'!BY46)*100</f>
        <v>-23.07158789062667</v>
      </c>
      <c r="G51" s="22">
        <f>'Total by state attended'!EF46</f>
        <v>373421.53899999999</v>
      </c>
      <c r="H51" s="198">
        <f>(('Total by state attended'!EF46-'Total by state attended'!EA46)/'Total by state attended'!EA46)*100</f>
        <v>5.4858414273604241</v>
      </c>
      <c r="I51" s="22">
        <f>+'Total by state attended'!FR46</f>
        <v>247198.00700000001</v>
      </c>
      <c r="J51" s="204">
        <f>(('Total by state attended'!FR46-'Total by state attended'!FM46)/'Total by state attended'!FM46)*100</f>
        <v>30.150038669141317</v>
      </c>
      <c r="K51" s="22">
        <f>'Total per recipient'!AB45</f>
        <v>3755.6035456468453</v>
      </c>
      <c r="L51" s="198">
        <f>(('Total per recipient'!AB45-'Total per recipient'!W45)/'Total per recipient'!W45)*100</f>
        <v>4.1653781976277715</v>
      </c>
      <c r="M51" s="22">
        <f>'Total per recipient'!BC45</f>
        <v>6840.295208374524</v>
      </c>
      <c r="N51" s="198">
        <f>(('Total per recipient'!BC45-'Total per recipient'!AX45)/'Total per recipient'!AX45)*100</f>
        <v>9.4174182633669581</v>
      </c>
      <c r="O51" s="22">
        <f>'Total per recipient'!CD45</f>
        <v>14150.651369888968</v>
      </c>
      <c r="P51" s="198">
        <f>(('Total per recipient'!CD45-'Total per recipient'!BY45)/'Total per recipient'!BY45)*100</f>
        <v>15.974865183675318</v>
      </c>
      <c r="Q51" s="22">
        <f>+'Total per recipient'!CO45</f>
        <v>21930.270315826827</v>
      </c>
      <c r="R51" s="198">
        <f>(('Total per recipient'!CO45-'Total per recipient'!CJ45)/'Total per recipient'!CJ45)*100</f>
        <v>17.49527976376703</v>
      </c>
    </row>
    <row r="52" spans="1:18">
      <c r="A52" s="22" t="s">
        <v>53</v>
      </c>
      <c r="B52" s="22"/>
      <c r="C52" s="22">
        <f>'Total by state attended'!AB47</f>
        <v>414174.87300000002</v>
      </c>
      <c r="D52" s="198">
        <f>(('Total by state attended'!AB47-'Total by state attended'!W47)/'Total by state attended'!W47)*100</f>
        <v>-32.47938544101045</v>
      </c>
      <c r="E52" s="22">
        <f>'Total by state attended'!CD47</f>
        <v>1839770.4780000001</v>
      </c>
      <c r="F52" s="198">
        <f>(('Total by state attended'!CD47-'Total by state attended'!BY47)/'Total by state attended'!BY47)*100</f>
        <v>-11.855840978041805</v>
      </c>
      <c r="G52" s="22">
        <f>'Total by state attended'!EF47</f>
        <v>120988.094</v>
      </c>
      <c r="H52" s="198">
        <f>(('Total by state attended'!EF47-'Total by state attended'!EA47)/'Total by state attended'!EA47)*100</f>
        <v>-14.708633114699241</v>
      </c>
      <c r="I52" s="22">
        <f>+'Total by state attended'!FR47</f>
        <v>250973.96299999999</v>
      </c>
      <c r="J52" s="204">
        <f>(('Total by state attended'!FR47-'Total by state attended'!FM47)/'Total by state attended'!FM47)*100</f>
        <v>-0.69156035940659177</v>
      </c>
      <c r="K52" s="22">
        <f>'Total per recipient'!AB46</f>
        <v>3562.5800855002281</v>
      </c>
      <c r="L52" s="198">
        <f>(('Total per recipient'!AB46-'Total per recipient'!W46)/'Total per recipient'!W46)*100</f>
        <v>-0.89325623768810247</v>
      </c>
      <c r="M52" s="22">
        <f>'Total per recipient'!BC46</f>
        <v>8642.004810063554</v>
      </c>
      <c r="N52" s="198">
        <f>(('Total per recipient'!BC46-'Total per recipient'!AX46)/'Total per recipient'!AX46)*100</f>
        <v>9.2400129084227878</v>
      </c>
      <c r="O52" s="22">
        <f>'Total per recipient'!CD46</f>
        <v>13775.258339974951</v>
      </c>
      <c r="P52" s="198">
        <f>(('Total per recipient'!CD46-'Total per recipient'!BY46)/'Total per recipient'!BY46)*100</f>
        <v>18.891290535891748</v>
      </c>
      <c r="Q52" s="22">
        <f>+'Total per recipient'!CO46</f>
        <v>16506.015323906609</v>
      </c>
      <c r="R52" s="198">
        <f>(('Total per recipient'!CO46-'Total per recipient'!CJ46)/'Total per recipient'!CJ46)*100</f>
        <v>-15.34126967304362</v>
      </c>
    </row>
    <row r="53" spans="1:18">
      <c r="A53" s="22" t="s">
        <v>54</v>
      </c>
      <c r="B53" s="22"/>
      <c r="C53" s="22">
        <f>'Total by state attended'!AB48</f>
        <v>326168.27899999998</v>
      </c>
      <c r="D53" s="198">
        <f>(('Total by state attended'!AB48-'Total by state attended'!W48)/'Total by state attended'!W48)*100</f>
        <v>-34.805070639989147</v>
      </c>
      <c r="E53" s="22">
        <f>'Total by state attended'!CD48</f>
        <v>1053946.916</v>
      </c>
      <c r="F53" s="198">
        <f>(('Total by state attended'!CD48-'Total by state attended'!BY48)/'Total by state attended'!BY48)*100</f>
        <v>-13.497201943719903</v>
      </c>
      <c r="G53" s="22">
        <f>'Total by state attended'!EF48</f>
        <v>180817.59700000001</v>
      </c>
      <c r="H53" s="198">
        <f>(('Total by state attended'!EF48-'Total by state attended'!EA48)/'Total by state attended'!EA48)*100</f>
        <v>6.2043675126636613</v>
      </c>
      <c r="I53" s="22">
        <f>+'Total by state attended'!FR48</f>
        <v>254499.071</v>
      </c>
      <c r="J53" s="204">
        <f>(('Total by state attended'!FR48-'Total by state attended'!FM48)/'Total by state attended'!FM48)*100</f>
        <v>66.967999190100542</v>
      </c>
      <c r="K53" s="22">
        <f>'Total per recipient'!AB47</f>
        <v>3745.9605728592428</v>
      </c>
      <c r="L53" s="198">
        <f>(('Total per recipient'!AB47-'Total per recipient'!W47)/'Total per recipient'!W47)*100</f>
        <v>0.83829826452616119</v>
      </c>
      <c r="M53" s="22">
        <f>'Total per recipient'!BC47</f>
        <v>8292.069549892607</v>
      </c>
      <c r="N53" s="198">
        <f>(('Total per recipient'!BC47-'Total per recipient'!AX47)/'Total per recipient'!AX47)*100</f>
        <v>15.176675838135703</v>
      </c>
      <c r="O53" s="22">
        <f>'Total per recipient'!CD47</f>
        <v>13114.128009863649</v>
      </c>
      <c r="P53" s="198">
        <f>(('Total per recipient'!CD47-'Total per recipient'!BY47)/'Total per recipient'!BY47)*100</f>
        <v>10.964615490820455</v>
      </c>
      <c r="Q53" s="22">
        <f>+'Total per recipient'!CO47</f>
        <v>24194.226732579144</v>
      </c>
      <c r="R53" s="198">
        <f>(('Total per recipient'!CO47-'Total per recipient'!CJ47)/'Total per recipient'!CJ47)*100</f>
        <v>24.618857461876566</v>
      </c>
    </row>
    <row r="54" spans="1:18">
      <c r="A54" s="22" t="s">
        <v>55</v>
      </c>
      <c r="B54" s="22"/>
      <c r="C54" s="22">
        <f>'Total by state attended'!AB49</f>
        <v>114198.898</v>
      </c>
      <c r="D54" s="198">
        <f>(('Total by state attended'!AB49-'Total by state attended'!W49)/'Total by state attended'!W49)*100</f>
        <v>-20.115780073262655</v>
      </c>
      <c r="E54" s="22">
        <f>'Total by state attended'!CD49</f>
        <v>320910.28700000001</v>
      </c>
      <c r="F54" s="198">
        <f>(('Total by state attended'!CD49-'Total by state attended'!BY49)/'Total by state attended'!BY49)*100</f>
        <v>-13.827399962229189</v>
      </c>
      <c r="G54" s="22">
        <f>'Total by state attended'!EF49</f>
        <v>84699.486999999994</v>
      </c>
      <c r="H54" s="198">
        <f>(('Total by state attended'!EF49-'Total by state attended'!EA49)/'Total by state attended'!EA49)*100</f>
        <v>8.9336346041785504</v>
      </c>
      <c r="I54" s="22">
        <f>+'Total by state attended'!FR49</f>
        <v>79049.009000000005</v>
      </c>
      <c r="J54" s="204">
        <f>(('Total by state attended'!FR49-'Total by state attended'!FM49)/'Total by state attended'!FM49)*100</f>
        <v>15.756592449872356</v>
      </c>
      <c r="K54" s="22">
        <f>'Total per recipient'!AB48</f>
        <v>3762.7314003294891</v>
      </c>
      <c r="L54" s="198">
        <f>(('Total per recipient'!AB48-'Total per recipient'!W48)/'Total per recipient'!W48)*100</f>
        <v>2.1438854265863689</v>
      </c>
      <c r="M54" s="22">
        <f>'Total per recipient'!BC48</f>
        <v>7393.2241395198816</v>
      </c>
      <c r="N54" s="198">
        <f>(('Total per recipient'!BC48-'Total per recipient'!AX48)/'Total per recipient'!AX48)*100</f>
        <v>1.5624077945970329</v>
      </c>
      <c r="O54" s="22">
        <f>'Total per recipient'!CD48</f>
        <v>12949.011924782144</v>
      </c>
      <c r="P54" s="198">
        <f>(('Total per recipient'!CD48-'Total per recipient'!BY48)/'Total per recipient'!BY48)*100</f>
        <v>17.726932123060422</v>
      </c>
      <c r="Q54" s="22">
        <f>+'Total per recipient'!CO48</f>
        <v>23046.3583090379</v>
      </c>
      <c r="R54" s="198">
        <f>(('Total per recipient'!CO48-'Total per recipient'!CJ48)/'Total per recipient'!CJ48)*100</f>
        <v>1.379826157264276</v>
      </c>
    </row>
    <row r="55" spans="1:18">
      <c r="A55" s="205" t="s">
        <v>56</v>
      </c>
      <c r="B55" s="205"/>
      <c r="C55" s="205">
        <f>'Total by state attended'!AB50</f>
        <v>50963.182000000001</v>
      </c>
      <c r="D55" s="206">
        <f>(('Total by state attended'!AB50-'Total by state attended'!W50)/'Total by state attended'!W50)*100</f>
        <v>-13.029916113922324</v>
      </c>
      <c r="E55" s="205">
        <f>'Total by state attended'!CD50</f>
        <v>137388.44500000001</v>
      </c>
      <c r="F55" s="206">
        <f>(('Total by state attended'!CD50-'Total by state attended'!BY50)/'Total by state attended'!BY50)*100</f>
        <v>8.3116343652999589</v>
      </c>
      <c r="G55" s="205">
        <f>'Total by state attended'!EF50</f>
        <v>10226.771000000001</v>
      </c>
      <c r="H55" s="206">
        <f>(('Total by state attended'!EF50-'Total by state attended'!EA50)/'Total by state attended'!EA50)*100</f>
        <v>31.323576621902401</v>
      </c>
      <c r="I55" s="205">
        <f>+'Total by state attended'!FR50</f>
        <v>4637.2460000000001</v>
      </c>
      <c r="J55" s="208">
        <f>(('Total by state attended'!FR50-'Total by state attended'!FM50)/'Total by state attended'!FM50)*100</f>
        <v>81.074801753720095</v>
      </c>
      <c r="K55" s="205">
        <f>'Total per recipient'!AB49</f>
        <v>3813.1823419378975</v>
      </c>
      <c r="L55" s="206">
        <f>(('Total per recipient'!AB49-'Total per recipient'!W49)/'Total per recipient'!W49)*100</f>
        <v>2.4574613382935184</v>
      </c>
      <c r="M55" s="205">
        <f>'Total per recipient'!BC49</f>
        <v>6679.3935047887599</v>
      </c>
      <c r="N55" s="206">
        <f>(('Total per recipient'!BC49-'Total per recipient'!AX49)/'Total per recipient'!AX49)*100</f>
        <v>17.421417410269022</v>
      </c>
      <c r="O55" s="205">
        <f>'Total per recipient'!CD49</f>
        <v>12336.273823884198</v>
      </c>
      <c r="P55" s="206">
        <f>(('Total per recipient'!CD49-'Total per recipient'!BY49)/'Total per recipient'!BY49)*100</f>
        <v>29.422632207592581</v>
      </c>
      <c r="Q55" s="205">
        <f>+'Total per recipient'!CO49</f>
        <v>14224.680981595093</v>
      </c>
      <c r="R55" s="206">
        <f>(('Total per recipient'!CO49-'Total per recipient'!CJ49)/'Total per recipient'!CJ49)*100</f>
        <v>9.9779470774128249</v>
      </c>
    </row>
    <row r="56" spans="1:18">
      <c r="A56" s="205" t="s">
        <v>57</v>
      </c>
      <c r="B56" s="205"/>
      <c r="C56" s="205">
        <f>'Total by state attended'!AB51</f>
        <v>676203.65300000005</v>
      </c>
      <c r="D56" s="206">
        <f>(('Total by state attended'!AB51-'Total by state attended'!W51)/'Total by state attended'!W51)*100</f>
        <v>-31.458057299432763</v>
      </c>
      <c r="E56" s="205">
        <f>'Total by state attended'!CD51</f>
        <v>1495397.031</v>
      </c>
      <c r="F56" s="206">
        <f>(('Total by state attended'!CD51-'Total by state attended'!BY51)/'Total by state attended'!BY51)*100</f>
        <v>-20.264813663183762</v>
      </c>
      <c r="G56" s="205">
        <f>'Total by state attended'!EF51</f>
        <v>487533.55200000003</v>
      </c>
      <c r="H56" s="206">
        <f>(('Total by state attended'!EF51-'Total by state attended'!EA51)/'Total by state attended'!EA51)*100</f>
        <v>0.30155959652112607</v>
      </c>
      <c r="I56" s="205">
        <f>+'Total by state attended'!FR51</f>
        <v>243291.30499999999</v>
      </c>
      <c r="J56" s="208">
        <f>(('Total by state attended'!FR51-'Total by state attended'!FM51)/'Total by state attended'!FM51)*100</f>
        <v>31.11477746208508</v>
      </c>
      <c r="K56" s="205">
        <f>'Total per recipient'!AB50</f>
        <v>3694.9202115742942</v>
      </c>
      <c r="L56" s="206">
        <f>(('Total per recipient'!AB50-'Total per recipient'!W50)/'Total per recipient'!W50)*100</f>
        <v>0.71911685690124449</v>
      </c>
      <c r="M56" s="205">
        <f>'Total per recipient'!BC50</f>
        <v>6393.2904562186568</v>
      </c>
      <c r="N56" s="206">
        <f>(('Total per recipient'!BC50-'Total per recipient'!AX50)/'Total per recipient'!AX50)*100</f>
        <v>5.795083706661833</v>
      </c>
      <c r="O56" s="205">
        <f>'Total per recipient'!CD50</f>
        <v>14441.159715639811</v>
      </c>
      <c r="P56" s="206">
        <f>(('Total per recipient'!CD50-'Total per recipient'!BY50)/'Total per recipient'!BY50)*100</f>
        <v>6.089102194092904</v>
      </c>
      <c r="Q56" s="205">
        <f>+'Total per recipient'!CO50</f>
        <v>19726.855185275279</v>
      </c>
      <c r="R56" s="206">
        <f>(('Total per recipient'!CO50-'Total per recipient'!CJ50)/'Total per recipient'!CJ50)*100</f>
        <v>17.953333004283969</v>
      </c>
    </row>
    <row r="57" spans="1:18">
      <c r="A57" s="205" t="s">
        <v>58</v>
      </c>
      <c r="B57" s="205"/>
      <c r="C57" s="205">
        <f>'Total by state attended'!AB52</f>
        <v>66261.622000000003</v>
      </c>
      <c r="D57" s="206">
        <f>(('Total by state attended'!AB52-'Total by state attended'!W52)/'Total by state attended'!W52)*100</f>
        <v>-39.980573602106048</v>
      </c>
      <c r="E57" s="205">
        <f>'Total by state attended'!CD52</f>
        <v>123992.43700000001</v>
      </c>
      <c r="F57" s="206">
        <f>(('Total by state attended'!CD52-'Total by state attended'!BY52)/'Total by state attended'!BY52)*100</f>
        <v>-30.772485433935625</v>
      </c>
      <c r="G57" s="205">
        <f>'Total by state attended'!EF52</f>
        <v>22087.466</v>
      </c>
      <c r="H57" s="206">
        <f>(('Total by state attended'!EF52-'Total by state attended'!EA52)/'Total by state attended'!EA52)*100</f>
        <v>9.6259445341251357</v>
      </c>
      <c r="I57" s="205">
        <f>+'Total by state attended'!FR52</f>
        <v>9619.8529999999992</v>
      </c>
      <c r="J57" s="208">
        <f>(('Total by state attended'!FR52-'Total by state attended'!FM52)/'Total by state attended'!FM52)*100</f>
        <v>33.299462927979903</v>
      </c>
      <c r="K57" s="205">
        <f>'Total per recipient'!AB51</f>
        <v>3723.8182533438239</v>
      </c>
      <c r="L57" s="206">
        <f>(('Total per recipient'!AB51-'Total per recipient'!W51)/'Total per recipient'!W51)*100</f>
        <v>1.736874171815064</v>
      </c>
      <c r="M57" s="205">
        <f>'Total per recipient'!BC51</f>
        <v>5356.2761674370386</v>
      </c>
      <c r="N57" s="206">
        <f>(('Total per recipient'!BC51-'Total per recipient'!AX51)/'Total per recipient'!AX51)*100</f>
        <v>3.1459762796719644</v>
      </c>
      <c r="O57" s="205">
        <f>'Total per recipient'!CD51</f>
        <v>9900.2536978933222</v>
      </c>
      <c r="P57" s="206">
        <f>(('Total per recipient'!CD51-'Total per recipient'!BY51)/'Total per recipient'!BY51)*100</f>
        <v>25.497383388684717</v>
      </c>
      <c r="Q57" s="205">
        <f>+'Total per recipient'!CO51</f>
        <v>19552.546747967481</v>
      </c>
      <c r="R57" s="206">
        <f>(('Total per recipient'!CO51-'Total per recipient'!CJ51)/'Total per recipient'!CJ51)*100</f>
        <v>2.9548697411226952</v>
      </c>
    </row>
    <row r="58" spans="1:18">
      <c r="A58" s="205" t="s">
        <v>59</v>
      </c>
      <c r="B58" s="205"/>
      <c r="C58" s="205">
        <f>'Total by state attended'!AB53</f>
        <v>349751.74400000001</v>
      </c>
      <c r="D58" s="213">
        <f>(('Total by state attended'!AB53-'Total by state attended'!W53)/'Total by state attended'!W53)*100</f>
        <v>-31.668155443580066</v>
      </c>
      <c r="E58" s="214">
        <f>'Total by state attended'!CD53</f>
        <v>733861.44400000002</v>
      </c>
      <c r="F58" s="213">
        <f>(('Total by state attended'!CD53-'Total by state attended'!BY53)/'Total by state attended'!BY53)*100</f>
        <v>-10.801173721806192</v>
      </c>
      <c r="G58" s="205">
        <f>'Total by state attended'!EF53</f>
        <v>141462.663</v>
      </c>
      <c r="H58" s="213">
        <f>(('Total by state attended'!EF53-'Total by state attended'!EA53)/'Total by state attended'!EA53)*100</f>
        <v>-0.68774931189862121</v>
      </c>
      <c r="I58" s="214">
        <f>+'Total by state attended'!FR53</f>
        <v>78760.153999999995</v>
      </c>
      <c r="J58" s="215">
        <f>(('Total by state attended'!FR53-'Total by state attended'!FM53)/'Total by state attended'!FM53)*100</f>
        <v>63.679478384697838</v>
      </c>
      <c r="K58" s="214">
        <f>'Total per recipient'!AB52</f>
        <v>3692.4414227045745</v>
      </c>
      <c r="L58" s="213">
        <f>(('Total per recipient'!AB52-'Total per recipient'!W52)/'Total per recipient'!W52)*100</f>
        <v>0.89156702777746455</v>
      </c>
      <c r="M58" s="214">
        <f>'Total per recipient'!BC52</f>
        <v>6097.575000207722</v>
      </c>
      <c r="N58" s="213">
        <f>(('Total per recipient'!BC52-'Total per recipient'!AX52)/'Total per recipient'!AX52)*100</f>
        <v>11.247099964350257</v>
      </c>
      <c r="O58" s="212">
        <f>'Total per recipient'!CD52</f>
        <v>14094.118063166285</v>
      </c>
      <c r="P58" s="213">
        <f>(('Total per recipient'!CD52-'Total per recipient'!BY52)/'Total per recipient'!BY52)*100</f>
        <v>18.616644540097582</v>
      </c>
      <c r="Q58" s="212">
        <f>+'Total per recipient'!CO52</f>
        <v>21087.055957161981</v>
      </c>
      <c r="R58" s="213">
        <f>(('Total per recipient'!CO52-'Total per recipient'!CJ52)/'Total per recipient'!CJ52)*100</f>
        <v>11.398456239331182</v>
      </c>
    </row>
    <row r="59" spans="1:18">
      <c r="A59" s="163" t="s">
        <v>60</v>
      </c>
      <c r="B59" s="163"/>
      <c r="C59" s="163">
        <f>'Total by state attended'!AB54</f>
        <v>3854102.1189999999</v>
      </c>
      <c r="D59" s="198">
        <f>(('Total by state attended'!AB54-'Total by state attended'!W54)/'Total by state attended'!W54)*100</f>
        <v>-16.831520434792687</v>
      </c>
      <c r="E59" s="22">
        <f>'Total by state attended'!CD54</f>
        <v>8848665.1100000013</v>
      </c>
      <c r="F59" s="198">
        <f>(('Total by state attended'!CD54-'Total by state attended'!BY54)/'Total by state attended'!BY54)*100</f>
        <v>-7.4039103767986223</v>
      </c>
      <c r="G59" s="216">
        <f>'Total by state attended'!EF54</f>
        <v>3267840.7379999999</v>
      </c>
      <c r="H59" s="198">
        <f>(('Total by state attended'!EF54-'Total by state attended'!EA54)/'Total by state attended'!EA54)*100</f>
        <v>5.0540215793399099</v>
      </c>
      <c r="I59" s="22">
        <f>+'Total by state attended'!FR54</f>
        <v>2342835.1909999996</v>
      </c>
      <c r="J59" s="204">
        <f>(('Total by state attended'!FR54-'Total by state attended'!FM54)/'Total by state attended'!FM54)*100</f>
        <v>21.265595359575542</v>
      </c>
      <c r="K59" s="22">
        <f>'Total per recipient'!AB53</f>
        <v>3819.0849292834005</v>
      </c>
      <c r="L59" s="198">
        <f>(('Total per recipient'!AB53-'Total per recipient'!W53)/'Total per recipient'!W53)*100</f>
        <v>0.3644123298462319</v>
      </c>
      <c r="M59" s="22">
        <f>'Total per recipient'!BC53</f>
        <v>6749.0442064252984</v>
      </c>
      <c r="N59" s="198">
        <f>(('Total per recipient'!BC53-'Total per recipient'!AX53)/'Total per recipient'!AX53)*100</f>
        <v>4.3047614400220073</v>
      </c>
      <c r="O59" s="22">
        <f>'Total per recipient'!CD53</f>
        <v>18725.915213541994</v>
      </c>
      <c r="P59" s="198">
        <f>(('Total per recipient'!CD53-'Total per recipient'!BY53)/'Total per recipient'!BY53)*100</f>
        <v>13.206876814594256</v>
      </c>
      <c r="Q59" s="22">
        <f>+'Total per recipient'!CO53</f>
        <v>27699.963241466554</v>
      </c>
      <c r="R59" s="198">
        <f>(('Total per recipient'!CO53-'Total per recipient'!CJ53)/'Total per recipient'!CJ53)*100</f>
        <v>9.8815777292532321</v>
      </c>
    </row>
    <row r="60" spans="1:18" s="149" customFormat="1">
      <c r="A60" s="162" t="s">
        <v>16</v>
      </c>
      <c r="B60" s="162"/>
      <c r="C60" s="162">
        <f>'Total by state attended'!AB55</f>
        <v>21.056047398074242</v>
      </c>
      <c r="D60" s="198"/>
      <c r="E60" s="162">
        <f>'Total by state attended'!CD55</f>
        <v>19.652022248142579</v>
      </c>
      <c r="F60" s="198"/>
      <c r="G60" s="162">
        <f>'Total by state attended'!EF55</f>
        <v>26.698402316597843</v>
      </c>
      <c r="H60" s="198"/>
      <c r="I60" s="162">
        <f>+'Total by state attended'!FR55</f>
        <v>24.144965088684209</v>
      </c>
      <c r="J60" s="204"/>
      <c r="K60" s="162">
        <f>'Total per recipient'!AB54</f>
        <v>101.83133742765489</v>
      </c>
      <c r="L60" s="198"/>
      <c r="M60" s="162">
        <f>'Total per recipient'!BC54</f>
        <v>94.857960027252545</v>
      </c>
      <c r="N60" s="198"/>
      <c r="O60" s="162">
        <f>'Total per recipient'!CD54</f>
        <v>114.98385887882827</v>
      </c>
      <c r="P60" s="198"/>
      <c r="Q60" s="162">
        <f>+'Total per recipient'!CO54</f>
        <v>115.24261461611059</v>
      </c>
      <c r="R60" s="198"/>
    </row>
    <row r="61" spans="1:18">
      <c r="A61" s="205" t="s">
        <v>61</v>
      </c>
      <c r="B61" s="205"/>
      <c r="C61" s="205">
        <f>'Total by state attended'!AB56</f>
        <v>258817.96799999999</v>
      </c>
      <c r="D61" s="206">
        <f>(('Total by state attended'!AB56-'Total by state attended'!W56)/'Total by state attended'!W56)*100</f>
        <v>-7.9090553044444745</v>
      </c>
      <c r="E61" s="205">
        <f>'Total by state attended'!CD56</f>
        <v>550520.04300000006</v>
      </c>
      <c r="F61" s="206">
        <f>(('Total by state attended'!CD56-'Total by state attended'!BY56)/'Total by state attended'!BY56)*100</f>
        <v>2.6065974680163575</v>
      </c>
      <c r="G61" s="205">
        <f>'Total by state attended'!EF56</f>
        <v>236754.25099999999</v>
      </c>
      <c r="H61" s="206">
        <f>(('Total by state attended'!EF56-'Total by state attended'!EA56)/'Total by state attended'!EA56)*100</f>
        <v>16.583951243443138</v>
      </c>
      <c r="I61" s="205">
        <f>+'Total by state attended'!FR56</f>
        <v>90702.885999999999</v>
      </c>
      <c r="J61" s="208">
        <f>(('Total by state attended'!FR56-'Total by state attended'!FM56)/'Total by state attended'!FM56)*100</f>
        <v>56.63350361403473</v>
      </c>
      <c r="K61" s="205">
        <f>'Total per recipient'!AB55</f>
        <v>3744.0937405066038</v>
      </c>
      <c r="L61" s="206">
        <f>(('Total per recipient'!AB55-'Total per recipient'!W55)/'Total per recipient'!W55)*100</f>
        <v>-1.3519700875028391</v>
      </c>
      <c r="M61" s="205">
        <f>'Total per recipient'!BC55</f>
        <v>6284.2601623232094</v>
      </c>
      <c r="N61" s="206">
        <f>(('Total per recipient'!BC55-'Total per recipient'!AX55)/'Total per recipient'!AX55)*100</f>
        <v>4.7429904429334586</v>
      </c>
      <c r="O61" s="205">
        <f>'Total per recipient'!CD55</f>
        <v>18492.091775365148</v>
      </c>
      <c r="P61" s="206">
        <f>(('Total per recipient'!CD55-'Total per recipient'!BY55)/'Total per recipient'!BY55)*100</f>
        <v>14.525998187048685</v>
      </c>
      <c r="Q61" s="205">
        <f>+'Total per recipient'!CO55</f>
        <v>23485.98808907302</v>
      </c>
      <c r="R61" s="206">
        <f>(('Total per recipient'!CO55-'Total per recipient'!CJ55)/'Total per recipient'!CJ55)*100</f>
        <v>22.930126735924212</v>
      </c>
    </row>
    <row r="62" spans="1:18">
      <c r="A62" s="205" t="s">
        <v>62</v>
      </c>
      <c r="B62" s="205"/>
      <c r="C62" s="205">
        <f>'Total by state attended'!AB57</f>
        <v>83328.608999999997</v>
      </c>
      <c r="D62" s="206">
        <f>(('Total by state attended'!AB57-'Total by state attended'!W57)/'Total by state attended'!W57)*100</f>
        <v>-25.475139467023428</v>
      </c>
      <c r="E62" s="205">
        <f>'Total by state attended'!CD57</f>
        <v>180907.777</v>
      </c>
      <c r="F62" s="206">
        <f>(('Total by state attended'!CD57-'Total by state attended'!BY57)/'Total by state attended'!BY57)*100</f>
        <v>-15.982499790940569</v>
      </c>
      <c r="G62" s="205">
        <f>'Total by state attended'!EF57</f>
        <v>47792.675999999999</v>
      </c>
      <c r="H62" s="206">
        <f>(('Total by state attended'!EF57-'Total by state attended'!EA57)/'Total by state attended'!EA57)*100</f>
        <v>16.477553358672147</v>
      </c>
      <c r="I62" s="205">
        <f>+'Total by state attended'!FR57</f>
        <v>55522.019</v>
      </c>
      <c r="J62" s="208">
        <f>(('Total by state attended'!FR57-'Total by state attended'!FM57)/'Total by state attended'!FM57)*100</f>
        <v>29.537020215136099</v>
      </c>
      <c r="K62" s="205">
        <f>'Total per recipient'!AB56</f>
        <v>3678.9672847682118</v>
      </c>
      <c r="L62" s="206">
        <f>(('Total per recipient'!AB56-'Total per recipient'!W56)/'Total per recipient'!W56)*100</f>
        <v>-0.53481086481758178</v>
      </c>
      <c r="M62" s="205">
        <f>'Total per recipient'!BC56</f>
        <v>6220.3960045387339</v>
      </c>
      <c r="N62" s="206">
        <f>(('Total per recipient'!BC56-'Total per recipient'!AX56)/'Total per recipient'!AX56)*100</f>
        <v>0.37437832286111322</v>
      </c>
      <c r="O62" s="205">
        <f>'Total per recipient'!CD56</f>
        <v>15757.558852621167</v>
      </c>
      <c r="P62" s="206">
        <f>(('Total per recipient'!CD56-'Total per recipient'!BY56)/'Total per recipient'!BY56)*100</f>
        <v>15.517468019415032</v>
      </c>
      <c r="Q62" s="205">
        <f>+'Total per recipient'!CO56</f>
        <v>26770.500964320156</v>
      </c>
      <c r="R62" s="206">
        <f>(('Total per recipient'!CO56-'Total per recipient'!CJ56)/'Total per recipient'!CJ56)*100</f>
        <v>27.413462506691239</v>
      </c>
    </row>
    <row r="63" spans="1:18">
      <c r="A63" s="205" t="s">
        <v>63</v>
      </c>
      <c r="B63" s="205"/>
      <c r="C63" s="205">
        <f>'Total by state attended'!AB58</f>
        <v>505792.67300000001</v>
      </c>
      <c r="D63" s="206">
        <f>(('Total by state attended'!AB58-'Total by state attended'!W58)/'Total by state attended'!W58)*100</f>
        <v>-16.932987014089289</v>
      </c>
      <c r="E63" s="205">
        <f>'Total by state attended'!CD58</f>
        <v>1317310.28</v>
      </c>
      <c r="F63" s="206">
        <f>(('Total by state attended'!CD58-'Total by state attended'!BY58)/'Total by state attended'!BY58)*100</f>
        <v>-8.3477470155398361</v>
      </c>
      <c r="G63" s="205">
        <f>'Total by state attended'!EF58</f>
        <v>392064.49900000001</v>
      </c>
      <c r="H63" s="206">
        <f>(('Total by state attended'!EF58-'Total by state attended'!EA58)/'Total by state attended'!EA58)*100</f>
        <v>3.9030593513324741</v>
      </c>
      <c r="I63" s="205">
        <f>+'Total by state attended'!FR58</f>
        <v>389278.96100000001</v>
      </c>
      <c r="J63" s="208">
        <f>(('Total by state attended'!FR58-'Total by state attended'!FM58)/'Total by state attended'!FM58)*100</f>
        <v>9.184148387173499</v>
      </c>
      <c r="K63" s="205">
        <f>'Total per recipient'!AB57</f>
        <v>4015.7254928425682</v>
      </c>
      <c r="L63" s="206">
        <f>(('Total per recipient'!AB57-'Total per recipient'!W57)/'Total per recipient'!W57)*100</f>
        <v>1.708666531755219</v>
      </c>
      <c r="M63" s="205">
        <f>'Total per recipient'!BC57</f>
        <v>7456.0793769385764</v>
      </c>
      <c r="N63" s="206">
        <f>(('Total per recipient'!BC57-'Total per recipient'!AX57)/'Total per recipient'!AX57)*100</f>
        <v>3.7102855886100863</v>
      </c>
      <c r="O63" s="205">
        <f>'Total per recipient'!CD57</f>
        <v>20729.894728493629</v>
      </c>
      <c r="P63" s="206">
        <f>(('Total per recipient'!CD57-'Total per recipient'!BY57)/'Total per recipient'!BY57)*100</f>
        <v>12.484277492652282</v>
      </c>
      <c r="Q63" s="205">
        <f>+'Total per recipient'!CO57</f>
        <v>29900.83424226131</v>
      </c>
      <c r="R63" s="206">
        <f>(('Total per recipient'!CO57-'Total per recipient'!CJ57)/'Total per recipient'!CJ57)*100</f>
        <v>10.609857368340975</v>
      </c>
    </row>
    <row r="64" spans="1:18">
      <c r="A64" s="205" t="s">
        <v>64</v>
      </c>
      <c r="B64" s="205"/>
      <c r="C64" s="205">
        <f>'Total by state attended'!AB59</f>
        <v>314371.47399999999</v>
      </c>
      <c r="D64" s="206">
        <f>(('Total by state attended'!AB59-'Total by state attended'!W59)/'Total by state attended'!W59)*100</f>
        <v>98.693561041647172</v>
      </c>
      <c r="E64" s="205">
        <f>'Total by state attended'!CD59</f>
        <v>682444.31099999999</v>
      </c>
      <c r="F64" s="206">
        <f>(('Total by state attended'!CD59-'Total by state attended'!BY59)/'Total by state attended'!BY59)*100</f>
        <v>115.40888618350425</v>
      </c>
      <c r="G64" s="205">
        <f>'Total by state attended'!EF59</f>
        <v>78141.464000000007</v>
      </c>
      <c r="H64" s="206">
        <f>(('Total by state attended'!EF59-'Total by state attended'!EA59)/'Total by state attended'!EA59)*100</f>
        <v>-7.3332444710504205</v>
      </c>
      <c r="I64" s="205">
        <f>+'Total by state attended'!FR59</f>
        <v>27401.528999999999</v>
      </c>
      <c r="J64" s="208">
        <f>(('Total by state attended'!FR59-'Total by state attended'!FM59)/'Total by state attended'!FM59)*100</f>
        <v>54.479178270750559</v>
      </c>
      <c r="K64" s="205">
        <f>'Total per recipient'!AB58</f>
        <v>3237.6719808852913</v>
      </c>
      <c r="L64" s="206">
        <f>(('Total per recipient'!AB58-'Total per recipient'!W58)/'Total per recipient'!W58)*100</f>
        <v>9.0627069850735307</v>
      </c>
      <c r="M64" s="205">
        <f>'Total per recipient'!BC58</f>
        <v>5576.9834515559623</v>
      </c>
      <c r="N64" s="206">
        <f>(('Total per recipient'!BC58-'Total per recipient'!AX58)/'Total per recipient'!AX58)*100</f>
        <v>20.500330853813214</v>
      </c>
      <c r="O64" s="205">
        <f>'Total per recipient'!CD58</f>
        <v>17207.985906188063</v>
      </c>
      <c r="P64" s="206">
        <f>(('Total per recipient'!CD58-'Total per recipient'!BY58)/'Total per recipient'!BY58)*100</f>
        <v>7.1555017138326749</v>
      </c>
      <c r="Q64" s="205">
        <f>+'Total per recipient'!CO58</f>
        <v>19378.733380480906</v>
      </c>
      <c r="R64" s="206">
        <f>(('Total per recipient'!CO58-'Total per recipient'!CJ58)/'Total per recipient'!CJ58)*100</f>
        <v>-1.2382056882895847</v>
      </c>
    </row>
    <row r="65" spans="1:18">
      <c r="A65" s="22" t="s">
        <v>65</v>
      </c>
      <c r="B65" s="22"/>
      <c r="C65" s="22">
        <f>'Total by state attended'!AB60</f>
        <v>440734.43199999997</v>
      </c>
      <c r="D65" s="198">
        <f>(('Total by state attended'!AB60-'Total by state attended'!W60)/'Total by state attended'!W60)*100</f>
        <v>-13.182153319587039</v>
      </c>
      <c r="E65" s="22">
        <f>'Total by state attended'!CD60</f>
        <v>844752.37199999997</v>
      </c>
      <c r="F65" s="198">
        <f>(('Total by state attended'!CD60-'Total by state attended'!BY60)/'Total by state attended'!BY60)*100</f>
        <v>-6.8631967542481425</v>
      </c>
      <c r="G65" s="22">
        <f>'Total by state attended'!EF60</f>
        <v>265389.76799999998</v>
      </c>
      <c r="H65" s="198">
        <f>(('Total by state attended'!EF60-'Total by state attended'!EA60)/'Total by state attended'!EA60)*100</f>
        <v>30.806260696035892</v>
      </c>
      <c r="I65" s="22">
        <f>+'Total by state attended'!FR60</f>
        <v>110918.645</v>
      </c>
      <c r="J65" s="204">
        <f>(('Total by state attended'!FR60-'Total by state attended'!FM60)/'Total by state attended'!FM60)*100</f>
        <v>52.050963905495081</v>
      </c>
      <c r="K65" s="22">
        <f>'Total per recipient'!AB59</f>
        <v>3869.9614702421718</v>
      </c>
      <c r="L65" s="198">
        <f>(('Total per recipient'!AB59-'Total per recipient'!W59)/'Total per recipient'!W59)*100</f>
        <v>2.2663097309948514</v>
      </c>
      <c r="M65" s="22">
        <f>'Total per recipient'!BC59</f>
        <v>6035.0663123151444</v>
      </c>
      <c r="N65" s="198">
        <f>(('Total per recipient'!BC59-'Total per recipient'!AX59)/'Total per recipient'!AX59)*100</f>
        <v>4.7624353367814551</v>
      </c>
      <c r="O65" s="22">
        <f>'Total per recipient'!CD59</f>
        <v>16002.759768451519</v>
      </c>
      <c r="P65" s="198">
        <f>(('Total per recipient'!CD59-'Total per recipient'!BY59)/'Total per recipient'!BY59)*100</f>
        <v>15.047040431281939</v>
      </c>
      <c r="Q65" s="22">
        <f>+'Total per recipient'!CO59</f>
        <v>22033.89849026619</v>
      </c>
      <c r="R65" s="198">
        <f>(('Total per recipient'!CO59-'Total per recipient'!CJ59)/'Total per recipient'!CJ59)*100</f>
        <v>19.278755753436663</v>
      </c>
    </row>
    <row r="66" spans="1:18">
      <c r="A66" s="22" t="s">
        <v>66</v>
      </c>
      <c r="B66" s="22"/>
      <c r="C66" s="22">
        <f>'Total by state attended'!AB61</f>
        <v>1104061.73</v>
      </c>
      <c r="D66" s="198">
        <f>(('Total by state attended'!AB61-'Total by state attended'!W61)/'Total by state attended'!W61)*100</f>
        <v>-24.007568959817362</v>
      </c>
      <c r="E66" s="22">
        <f>'Total by state attended'!CD61</f>
        <v>2827936.014</v>
      </c>
      <c r="F66" s="198">
        <f>(('Total by state attended'!CD61-'Total by state attended'!BY61)/'Total by state attended'!BY61)*100</f>
        <v>-10.903562214276326</v>
      </c>
      <c r="G66" s="22">
        <f>'Total by state attended'!EF61</f>
        <v>1142443.5290000001</v>
      </c>
      <c r="H66" s="198">
        <f>(('Total by state attended'!EF61-'Total by state attended'!EA61)/'Total by state attended'!EA61)*100</f>
        <v>3.4793071367496107</v>
      </c>
      <c r="I66" s="22">
        <f>+'Total by state attended'!FR61</f>
        <v>1126129.5319999999</v>
      </c>
      <c r="J66" s="204">
        <f>(('Total by state attended'!FR61-'Total by state attended'!FM61)/'Total by state attended'!FM61)*100</f>
        <v>23.095723462177276</v>
      </c>
      <c r="K66" s="22">
        <f>'Total per recipient'!AB60</f>
        <v>3842.0321613006499</v>
      </c>
      <c r="L66" s="198">
        <f>(('Total per recipient'!AB60-'Total per recipient'!W60)/'Total per recipient'!W60)*100</f>
        <v>0.82555289698930767</v>
      </c>
      <c r="M66" s="22">
        <f>'Total per recipient'!BC60</f>
        <v>7530.3992533339015</v>
      </c>
      <c r="N66" s="198">
        <f>(('Total per recipient'!BC60-'Total per recipient'!AX60)/'Total per recipient'!AX60)*100</f>
        <v>7.9242335491111104</v>
      </c>
      <c r="O66" s="22">
        <f>'Total per recipient'!CD60</f>
        <v>19550.33761722226</v>
      </c>
      <c r="P66" s="198">
        <f>(('Total per recipient'!CD60-'Total per recipient'!BY60)/'Total per recipient'!BY60)*100</f>
        <v>13.693364285848983</v>
      </c>
      <c r="Q66" s="22">
        <f>+'Total per recipient'!CO60</f>
        <v>30217.874580728258</v>
      </c>
      <c r="R66" s="198">
        <f>(('Total per recipient'!CO60-'Total per recipient'!CJ60)/'Total per recipient'!CJ60)*100</f>
        <v>10.266577302650177</v>
      </c>
    </row>
    <row r="67" spans="1:18">
      <c r="A67" s="22" t="s">
        <v>67</v>
      </c>
      <c r="B67" s="22"/>
      <c r="C67" s="22">
        <f>'Total by state attended'!AB62</f>
        <v>976420.18700000003</v>
      </c>
      <c r="D67" s="198">
        <f>(('Total by state attended'!AB62-'Total by state attended'!W62)/'Total by state attended'!W62)*100</f>
        <v>-25.062944980601859</v>
      </c>
      <c r="E67" s="22">
        <f>'Total by state attended'!CD62</f>
        <v>2150959.3449999997</v>
      </c>
      <c r="F67" s="198">
        <f>(('Total by state attended'!CD62-'Total by state attended'!BY62)/'Total by state attended'!BY62)*100</f>
        <v>-18.782116142010285</v>
      </c>
      <c r="G67" s="22">
        <f>'Total by state attended'!EF62</f>
        <v>939440.40099999995</v>
      </c>
      <c r="H67" s="198">
        <f>(('Total by state attended'!EF62-'Total by state attended'!EA62)/'Total by state attended'!EA62)*100</f>
        <v>5.2618451652051315</v>
      </c>
      <c r="I67" s="22">
        <f>+'Total by state attended'!FR62</f>
        <v>481976.326</v>
      </c>
      <c r="J67" s="204">
        <f>(('Total by state attended'!FR62-'Total by state attended'!FM62)/'Total by state attended'!FM62)*100</f>
        <v>14.050375562671036</v>
      </c>
      <c r="K67" s="22">
        <f>'Total per recipient'!AB61</f>
        <v>3902.0596366571822</v>
      </c>
      <c r="L67" s="198">
        <f>(('Total per recipient'!AB61-'Total per recipient'!W61)/'Total per recipient'!W61)*100</f>
        <v>1.0116355825714125</v>
      </c>
      <c r="M67" s="22">
        <f>'Total per recipient'!BC61</f>
        <v>6597.8728896223392</v>
      </c>
      <c r="N67" s="198">
        <f>(('Total per recipient'!BC61-'Total per recipient'!AX61)/'Total per recipient'!AX61)*100</f>
        <v>2.3091026238402543</v>
      </c>
      <c r="O67" s="22">
        <f>'Total per recipient'!CD61</f>
        <v>18144.672158377594</v>
      </c>
      <c r="P67" s="198">
        <f>(('Total per recipient'!CD61-'Total per recipient'!BY61)/'Total per recipient'!BY61)*100</f>
        <v>14.634266337809587</v>
      </c>
      <c r="Q67" s="22">
        <f>+'Total per recipient'!CO61</f>
        <v>24767.539876670093</v>
      </c>
      <c r="R67" s="198">
        <f>(('Total per recipient'!CO61-'Total per recipient'!CJ61)/'Total per recipient'!CJ61)*100</f>
        <v>4.8665657730150498</v>
      </c>
    </row>
    <row r="68" spans="1:18">
      <c r="A68" s="22" t="s">
        <v>68</v>
      </c>
      <c r="B68" s="22"/>
      <c r="C68" s="22">
        <f>'Total by state attended'!AB63</f>
        <v>119277.08500000001</v>
      </c>
      <c r="D68" s="198">
        <f>(('Total by state attended'!AB63-'Total by state attended'!W63)/'Total by state attended'!W63)*100</f>
        <v>-18.655447391071924</v>
      </c>
      <c r="E68" s="22">
        <f>'Total by state attended'!CD63</f>
        <v>181189.617</v>
      </c>
      <c r="F68" s="198">
        <f>(('Total by state attended'!CD63-'Total by state attended'!BY63)/'Total by state attended'!BY63)*100</f>
        <v>-4.2700644879503713</v>
      </c>
      <c r="G68" s="22">
        <f>'Total by state attended'!EF63</f>
        <v>115786.651</v>
      </c>
      <c r="H68" s="198">
        <f>(('Total by state attended'!EF63-'Total by state attended'!EA63)/'Total by state attended'!EA63)*100</f>
        <v>-11.003757842237656</v>
      </c>
      <c r="I68" s="22">
        <f>+'Total by state attended'!FR63</f>
        <v>21438.313999999998</v>
      </c>
      <c r="J68" s="204">
        <f>(('Total by state attended'!FR63-'Total by state attended'!FM63)/'Total by state attended'!FM63)*100</f>
        <v>23.220966592766583</v>
      </c>
      <c r="K68" s="22">
        <f>'Total per recipient'!AB62</f>
        <v>3960.983130209544</v>
      </c>
      <c r="L68" s="198">
        <f>(('Total per recipient'!AB62-'Total per recipient'!W62)/'Total per recipient'!W62)*100</f>
        <v>0.39959442154649139</v>
      </c>
      <c r="M68" s="22">
        <f>'Total per recipient'!BC62</f>
        <v>4969.6814778244052</v>
      </c>
      <c r="N68" s="198">
        <f>(('Total per recipient'!BC62-'Total per recipient'!AX62)/'Total per recipient'!AX62)*100</f>
        <v>6.2536904568450167</v>
      </c>
      <c r="O68" s="22">
        <f>'Total per recipient'!CD62</f>
        <v>19204.951235694145</v>
      </c>
      <c r="P68" s="198">
        <f>(('Total per recipient'!CD62-'Total per recipient'!BY62)/'Total per recipient'!BY62)*100</f>
        <v>10.636396578608185</v>
      </c>
      <c r="Q68" s="22">
        <f>+'Total per recipient'!CO62</f>
        <v>23980.217002237136</v>
      </c>
      <c r="R68" s="198">
        <f>(('Total per recipient'!CO62-'Total per recipient'!CJ62)/'Total per recipient'!CJ62)*100</f>
        <v>12.745806121793136</v>
      </c>
    </row>
    <row r="69" spans="1:18">
      <c r="A69" s="19" t="s">
        <v>69</v>
      </c>
      <c r="B69" s="19"/>
      <c r="C69" s="19">
        <f>'Total by state attended'!AB64</f>
        <v>51297.961000000003</v>
      </c>
      <c r="D69" s="194">
        <f>(('Total by state attended'!AB64-'Total by state attended'!W64)/'Total by state attended'!W64)*100</f>
        <v>-19.826311256070621</v>
      </c>
      <c r="E69" s="19">
        <f>'Total by state attended'!CD64</f>
        <v>112645.351</v>
      </c>
      <c r="F69" s="197">
        <f>(('Total by state attended'!CD64-'Total by state attended'!BY64)/'Total by state attended'!BY64)*100</f>
        <v>-14.379969482591209</v>
      </c>
      <c r="G69" s="22">
        <f>'Total by state attended'!EF64</f>
        <v>50027.499000000003</v>
      </c>
      <c r="H69" s="197">
        <f>(('Total by state attended'!EF64-'Total by state attended'!EA64)/'Total by state attended'!EA64)*100</f>
        <v>-33.613583475206063</v>
      </c>
      <c r="I69" s="209">
        <f>+'Total by state attended'!FR64</f>
        <v>39466.978999999999</v>
      </c>
      <c r="J69" s="210">
        <f>(('Total by state attended'!FR64-'Total by state attended'!FM64)/'Total by state attended'!FM64)*100</f>
        <v>35.354805922978827</v>
      </c>
      <c r="K69" s="209">
        <f>'Total per recipient'!AB63</f>
        <v>4024.6321198807468</v>
      </c>
      <c r="L69" s="197">
        <f>(('Total per recipient'!AB63-'Total per recipient'!W63)/'Total per recipient'!W63)*100</f>
        <v>1.5285979927635314</v>
      </c>
      <c r="M69" s="19">
        <f>'Total per recipient'!BC63</f>
        <v>6476.8486085556578</v>
      </c>
      <c r="N69" s="197">
        <f>(('Total per recipient'!BC63-'Total per recipient'!AX63)/'Total per recipient'!AX63)*100</f>
        <v>2.7223756196097018</v>
      </c>
      <c r="O69" s="19">
        <f>'Total per recipient'!CD63</f>
        <v>20888.308559498957</v>
      </c>
      <c r="P69" s="197">
        <f>(('Total per recipient'!CD63-'Total per recipient'!BY63)/'Total per recipient'!BY63)*100</f>
        <v>12.843048715004656</v>
      </c>
      <c r="Q69" s="19">
        <f>+'Total per recipient'!CO63</f>
        <v>25380.69389067524</v>
      </c>
      <c r="R69" s="197">
        <f>(('Total per recipient'!CO63-'Total per recipient'!CJ63)/'Total per recipient'!CJ63)*100</f>
        <v>24.648284296916845</v>
      </c>
    </row>
    <row r="70" spans="1:18">
      <c r="A70" s="217" t="s">
        <v>70</v>
      </c>
      <c r="B70" s="217"/>
      <c r="C70" s="212">
        <f>'Total by state attended'!AB65</f>
        <v>222967.21799999999</v>
      </c>
      <c r="D70" s="218">
        <f>(('Total by state attended'!AB65-'Total by state attended'!W65)/'Total by state attended'!W65)*100</f>
        <v>28.228418304780174</v>
      </c>
      <c r="E70" s="212">
        <f>'Total by state attended'!CD65</f>
        <v>839040.80899999989</v>
      </c>
      <c r="F70" s="213">
        <f>(('Total by state attended'!CD65-'Total by state attended'!BY65)/'Total by state attended'!BY65)*100</f>
        <v>-3.1852303137251985</v>
      </c>
      <c r="G70" s="219">
        <f>'Total by state attended'!EF65</f>
        <v>116969.716</v>
      </c>
      <c r="H70" s="218">
        <f>(('Total by state attended'!EF65-'Total by state attended'!EA65)/'Total by state attended'!EA65)*100</f>
        <v>9.5832576162118226</v>
      </c>
      <c r="I70" s="214">
        <f>+'Total by state attended'!FR65</f>
        <v>330000.46000000002</v>
      </c>
      <c r="J70" s="220">
        <f>(('Total by state attended'!FR65-'Total by state attended'!FM65)/'Total by state attended'!FM65)*100</f>
        <v>5.7557807911973216</v>
      </c>
      <c r="K70" s="214">
        <f>'Total per recipient'!AB64</f>
        <v>3753.9728596683221</v>
      </c>
      <c r="L70" s="213">
        <f>(('Total per recipient'!AB64-'Total per recipient'!W64)/'Total per recipient'!W64)*100</f>
        <v>-2.2489043858264646</v>
      </c>
      <c r="M70" s="212">
        <f>'Total per recipient'!BC64</f>
        <v>9727.7838079116991</v>
      </c>
      <c r="N70" s="213">
        <f>(('Total per recipient'!BC64-'Total per recipient'!AX64)/'Total per recipient'!AX64)*100</f>
        <v>-13.846393909702542</v>
      </c>
      <c r="O70" s="212">
        <f>'Total per recipient'!CD64</f>
        <v>25866.810260946484</v>
      </c>
      <c r="P70" s="213">
        <f>(('Total per recipient'!CD64-'Total per recipient'!BY64)/'Total per recipient'!BY64)*100</f>
        <v>11.255359512611337</v>
      </c>
      <c r="Q70" s="212">
        <f>+'Total per recipient'!CO64</f>
        <v>30803.739382059179</v>
      </c>
      <c r="R70" s="213">
        <f>(('Total per recipient'!CO64-'Total per recipient'!CJ64)/'Total per recipient'!CJ64)*100</f>
        <v>4.7093780315719069</v>
      </c>
    </row>
    <row r="71" spans="1:18">
      <c r="A71" s="22" t="s">
        <v>71</v>
      </c>
      <c r="B71" s="22"/>
      <c r="C71" s="22"/>
      <c r="D71" s="162"/>
      <c r="E71" s="22"/>
      <c r="F71" s="162"/>
      <c r="G71" s="163"/>
      <c r="H71" s="162"/>
      <c r="I71" s="162"/>
      <c r="J71" s="162"/>
      <c r="K71" s="22"/>
      <c r="L71" s="162"/>
      <c r="M71" s="22"/>
      <c r="N71" s="162"/>
      <c r="O71" s="22"/>
      <c r="P71" s="162"/>
      <c r="Q71" s="22"/>
      <c r="R71" s="162"/>
    </row>
    <row r="72" spans="1:18" s="150" customFormat="1" ht="51" customHeight="1">
      <c r="A72" s="155" t="s">
        <v>72</v>
      </c>
      <c r="B72" s="228" t="s">
        <v>73</v>
      </c>
      <c r="C72" s="228"/>
      <c r="D72" s="228"/>
      <c r="E72" s="228"/>
      <c r="F72" s="228"/>
      <c r="G72" s="228"/>
      <c r="H72" s="228"/>
      <c r="I72" s="228"/>
      <c r="J72" s="228"/>
      <c r="K72" s="228"/>
      <c r="L72" s="228"/>
      <c r="M72" s="228"/>
      <c r="N72" s="228"/>
      <c r="O72" s="228"/>
      <c r="P72" s="228"/>
      <c r="Q72" s="161"/>
      <c r="R72" s="161"/>
    </row>
    <row r="73" spans="1:18" s="150" customFormat="1" ht="6" customHeight="1">
      <c r="A73" s="155"/>
      <c r="B73" s="155"/>
      <c r="C73" s="155"/>
      <c r="D73" s="155"/>
      <c r="E73" s="155"/>
      <c r="F73" s="155"/>
      <c r="G73" s="155"/>
      <c r="H73" s="155"/>
      <c r="I73" s="155"/>
      <c r="J73" s="155"/>
      <c r="K73" s="155"/>
      <c r="L73" s="155"/>
      <c r="M73" s="155"/>
      <c r="N73" s="155"/>
      <c r="O73" s="155"/>
      <c r="P73" s="155"/>
      <c r="Q73" s="161"/>
      <c r="R73" s="161"/>
    </row>
    <row r="74" spans="1:18" s="150" customFormat="1" ht="54.75" customHeight="1">
      <c r="A74" s="155"/>
      <c r="B74" s="228" t="s">
        <v>74</v>
      </c>
      <c r="C74" s="228"/>
      <c r="D74" s="228"/>
      <c r="E74" s="228"/>
      <c r="F74" s="228"/>
      <c r="G74" s="228"/>
      <c r="H74" s="228"/>
      <c r="I74" s="228"/>
      <c r="J74" s="228"/>
      <c r="K74" s="228"/>
      <c r="L74" s="228"/>
      <c r="M74" s="228"/>
      <c r="N74" s="228"/>
      <c r="O74" s="228"/>
      <c r="P74" s="228"/>
      <c r="Q74" s="161"/>
      <c r="R74" s="161"/>
    </row>
    <row r="75" spans="1:18" s="150" customFormat="1" ht="11.25" customHeight="1">
      <c r="A75" s="155"/>
      <c r="B75" s="161"/>
      <c r="C75" s="161"/>
      <c r="D75" s="161"/>
      <c r="E75" s="161"/>
      <c r="F75" s="161"/>
      <c r="G75" s="161"/>
      <c r="H75" s="161"/>
      <c r="I75" s="161"/>
      <c r="J75" s="161"/>
      <c r="K75" s="161"/>
      <c r="L75" s="161"/>
      <c r="M75" s="161"/>
      <c r="N75" s="161"/>
      <c r="O75" s="161"/>
      <c r="P75" s="161"/>
      <c r="Q75" s="161"/>
      <c r="R75" s="161"/>
    </row>
    <row r="76" spans="1:18" s="150" customFormat="1" ht="30.75" customHeight="1">
      <c r="A76" s="155"/>
      <c r="B76" s="226" t="s">
        <v>75</v>
      </c>
      <c r="C76" s="227"/>
      <c r="D76" s="227"/>
      <c r="E76" s="227"/>
      <c r="F76" s="227"/>
      <c r="G76" s="227"/>
      <c r="H76" s="227"/>
      <c r="I76" s="227"/>
      <c r="J76" s="227"/>
      <c r="K76" s="227"/>
      <c r="L76" s="227"/>
      <c r="M76" s="227"/>
      <c r="N76" s="227"/>
      <c r="O76" s="227"/>
      <c r="P76" s="227"/>
      <c r="Q76" s="161"/>
      <c r="R76" s="161"/>
    </row>
    <row r="77" spans="1:18" s="150" customFormat="1" ht="56.25" customHeight="1">
      <c r="A77" s="155" t="s">
        <v>76</v>
      </c>
      <c r="B77" s="226" t="s">
        <v>77</v>
      </c>
      <c r="C77" s="227"/>
      <c r="D77" s="227"/>
      <c r="E77" s="227"/>
      <c r="F77" s="227"/>
      <c r="G77" s="227"/>
      <c r="H77" s="227"/>
      <c r="I77" s="227"/>
      <c r="J77" s="227"/>
      <c r="K77" s="227"/>
      <c r="L77" s="227"/>
      <c r="M77" s="227"/>
      <c r="N77" s="227"/>
      <c r="O77" s="227"/>
      <c r="P77" s="227"/>
      <c r="Q77" s="169"/>
      <c r="R77" s="169"/>
    </row>
    <row r="78" spans="1:18" s="151" customFormat="1" ht="12.75" customHeight="1">
      <c r="A78" s="155"/>
      <c r="B78" s="10"/>
      <c r="C78" s="10"/>
      <c r="D78" s="10"/>
      <c r="E78" s="10"/>
      <c r="F78" s="10"/>
      <c r="G78" s="10"/>
      <c r="H78" s="10"/>
      <c r="I78" s="10"/>
      <c r="J78" s="10"/>
      <c r="K78" s="10"/>
      <c r="L78" s="10"/>
      <c r="M78" s="10"/>
      <c r="N78" s="10"/>
      <c r="O78" s="10"/>
      <c r="P78" s="156"/>
      <c r="Q78" s="10"/>
      <c r="R78" s="156" t="s">
        <v>78</v>
      </c>
    </row>
    <row r="81" spans="7:7">
      <c r="G81" s="221"/>
    </row>
  </sheetData>
  <mergeCells count="12">
    <mergeCell ref="B77:P77"/>
    <mergeCell ref="B76:P76"/>
    <mergeCell ref="B72:P72"/>
    <mergeCell ref="B74:P74"/>
    <mergeCell ref="Q5:R6"/>
    <mergeCell ref="I5:J6"/>
    <mergeCell ref="O5:P6"/>
    <mergeCell ref="C5:D6"/>
    <mergeCell ref="E5:F6"/>
    <mergeCell ref="G5:H6"/>
    <mergeCell ref="K5:L6"/>
    <mergeCell ref="M5:N6"/>
  </mergeCells>
  <printOptions horizontalCentered="1"/>
  <pageMargins left="0.5" right="0.5" top="0.5" bottom="0.5" header="0.3" footer="0.3"/>
  <pageSetup scale="46" orientation="portrait" r:id="rId1"/>
  <headerFooter>
    <oddFooter>&amp;LSREB Fact Book&amp;R&amp;D</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indexed="62"/>
  </sheetPr>
  <dimension ref="A1:GC207"/>
  <sheetViews>
    <sheetView zoomScaleNormal="100" workbookViewId="0">
      <pane xSplit="1" ySplit="5" topLeftCell="B48" activePane="bottomRight" state="frozen"/>
      <selection pane="topRight"/>
      <selection pane="bottomLeft"/>
      <selection pane="bottomRight" activeCell="FG8" sqref="FG8"/>
    </sheetView>
  </sheetViews>
  <sheetFormatPr defaultColWidth="9.28515625" defaultRowHeight="12.75"/>
  <cols>
    <col min="1" max="1" width="20.28515625" style="1" customWidth="1"/>
    <col min="2" max="2" width="9.7109375" style="1" customWidth="1"/>
    <col min="3" max="4" width="11.5703125" style="1" customWidth="1"/>
    <col min="5" max="9" width="11.5703125" style="1" hidden="1" customWidth="1"/>
    <col min="10" max="11" width="10.7109375" style="1" hidden="1" customWidth="1"/>
    <col min="12" max="16" width="11" style="1" hidden="1" customWidth="1"/>
    <col min="17" max="21" width="13" style="1" hidden="1" customWidth="1"/>
    <col min="22" max="28" width="13" style="1" customWidth="1"/>
    <col min="29" max="30" width="9.7109375" style="1" customWidth="1"/>
    <col min="31" max="31" width="11" style="1" hidden="1" customWidth="1"/>
    <col min="32" max="32" width="10.7109375" style="1" hidden="1" customWidth="1"/>
    <col min="33" max="33" width="9.7109375" style="1" hidden="1" customWidth="1"/>
    <col min="34" max="34" width="11.28515625" style="1" hidden="1" customWidth="1"/>
    <col min="35" max="48" width="10.7109375" style="1" hidden="1" customWidth="1"/>
    <col min="49" max="53" width="10.7109375" style="1" customWidth="1"/>
    <col min="54" max="55" width="13" style="1" customWidth="1"/>
    <col min="56" max="56" width="9.7109375" style="1" customWidth="1"/>
    <col min="57" max="58" width="11" style="1" customWidth="1"/>
    <col min="59" max="62" width="11" style="1" hidden="1" customWidth="1"/>
    <col min="63" max="70" width="9.5703125" style="1" hidden="1" customWidth="1"/>
    <col min="71" max="75" width="11.5703125" style="1" hidden="1" customWidth="1"/>
    <col min="76" max="80" width="11.5703125" style="1" customWidth="1"/>
    <col min="81" max="82" width="13" style="1" customWidth="1"/>
    <col min="83" max="84" width="9.7109375" style="1" customWidth="1"/>
    <col min="85" max="85" width="9.7109375" style="1" hidden="1" customWidth="1"/>
    <col min="86" max="90" width="10.42578125" style="1" hidden="1" customWidth="1"/>
    <col min="91" max="91" width="9.7109375" style="1" hidden="1" customWidth="1"/>
    <col min="92" max="92" width="10.42578125" style="1" hidden="1" customWidth="1"/>
    <col min="93" max="102" width="11.28515625" style="1" hidden="1" customWidth="1"/>
    <col min="103" max="107" width="11.28515625" style="1" customWidth="1"/>
    <col min="108" max="109" width="13" style="1" customWidth="1"/>
    <col min="110" max="112" width="9.7109375" style="1" customWidth="1"/>
    <col min="113" max="116" width="11" style="1" hidden="1" customWidth="1"/>
    <col min="117" max="129" width="11.42578125" style="1" hidden="1" customWidth="1"/>
    <col min="130" max="134" width="11.42578125" style="1" customWidth="1"/>
    <col min="135" max="136" width="13" style="1" customWidth="1"/>
    <col min="137" max="139" width="9.7109375" style="1" customWidth="1"/>
    <col min="140" max="143" width="9.7109375" style="1" hidden="1" customWidth="1"/>
    <col min="144" max="144" width="10.7109375" style="1" hidden="1" customWidth="1"/>
    <col min="145" max="146" width="9.7109375" style="1" hidden="1" customWidth="1"/>
    <col min="147" max="156" width="10.7109375" style="1" hidden="1" customWidth="1"/>
    <col min="157" max="161" width="10.7109375" style="1" customWidth="1"/>
    <col min="162" max="163" width="13" style="1" customWidth="1"/>
    <col min="164" max="164" width="16.28515625" style="1" bestFit="1" customWidth="1"/>
    <col min="165" max="172" width="14.42578125" style="1" customWidth="1"/>
    <col min="173" max="174" width="13" style="1" customWidth="1"/>
    <col min="175" max="183" width="14.42578125" style="1" customWidth="1"/>
    <col min="184" max="185" width="13" style="1" customWidth="1"/>
    <col min="186" max="186" width="10.7109375" style="1" customWidth="1"/>
    <col min="187" max="16384" width="9.28515625" style="1"/>
  </cols>
  <sheetData>
    <row r="1" spans="1:185" s="15" customFormat="1">
      <c r="A1" s="2" t="s">
        <v>79</v>
      </c>
      <c r="B1" s="2"/>
      <c r="C1" s="2"/>
      <c r="D1" s="2"/>
      <c r="E1" s="2"/>
      <c r="F1" s="2"/>
      <c r="BD1" s="43"/>
      <c r="BL1" s="42"/>
      <c r="DF1" s="43"/>
      <c r="FH1" s="43"/>
    </row>
    <row r="2" spans="1:185" s="15" customFormat="1" ht="13.15" customHeight="1">
      <c r="BD2" s="43"/>
      <c r="DF2" s="43"/>
      <c r="FH2" s="43"/>
    </row>
    <row r="3" spans="1:185">
      <c r="B3" s="5" t="s">
        <v>80</v>
      </c>
      <c r="E3" s="4"/>
      <c r="BD3" s="27" t="s">
        <v>81</v>
      </c>
      <c r="CE3" s="3"/>
      <c r="DF3" s="27" t="s">
        <v>82</v>
      </c>
      <c r="EG3" s="3"/>
      <c r="FH3" s="27" t="s">
        <v>83</v>
      </c>
      <c r="FI3" s="2"/>
      <c r="FJ3" s="2"/>
      <c r="FK3" s="2"/>
      <c r="FL3" s="2"/>
      <c r="FM3" s="2"/>
      <c r="FN3" s="2"/>
      <c r="FO3" s="2"/>
      <c r="FP3" s="2"/>
      <c r="FX3" s="3"/>
      <c r="FY3" s="3"/>
      <c r="FZ3" s="3"/>
      <c r="GA3" s="3"/>
    </row>
    <row r="4" spans="1:185" s="15" customFormat="1" ht="14.25" customHeight="1">
      <c r="B4" s="13" t="s">
        <v>84</v>
      </c>
      <c r="C4" s="12"/>
      <c r="D4" s="165" t="s">
        <v>85</v>
      </c>
      <c r="E4" s="14"/>
      <c r="F4" s="12"/>
      <c r="G4" s="14"/>
      <c r="H4" s="14"/>
      <c r="I4" s="14"/>
      <c r="J4" s="14"/>
      <c r="K4" s="14"/>
      <c r="L4" s="14"/>
      <c r="M4" s="14"/>
      <c r="N4" s="14"/>
      <c r="O4" s="14"/>
      <c r="P4" s="14"/>
      <c r="Q4" s="12"/>
      <c r="R4" s="115"/>
      <c r="S4" s="12"/>
      <c r="T4" s="12"/>
      <c r="U4" s="12"/>
      <c r="V4" s="12"/>
      <c r="W4" s="12"/>
      <c r="X4" s="12"/>
      <c r="Y4" s="12"/>
      <c r="Z4" s="12"/>
      <c r="AA4" s="12"/>
      <c r="AB4" s="12"/>
      <c r="AC4" s="13" t="s">
        <v>86</v>
      </c>
      <c r="AD4" s="164" t="s">
        <v>87</v>
      </c>
      <c r="AE4" s="14"/>
      <c r="AF4" s="14"/>
      <c r="AG4" s="12"/>
      <c r="AH4" s="14"/>
      <c r="AI4" s="14"/>
      <c r="AJ4" s="14"/>
      <c r="AK4" s="14"/>
      <c r="AL4" s="14"/>
      <c r="AM4" s="14"/>
      <c r="AN4" s="14"/>
      <c r="AO4" s="14"/>
      <c r="AP4" s="14"/>
      <c r="AQ4" s="14"/>
      <c r="AR4" s="12"/>
      <c r="AS4" s="25"/>
      <c r="AT4" s="12"/>
      <c r="AU4" s="12"/>
      <c r="AV4" s="12"/>
      <c r="AW4" s="12"/>
      <c r="AX4" s="12"/>
      <c r="AY4" s="12"/>
      <c r="AZ4" s="12"/>
      <c r="BA4" s="12"/>
      <c r="BB4" s="12"/>
      <c r="BC4" s="12"/>
      <c r="BD4" s="28" t="s">
        <v>88</v>
      </c>
      <c r="BE4" s="14"/>
      <c r="BF4" s="164" t="s">
        <v>89</v>
      </c>
      <c r="BG4" s="14"/>
      <c r="BH4" s="12"/>
      <c r="BI4" s="14"/>
      <c r="BJ4" s="14"/>
      <c r="BK4" s="14"/>
      <c r="BL4" s="14"/>
      <c r="BM4" s="14"/>
      <c r="BN4" s="14"/>
      <c r="BO4" s="14"/>
      <c r="BP4" s="14"/>
      <c r="BQ4" s="14"/>
      <c r="BR4" s="14"/>
      <c r="BS4" s="12"/>
      <c r="BT4" s="25"/>
      <c r="BU4" s="12"/>
      <c r="BV4" s="12"/>
      <c r="BW4" s="12"/>
      <c r="BX4" s="12"/>
      <c r="BY4" s="12"/>
      <c r="BZ4" s="12"/>
      <c r="CA4" s="12"/>
      <c r="CB4" s="12"/>
      <c r="CC4" s="12"/>
      <c r="CD4" s="12"/>
      <c r="CE4" s="13" t="s">
        <v>86</v>
      </c>
      <c r="CF4" s="164" t="s">
        <v>90</v>
      </c>
      <c r="CG4" s="14"/>
      <c r="CH4" s="14"/>
      <c r="CI4" s="12"/>
      <c r="CJ4" s="14"/>
      <c r="CK4" s="14"/>
      <c r="CL4" s="14"/>
      <c r="CM4" s="14"/>
      <c r="CN4" s="14"/>
      <c r="CO4" s="14"/>
      <c r="CP4" s="14"/>
      <c r="CQ4" s="14"/>
      <c r="CR4" s="14"/>
      <c r="CS4" s="14"/>
      <c r="CT4" s="12"/>
      <c r="CU4" s="25"/>
      <c r="CV4" s="12"/>
      <c r="CW4" s="12"/>
      <c r="CX4" s="12"/>
      <c r="CY4" s="12"/>
      <c r="CZ4" s="12"/>
      <c r="DA4" s="12"/>
      <c r="DB4" s="12"/>
      <c r="DC4" s="12"/>
      <c r="DD4" s="12"/>
      <c r="DE4" s="12"/>
      <c r="DF4" s="28" t="s">
        <v>88</v>
      </c>
      <c r="DG4" s="14"/>
      <c r="DH4" s="164" t="s">
        <v>91</v>
      </c>
      <c r="DI4" s="14"/>
      <c r="DJ4" s="12"/>
      <c r="DK4" s="14"/>
      <c r="DL4" s="14"/>
      <c r="DM4" s="14"/>
      <c r="DN4" s="14"/>
      <c r="DO4" s="14"/>
      <c r="DP4" s="14"/>
      <c r="DQ4" s="14"/>
      <c r="DR4" s="14"/>
      <c r="DS4" s="14"/>
      <c r="DT4" s="14"/>
      <c r="DU4" s="12"/>
      <c r="DV4" s="25"/>
      <c r="DW4" s="25"/>
      <c r="DX4" s="25"/>
      <c r="DY4" s="25"/>
      <c r="DZ4" s="25"/>
      <c r="EA4" s="25"/>
      <c r="EB4" s="25"/>
      <c r="EC4" s="25"/>
      <c r="ED4" s="25"/>
      <c r="EE4" s="12"/>
      <c r="EF4" s="12"/>
      <c r="EG4" s="13" t="s">
        <v>86</v>
      </c>
      <c r="EH4" s="164" t="s">
        <v>92</v>
      </c>
      <c r="EI4" s="14"/>
      <c r="EJ4" s="14"/>
      <c r="EK4" s="12"/>
      <c r="EL4" s="14"/>
      <c r="EM4" s="14"/>
      <c r="EN4" s="14"/>
      <c r="EO4" s="12"/>
      <c r="EP4" s="12"/>
      <c r="EQ4" s="12"/>
      <c r="ER4" s="12"/>
      <c r="ES4" s="12"/>
      <c r="ET4" s="12"/>
      <c r="EU4" s="12"/>
      <c r="EV4" s="12"/>
      <c r="EW4" s="25"/>
      <c r="EX4" s="25"/>
      <c r="EY4" s="25"/>
      <c r="EZ4" s="25"/>
      <c r="FA4" s="25"/>
      <c r="FB4" s="25"/>
      <c r="FC4" s="25"/>
      <c r="FD4" s="25"/>
      <c r="FE4" s="25"/>
      <c r="FF4" s="12"/>
      <c r="FG4" s="12"/>
      <c r="FH4" s="28" t="s">
        <v>88</v>
      </c>
      <c r="FI4" s="164" t="s">
        <v>93</v>
      </c>
      <c r="FJ4" s="14"/>
      <c r="FK4" s="14"/>
      <c r="FL4" s="14"/>
      <c r="FM4" s="14"/>
      <c r="FN4" s="14"/>
      <c r="FO4" s="14"/>
      <c r="FP4" s="14"/>
      <c r="FQ4" s="12"/>
      <c r="FR4" s="12"/>
      <c r="FS4" s="45" t="s">
        <v>86</v>
      </c>
      <c r="FT4" s="166" t="s">
        <v>94</v>
      </c>
      <c r="FU4" s="25"/>
      <c r="FV4" s="25"/>
      <c r="FW4" s="25"/>
      <c r="FX4" s="142"/>
      <c r="FY4" s="142"/>
      <c r="FZ4" s="142"/>
      <c r="GA4" s="142"/>
      <c r="GB4" s="12"/>
      <c r="GC4" s="12"/>
    </row>
    <row r="5" spans="1:185" s="15" customFormat="1">
      <c r="B5" s="30" t="s">
        <v>95</v>
      </c>
      <c r="C5" s="24" t="s">
        <v>96</v>
      </c>
      <c r="D5" s="24" t="s">
        <v>97</v>
      </c>
      <c r="E5" s="24" t="s">
        <v>98</v>
      </c>
      <c r="F5" s="24" t="s">
        <v>99</v>
      </c>
      <c r="G5" s="24" t="s">
        <v>100</v>
      </c>
      <c r="H5" s="24" t="s">
        <v>101</v>
      </c>
      <c r="I5" s="24" t="s">
        <v>102</v>
      </c>
      <c r="J5" s="24" t="s">
        <v>103</v>
      </c>
      <c r="K5" s="24" t="s">
        <v>104</v>
      </c>
      <c r="L5" s="24" t="s">
        <v>105</v>
      </c>
      <c r="M5" s="24" t="s">
        <v>106</v>
      </c>
      <c r="N5" s="24" t="s">
        <v>107</v>
      </c>
      <c r="O5" s="24" t="s">
        <v>108</v>
      </c>
      <c r="P5" s="24" t="s">
        <v>109</v>
      </c>
      <c r="Q5" s="24" t="s">
        <v>110</v>
      </c>
      <c r="R5" s="24" t="s">
        <v>111</v>
      </c>
      <c r="S5" s="121" t="s">
        <v>112</v>
      </c>
      <c r="T5" s="121" t="s">
        <v>113</v>
      </c>
      <c r="U5" s="113" t="s">
        <v>114</v>
      </c>
      <c r="V5" s="113" t="s">
        <v>115</v>
      </c>
      <c r="W5" s="113" t="s">
        <v>116</v>
      </c>
      <c r="X5" s="113" t="s">
        <v>117</v>
      </c>
      <c r="Y5" s="113" t="s">
        <v>118</v>
      </c>
      <c r="Z5" s="113" t="s">
        <v>119</v>
      </c>
      <c r="AA5" s="113" t="s">
        <v>120</v>
      </c>
      <c r="AB5" s="158" t="s">
        <v>12</v>
      </c>
      <c r="AC5" s="112" t="s">
        <v>95</v>
      </c>
      <c r="AD5" s="24" t="s">
        <v>96</v>
      </c>
      <c r="AE5" s="24" t="s">
        <v>97</v>
      </c>
      <c r="AF5" s="24" t="s">
        <v>98</v>
      </c>
      <c r="AG5" s="24" t="s">
        <v>99</v>
      </c>
      <c r="AH5" s="24" t="s">
        <v>100</v>
      </c>
      <c r="AI5" s="24" t="s">
        <v>101</v>
      </c>
      <c r="AJ5" s="24" t="s">
        <v>102</v>
      </c>
      <c r="AK5" s="24" t="s">
        <v>103</v>
      </c>
      <c r="AL5" s="24" t="s">
        <v>104</v>
      </c>
      <c r="AM5" s="24" t="s">
        <v>105</v>
      </c>
      <c r="AN5" s="24" t="s">
        <v>106</v>
      </c>
      <c r="AO5" s="24" t="s">
        <v>107</v>
      </c>
      <c r="AP5" s="24" t="s">
        <v>108</v>
      </c>
      <c r="AQ5" s="24" t="s">
        <v>109</v>
      </c>
      <c r="AR5" s="24" t="s">
        <v>110</v>
      </c>
      <c r="AS5" s="24" t="s">
        <v>111</v>
      </c>
      <c r="AT5" s="24" t="s">
        <v>112</v>
      </c>
      <c r="AU5" s="24" t="s">
        <v>113</v>
      </c>
      <c r="AV5" s="24" t="s">
        <v>114</v>
      </c>
      <c r="AW5" s="24" t="s">
        <v>115</v>
      </c>
      <c r="AX5" s="24" t="s">
        <v>116</v>
      </c>
      <c r="AY5" s="24" t="s">
        <v>117</v>
      </c>
      <c r="AZ5" s="24" t="s">
        <v>118</v>
      </c>
      <c r="BA5" s="24" t="s">
        <v>119</v>
      </c>
      <c r="BB5" s="113" t="s">
        <v>120</v>
      </c>
      <c r="BC5" s="158" t="s">
        <v>12</v>
      </c>
      <c r="BD5" s="31" t="s">
        <v>95</v>
      </c>
      <c r="BE5" s="24" t="s">
        <v>96</v>
      </c>
      <c r="BF5" s="24" t="s">
        <v>97</v>
      </c>
      <c r="BG5" s="24" t="s">
        <v>98</v>
      </c>
      <c r="BH5" s="24" t="s">
        <v>99</v>
      </c>
      <c r="BI5" s="24" t="s">
        <v>100</v>
      </c>
      <c r="BJ5" s="24" t="s">
        <v>101</v>
      </c>
      <c r="BK5" s="24" t="s">
        <v>102</v>
      </c>
      <c r="BL5" s="24" t="s">
        <v>103</v>
      </c>
      <c r="BM5" s="24" t="s">
        <v>104</v>
      </c>
      <c r="BN5" s="24" t="s">
        <v>105</v>
      </c>
      <c r="BO5" s="24" t="s">
        <v>106</v>
      </c>
      <c r="BP5" s="24" t="s">
        <v>107</v>
      </c>
      <c r="BQ5" s="24" t="s">
        <v>108</v>
      </c>
      <c r="BR5" s="24" t="s">
        <v>109</v>
      </c>
      <c r="BS5" s="24" t="s">
        <v>110</v>
      </c>
      <c r="BT5" s="24" t="s">
        <v>111</v>
      </c>
      <c r="BU5" s="24" t="s">
        <v>112</v>
      </c>
      <c r="BV5" s="24" t="s">
        <v>113</v>
      </c>
      <c r="BW5" s="24" t="s">
        <v>114</v>
      </c>
      <c r="BX5" s="24" t="s">
        <v>115</v>
      </c>
      <c r="BY5" s="24" t="s">
        <v>116</v>
      </c>
      <c r="BZ5" s="24" t="s">
        <v>117</v>
      </c>
      <c r="CA5" s="24" t="s">
        <v>118</v>
      </c>
      <c r="CB5" s="24" t="s">
        <v>119</v>
      </c>
      <c r="CC5" s="113" t="s">
        <v>120</v>
      </c>
      <c r="CD5" s="158" t="s">
        <v>12</v>
      </c>
      <c r="CE5" s="30" t="s">
        <v>95</v>
      </c>
      <c r="CF5" s="24" t="s">
        <v>96</v>
      </c>
      <c r="CG5" s="24" t="s">
        <v>97</v>
      </c>
      <c r="CH5" s="24" t="s">
        <v>98</v>
      </c>
      <c r="CI5" s="24" t="s">
        <v>99</v>
      </c>
      <c r="CJ5" s="24" t="s">
        <v>100</v>
      </c>
      <c r="CK5" s="24" t="s">
        <v>101</v>
      </c>
      <c r="CL5" s="24" t="s">
        <v>102</v>
      </c>
      <c r="CM5" s="24" t="s">
        <v>103</v>
      </c>
      <c r="CN5" s="24" t="s">
        <v>104</v>
      </c>
      <c r="CO5" s="24" t="s">
        <v>105</v>
      </c>
      <c r="CP5" s="24" t="s">
        <v>106</v>
      </c>
      <c r="CQ5" s="24" t="s">
        <v>107</v>
      </c>
      <c r="CR5" s="24" t="s">
        <v>108</v>
      </c>
      <c r="CS5" s="24" t="s">
        <v>109</v>
      </c>
      <c r="CT5" s="24" t="s">
        <v>110</v>
      </c>
      <c r="CU5" s="24" t="s">
        <v>111</v>
      </c>
      <c r="CV5" s="24" t="s">
        <v>112</v>
      </c>
      <c r="CW5" s="24" t="s">
        <v>113</v>
      </c>
      <c r="CX5" s="24" t="s">
        <v>114</v>
      </c>
      <c r="CY5" s="24" t="s">
        <v>115</v>
      </c>
      <c r="CZ5" s="24" t="s">
        <v>116</v>
      </c>
      <c r="DA5" s="24" t="s">
        <v>117</v>
      </c>
      <c r="DB5" s="24" t="s">
        <v>118</v>
      </c>
      <c r="DC5" s="24" t="s">
        <v>119</v>
      </c>
      <c r="DD5" s="113" t="s">
        <v>120</v>
      </c>
      <c r="DE5" s="158" t="s">
        <v>12</v>
      </c>
      <c r="DF5" s="32" t="s">
        <v>95</v>
      </c>
      <c r="DG5" s="24" t="s">
        <v>96</v>
      </c>
      <c r="DH5" s="24" t="s">
        <v>97</v>
      </c>
      <c r="DI5" s="24" t="s">
        <v>98</v>
      </c>
      <c r="DJ5" s="24" t="s">
        <v>99</v>
      </c>
      <c r="DK5" s="24" t="s">
        <v>100</v>
      </c>
      <c r="DL5" s="24" t="s">
        <v>101</v>
      </c>
      <c r="DM5" s="24" t="s">
        <v>102</v>
      </c>
      <c r="DN5" s="24" t="s">
        <v>103</v>
      </c>
      <c r="DO5" s="24" t="s">
        <v>104</v>
      </c>
      <c r="DP5" s="24" t="s">
        <v>105</v>
      </c>
      <c r="DQ5" s="24" t="s">
        <v>106</v>
      </c>
      <c r="DR5" s="24" t="s">
        <v>107</v>
      </c>
      <c r="DS5" s="24" t="s">
        <v>108</v>
      </c>
      <c r="DT5" s="24" t="s">
        <v>109</v>
      </c>
      <c r="DU5" s="24" t="s">
        <v>110</v>
      </c>
      <c r="DV5" s="24" t="s">
        <v>111</v>
      </c>
      <c r="DW5" s="24" t="s">
        <v>112</v>
      </c>
      <c r="DX5" s="24" t="s">
        <v>113</v>
      </c>
      <c r="DY5" s="24" t="s">
        <v>114</v>
      </c>
      <c r="DZ5" s="24" t="s">
        <v>115</v>
      </c>
      <c r="EA5" s="24" t="s">
        <v>116</v>
      </c>
      <c r="EB5" s="24" t="s">
        <v>117</v>
      </c>
      <c r="EC5" s="24" t="s">
        <v>118</v>
      </c>
      <c r="ED5" s="24" t="s">
        <v>119</v>
      </c>
      <c r="EE5" s="113" t="s">
        <v>120</v>
      </c>
      <c r="EF5" s="158" t="s">
        <v>12</v>
      </c>
      <c r="EG5" s="30" t="s">
        <v>95</v>
      </c>
      <c r="EH5" s="24" t="s">
        <v>96</v>
      </c>
      <c r="EI5" s="24" t="s">
        <v>97</v>
      </c>
      <c r="EJ5" s="24" t="s">
        <v>98</v>
      </c>
      <c r="EK5" s="24" t="s">
        <v>99</v>
      </c>
      <c r="EL5" s="24" t="s">
        <v>100</v>
      </c>
      <c r="EM5" s="24" t="s">
        <v>101</v>
      </c>
      <c r="EN5" s="24" t="s">
        <v>102</v>
      </c>
      <c r="EO5" s="24" t="s">
        <v>103</v>
      </c>
      <c r="EP5" s="24" t="s">
        <v>104</v>
      </c>
      <c r="EQ5" s="24" t="s">
        <v>105</v>
      </c>
      <c r="ER5" s="24" t="s">
        <v>106</v>
      </c>
      <c r="ES5" s="24" t="s">
        <v>107</v>
      </c>
      <c r="ET5" s="24" t="s">
        <v>108</v>
      </c>
      <c r="EU5" s="24" t="s">
        <v>109</v>
      </c>
      <c r="EV5" s="24" t="s">
        <v>110</v>
      </c>
      <c r="EW5" s="24" t="s">
        <v>111</v>
      </c>
      <c r="EX5" s="24" t="s">
        <v>112</v>
      </c>
      <c r="EY5" s="24" t="s">
        <v>113</v>
      </c>
      <c r="EZ5" s="24" t="s">
        <v>114</v>
      </c>
      <c r="FA5" s="24" t="s">
        <v>115</v>
      </c>
      <c r="FB5" s="24" t="s">
        <v>116</v>
      </c>
      <c r="FC5" s="24" t="s">
        <v>117</v>
      </c>
      <c r="FD5" s="24" t="s">
        <v>118</v>
      </c>
      <c r="FE5" s="24" t="s">
        <v>119</v>
      </c>
      <c r="FF5" s="113" t="s">
        <v>120</v>
      </c>
      <c r="FG5" s="158" t="s">
        <v>12</v>
      </c>
      <c r="FH5" s="32" t="s">
        <v>111</v>
      </c>
      <c r="FI5" s="24" t="s">
        <v>112</v>
      </c>
      <c r="FJ5" s="24" t="s">
        <v>113</v>
      </c>
      <c r="FK5" s="24" t="s">
        <v>114</v>
      </c>
      <c r="FL5" s="24" t="s">
        <v>115</v>
      </c>
      <c r="FM5" s="24" t="s">
        <v>116</v>
      </c>
      <c r="FN5" s="24" t="s">
        <v>117</v>
      </c>
      <c r="FO5" s="24" t="s">
        <v>118</v>
      </c>
      <c r="FP5" s="24" t="s">
        <v>119</v>
      </c>
      <c r="FQ5" s="113" t="s">
        <v>120</v>
      </c>
      <c r="FR5" s="158" t="s">
        <v>12</v>
      </c>
      <c r="FS5" s="30" t="s">
        <v>111</v>
      </c>
      <c r="FT5" s="24" t="s">
        <v>112</v>
      </c>
      <c r="FU5" s="24" t="s">
        <v>113</v>
      </c>
      <c r="FV5" s="24" t="s">
        <v>114</v>
      </c>
      <c r="FW5" s="24" t="s">
        <v>115</v>
      </c>
      <c r="FX5" s="24" t="s">
        <v>116</v>
      </c>
      <c r="FY5" s="24" t="s">
        <v>117</v>
      </c>
      <c r="FZ5" s="24" t="s">
        <v>118</v>
      </c>
      <c r="GA5" s="24" t="s">
        <v>119</v>
      </c>
      <c r="GB5" s="113" t="s">
        <v>120</v>
      </c>
      <c r="GC5" s="158" t="s">
        <v>12</v>
      </c>
    </row>
    <row r="6" spans="1:185" s="8" customFormat="1">
      <c r="A6" s="23" t="s">
        <v>14</v>
      </c>
      <c r="B6" s="75">
        <f t="shared" ref="B6:CQ6" si="0">B7+B25+B40+B54+B65</f>
        <v>582731.56400000013</v>
      </c>
      <c r="C6" s="73">
        <f t="shared" si="0"/>
        <v>3078968.9450000003</v>
      </c>
      <c r="D6" s="73">
        <f t="shared" si="0"/>
        <v>5450713.3969999999</v>
      </c>
      <c r="E6" s="73">
        <f t="shared" si="0"/>
        <v>6142892.5060000001</v>
      </c>
      <c r="F6" s="73">
        <f t="shared" si="0"/>
        <v>6047070.2999999998</v>
      </c>
      <c r="G6" s="73">
        <f t="shared" si="0"/>
        <v>5648428.4949999992</v>
      </c>
      <c r="H6" s="73">
        <f t="shared" si="0"/>
        <v>5934059.1789999986</v>
      </c>
      <c r="I6" s="73">
        <f t="shared" si="0"/>
        <v>5361446</v>
      </c>
      <c r="J6" s="73">
        <f t="shared" si="0"/>
        <v>5787299.6639999989</v>
      </c>
      <c r="K6" s="73">
        <f t="shared" si="0"/>
        <v>6107530.8110000007</v>
      </c>
      <c r="L6" s="73">
        <f t="shared" si="0"/>
        <v>6232110.3790000007</v>
      </c>
      <c r="M6" s="73">
        <f t="shared" si="0"/>
        <v>6130691.3750000009</v>
      </c>
      <c r="N6" s="73">
        <f t="shared" si="0"/>
        <v>5834942.3079999993</v>
      </c>
      <c r="O6" s="73">
        <f t="shared" si="0"/>
        <v>5913301.6280000005</v>
      </c>
      <c r="P6" s="73">
        <f t="shared" si="0"/>
        <v>7806003.368999999</v>
      </c>
      <c r="Q6" s="73">
        <f t="shared" si="0"/>
        <v>11877638.889</v>
      </c>
      <c r="R6" s="73">
        <f t="shared" si="0"/>
        <v>16261195.945999997</v>
      </c>
      <c r="S6" s="73">
        <f t="shared" ref="S6:T6" si="1">S7+S25+S40+S54+S65</f>
        <v>40073553.325999998</v>
      </c>
      <c r="T6" s="73">
        <f t="shared" si="1"/>
        <v>39665998.986000001</v>
      </c>
      <c r="U6" s="73">
        <f t="shared" ref="U6:V6" si="2">U7+U25+U40+U54+U65</f>
        <v>27631971.522</v>
      </c>
      <c r="V6" s="73">
        <f t="shared" si="2"/>
        <v>25435501.610999998</v>
      </c>
      <c r="W6" s="73">
        <f t="shared" ref="W6" si="3">W7+W25+W40+W54+W65</f>
        <v>24453154.853</v>
      </c>
      <c r="X6" s="73">
        <f>X7+X25+X40+X54+X65</f>
        <v>22685394.194000002</v>
      </c>
      <c r="Y6" s="73">
        <f>Y7+Y25+Y40+Y54+Y65</f>
        <v>21405221.991</v>
      </c>
      <c r="Z6" s="73">
        <f>Z7+Z25+Z40+Z54+Z65</f>
        <v>20397455.210000001</v>
      </c>
      <c r="AA6" s="73">
        <f t="shared" ref="AA6:AB6" si="4">AA7+AA25+AA40+AA54+AA65</f>
        <v>19593227.790000003</v>
      </c>
      <c r="AB6" s="73">
        <f t="shared" si="4"/>
        <v>18304015.213</v>
      </c>
      <c r="AC6" s="75">
        <f t="shared" si="0"/>
        <v>136324</v>
      </c>
      <c r="AD6" s="73">
        <f t="shared" si="0"/>
        <v>798221</v>
      </c>
      <c r="AE6" s="73">
        <f t="shared" si="0"/>
        <v>1579357</v>
      </c>
      <c r="AF6" s="73">
        <f t="shared" si="0"/>
        <v>1767238</v>
      </c>
      <c r="AG6" s="73">
        <f t="shared" si="0"/>
        <v>1773151</v>
      </c>
      <c r="AH6" s="73">
        <f t="shared" si="0"/>
        <v>1676491</v>
      </c>
      <c r="AI6" s="73">
        <f t="shared" si="0"/>
        <v>1679327</v>
      </c>
      <c r="AJ6" s="73">
        <f t="shared" si="0"/>
        <v>1499858</v>
      </c>
      <c r="AK6" s="73">
        <f t="shared" si="0"/>
        <v>1562006</v>
      </c>
      <c r="AL6" s="73">
        <f t="shared" si="0"/>
        <v>1615983</v>
      </c>
      <c r="AM6" s="73">
        <f t="shared" si="0"/>
        <v>1634014</v>
      </c>
      <c r="AN6" s="73">
        <f t="shared" si="0"/>
        <v>1604676</v>
      </c>
      <c r="AO6" s="73">
        <f t="shared" si="0"/>
        <v>1516192</v>
      </c>
      <c r="AP6" s="73">
        <f t="shared" si="0"/>
        <v>1444312</v>
      </c>
      <c r="AQ6" s="73">
        <f t="shared" si="0"/>
        <v>1813322</v>
      </c>
      <c r="AR6" s="73">
        <f t="shared" si="0"/>
        <v>2800184</v>
      </c>
      <c r="AS6" s="73">
        <f t="shared" si="0"/>
        <v>3895421</v>
      </c>
      <c r="AT6" s="73">
        <f t="shared" ref="AT6" si="5">AT7+AT25+AT40+AT54+AT65</f>
        <v>9172936</v>
      </c>
      <c r="AU6" s="73">
        <f t="shared" ref="AU6:AV6" si="6">AU7+AU25+AU40+AU54+AU65</f>
        <v>9237071</v>
      </c>
      <c r="AV6" s="73">
        <f t="shared" si="6"/>
        <v>7469095</v>
      </c>
      <c r="AW6" s="73">
        <f t="shared" ref="AW6:AX6" si="7">AW7+AW25+AW40+AW54+AW65</f>
        <v>7048427</v>
      </c>
      <c r="AX6" s="73">
        <f t="shared" si="7"/>
        <v>6593698</v>
      </c>
      <c r="AY6" s="73">
        <f>AY7+AY25+AY40+AY54+AY65</f>
        <v>6082475</v>
      </c>
      <c r="AZ6" s="73">
        <f>AZ7+AZ25+AZ40+AZ54+AZ65</f>
        <v>5693211</v>
      </c>
      <c r="BA6" s="73">
        <f>BA7+BA25+BA40+BA54+BA65</f>
        <v>5464666</v>
      </c>
      <c r="BB6" s="73">
        <f t="shared" ref="BB6" si="8">BB7+BB25+BB40+BB54+BB65</f>
        <v>5168255</v>
      </c>
      <c r="BC6" s="73">
        <f t="shared" ref="BC6" si="9">BC7+BC25+BC40+BC54+BC65</f>
        <v>4880547</v>
      </c>
      <c r="BD6" s="74">
        <f t="shared" si="0"/>
        <v>239339.77900000004</v>
      </c>
      <c r="BE6" s="73">
        <f t="shared" si="0"/>
        <v>1475740.483</v>
      </c>
      <c r="BF6" s="73">
        <f t="shared" si="0"/>
        <v>2868804.9819999998</v>
      </c>
      <c r="BG6" s="73">
        <f t="shared" si="0"/>
        <v>3624476.4319999996</v>
      </c>
      <c r="BH6" s="73">
        <f t="shared" si="0"/>
        <v>3778400.9080000003</v>
      </c>
      <c r="BI6" s="73">
        <f t="shared" si="0"/>
        <v>3863661.8340000003</v>
      </c>
      <c r="BJ6" s="73">
        <f t="shared" si="0"/>
        <v>4392600.9450000003</v>
      </c>
      <c r="BK6" s="73">
        <f t="shared" si="0"/>
        <v>4124868.3499999996</v>
      </c>
      <c r="BL6" s="73">
        <f t="shared" si="0"/>
        <v>4621934.3860000009</v>
      </c>
      <c r="BM6" s="73">
        <f t="shared" si="0"/>
        <v>4873640.9000000004</v>
      </c>
      <c r="BN6" s="73">
        <f t="shared" si="0"/>
        <v>5076685.58</v>
      </c>
      <c r="BO6" s="73">
        <f t="shared" si="0"/>
        <v>5227683.4160000002</v>
      </c>
      <c r="BP6" s="73">
        <f t="shared" si="0"/>
        <v>5062153.4739999995</v>
      </c>
      <c r="BQ6" s="73">
        <f t="shared" si="0"/>
        <v>5079387.0920000002</v>
      </c>
      <c r="BR6" s="73">
        <f t="shared" si="0"/>
        <v>8242176.2719999999</v>
      </c>
      <c r="BS6" s="73">
        <f t="shared" si="0"/>
        <v>14150305.695</v>
      </c>
      <c r="BT6" s="73">
        <f t="shared" si="0"/>
        <v>19589057.162999999</v>
      </c>
      <c r="BU6" s="73">
        <f t="shared" ref="BU6:BV6" si="10">BU7+BU25+BU40+BU54+BU65</f>
        <v>46782663.392000005</v>
      </c>
      <c r="BV6" s="73">
        <f t="shared" si="10"/>
        <v>45870049.649999999</v>
      </c>
      <c r="BW6" s="73">
        <f t="shared" ref="BW6:BX6" si="11">BW7+BW25+BW40+BW54+BW65</f>
        <v>55857557.612999991</v>
      </c>
      <c r="BX6" s="73">
        <f t="shared" si="11"/>
        <v>51851919.786000006</v>
      </c>
      <c r="BY6" s="73">
        <f t="shared" ref="BY6" si="12">BY7+BY25+BY40+BY54+BY65</f>
        <v>51986078.033</v>
      </c>
      <c r="BZ6" s="73">
        <f>BZ7+BZ25+BZ40+BZ54+BZ65</f>
        <v>49683887.178000003</v>
      </c>
      <c r="CA6" s="73">
        <f>CA7+CA25+CA40+CA54+CA65</f>
        <v>49025167.422000006</v>
      </c>
      <c r="CB6" s="73">
        <f>CB7+CB25+CB40+CB54+CB65</f>
        <v>46408601.199000008</v>
      </c>
      <c r="CC6" s="73">
        <f t="shared" ref="CC6" si="13">CC7+CC25+CC40+CC54+CC65</f>
        <v>47011484.292999998</v>
      </c>
      <c r="CD6" s="73">
        <f t="shared" ref="CD6" si="14">CD7+CD25+CD40+CD54+CD65</f>
        <v>45026740.751000002</v>
      </c>
      <c r="CE6" s="75">
        <f t="shared" si="0"/>
        <v>57845</v>
      </c>
      <c r="CF6" s="73">
        <f t="shared" si="0"/>
        <v>390183</v>
      </c>
      <c r="CG6" s="73">
        <f t="shared" si="0"/>
        <v>839225</v>
      </c>
      <c r="CH6" s="73">
        <f t="shared" si="0"/>
        <v>1029887</v>
      </c>
      <c r="CI6" s="73">
        <f t="shared" si="0"/>
        <v>1078621</v>
      </c>
      <c r="CJ6" s="73">
        <f t="shared" si="0"/>
        <v>1081908</v>
      </c>
      <c r="CK6" s="73">
        <f t="shared" si="0"/>
        <v>1145002</v>
      </c>
      <c r="CL6" s="73">
        <f t="shared" si="0"/>
        <v>1047308</v>
      </c>
      <c r="CM6" s="73">
        <f t="shared" si="0"/>
        <v>1112823</v>
      </c>
      <c r="CN6" s="73">
        <f t="shared" si="0"/>
        <v>1139060</v>
      </c>
      <c r="CO6" s="73">
        <f t="shared" si="0"/>
        <v>1155916</v>
      </c>
      <c r="CP6" s="73">
        <f t="shared" si="0"/>
        <v>1162245</v>
      </c>
      <c r="CQ6" s="73">
        <f t="shared" si="0"/>
        <v>1102901</v>
      </c>
      <c r="CR6" s="73">
        <f t="shared" ref="CR6:FS6" si="15">CR7+CR25+CR40+CR54+CR65</f>
        <v>1027377</v>
      </c>
      <c r="CS6" s="73">
        <f t="shared" si="15"/>
        <v>1696604</v>
      </c>
      <c r="CT6" s="73">
        <f t="shared" si="15"/>
        <v>2921265</v>
      </c>
      <c r="CU6" s="73">
        <f t="shared" si="15"/>
        <v>3765817</v>
      </c>
      <c r="CV6" s="73">
        <f t="shared" ref="CV6:CW6" si="16">CV7+CV25+CV40+CV54+CV65</f>
        <v>8640170</v>
      </c>
      <c r="CW6" s="73">
        <f t="shared" si="16"/>
        <v>8671919</v>
      </c>
      <c r="CX6" s="73">
        <f t="shared" ref="CX6:CY6" si="17">CX7+CX25+CX40+CX54+CX65</f>
        <v>8493664</v>
      </c>
      <c r="CY6" s="73">
        <f t="shared" si="17"/>
        <v>8106803</v>
      </c>
      <c r="CZ6" s="73">
        <f t="shared" ref="CZ6" si="18">CZ7+CZ25+CZ40+CZ54+CZ65</f>
        <v>7714795</v>
      </c>
      <c r="DA6" s="73">
        <f>DA7+DA25+DA40+DA54+DA65</f>
        <v>7307201</v>
      </c>
      <c r="DB6" s="73">
        <f>DB7+DB25+DB40+DB54+DB65</f>
        <v>7023152</v>
      </c>
      <c r="DC6" s="73">
        <f>DC7+DC25+DC40+DC54+DC65</f>
        <v>6779551</v>
      </c>
      <c r="DD6" s="73">
        <f t="shared" ref="DD6" si="19">DD7+DD25+DD40+DD54+DD65</f>
        <v>6544807</v>
      </c>
      <c r="DE6" s="73">
        <f t="shared" ref="DE6" si="20">DE7+DE25+DE40+DE54+DE65</f>
        <v>6328518</v>
      </c>
      <c r="DF6" s="74">
        <f t="shared" si="15"/>
        <v>89683.34</v>
      </c>
      <c r="DG6" s="73">
        <f t="shared" si="15"/>
        <v>492358.34500000003</v>
      </c>
      <c r="DH6" s="73">
        <f t="shared" si="15"/>
        <v>943812.62400000007</v>
      </c>
      <c r="DI6" s="73">
        <f t="shared" si="15"/>
        <v>1091026.8459999999</v>
      </c>
      <c r="DJ6" s="73">
        <f t="shared" si="15"/>
        <v>1197974.4350000001</v>
      </c>
      <c r="DK6" s="73">
        <f t="shared" si="15"/>
        <v>1183436.5839999998</v>
      </c>
      <c r="DL6" s="73">
        <f t="shared" si="15"/>
        <v>1392630.8949999998</v>
      </c>
      <c r="DM6" s="73">
        <f t="shared" si="15"/>
        <v>1329309.2449999999</v>
      </c>
      <c r="DN6" s="73">
        <f t="shared" si="15"/>
        <v>1502484.5049999999</v>
      </c>
      <c r="DO6" s="73">
        <f t="shared" si="15"/>
        <v>1796057.213</v>
      </c>
      <c r="DP6" s="73">
        <f t="shared" si="15"/>
        <v>2147241.5989999999</v>
      </c>
      <c r="DQ6" s="73">
        <f t="shared" si="15"/>
        <v>2327123.0819999999</v>
      </c>
      <c r="DR6" s="73">
        <f t="shared" si="15"/>
        <v>2344700.9370000004</v>
      </c>
      <c r="DS6" s="73">
        <f t="shared" si="15"/>
        <v>2306379.4190000002</v>
      </c>
      <c r="DT6" s="73">
        <f t="shared" si="15"/>
        <v>2652253.4810000001</v>
      </c>
      <c r="DU6" s="73">
        <f t="shared" si="15"/>
        <v>3948350.6890000007</v>
      </c>
      <c r="DV6" s="73">
        <f t="shared" si="15"/>
        <v>4514021.5990000004</v>
      </c>
      <c r="DW6" s="73">
        <f t="shared" ref="DW6:DX6" si="21">DW7+DW25+DW40+DW54+DW65</f>
        <v>10518467.48</v>
      </c>
      <c r="DX6" s="73">
        <f t="shared" si="21"/>
        <v>10981995.380999999</v>
      </c>
      <c r="DY6" s="73">
        <f t="shared" ref="DY6:ED6" si="22">DY7+DY25+DY40+DY54+DY65</f>
        <v>9803441.4860000014</v>
      </c>
      <c r="DZ6" s="73">
        <f t="shared" si="22"/>
        <v>10117379.885</v>
      </c>
      <c r="EA6" s="73">
        <f t="shared" si="22"/>
        <v>10676061.023999998</v>
      </c>
      <c r="EB6" s="73">
        <f t="shared" si="22"/>
        <v>11908813.398</v>
      </c>
      <c r="EC6" s="73">
        <f t="shared" si="22"/>
        <v>12522151.559</v>
      </c>
      <c r="ED6" s="73">
        <f t="shared" si="22"/>
        <v>12635776.883000001</v>
      </c>
      <c r="EE6" s="73">
        <f t="shared" ref="EE6" si="23">EE7+EE25+EE40+EE54+EE65</f>
        <v>12732895.119000003</v>
      </c>
      <c r="EF6" s="73">
        <f t="shared" ref="EF6" si="24">EF7+EF25+EF40+EF54+EF65</f>
        <v>12239836.299000001</v>
      </c>
      <c r="EG6" s="75">
        <f t="shared" si="15"/>
        <v>15356</v>
      </c>
      <c r="EH6" s="73">
        <f t="shared" si="15"/>
        <v>85742</v>
      </c>
      <c r="EI6" s="73">
        <f t="shared" si="15"/>
        <v>164782</v>
      </c>
      <c r="EJ6" s="73">
        <f t="shared" si="15"/>
        <v>182687</v>
      </c>
      <c r="EK6" s="73">
        <f t="shared" si="15"/>
        <v>194607</v>
      </c>
      <c r="EL6" s="73">
        <f t="shared" si="15"/>
        <v>190463</v>
      </c>
      <c r="EM6" s="73">
        <f t="shared" si="15"/>
        <v>208390</v>
      </c>
      <c r="EN6" s="73">
        <f t="shared" si="15"/>
        <v>185666</v>
      </c>
      <c r="EO6" s="73">
        <f t="shared" si="15"/>
        <v>192494</v>
      </c>
      <c r="EP6" s="73">
        <f t="shared" si="15"/>
        <v>220266</v>
      </c>
      <c r="EQ6" s="73">
        <f t="shared" si="15"/>
        <v>241888</v>
      </c>
      <c r="ER6" s="73">
        <f t="shared" si="15"/>
        <v>248358</v>
      </c>
      <c r="ES6" s="73">
        <f t="shared" si="15"/>
        <v>235741</v>
      </c>
      <c r="ET6" s="73">
        <f t="shared" si="15"/>
        <v>225959</v>
      </c>
      <c r="EU6" s="73">
        <f t="shared" si="15"/>
        <v>245034</v>
      </c>
      <c r="EV6" s="73">
        <f t="shared" si="15"/>
        <v>357832</v>
      </c>
      <c r="EW6" s="72">
        <f t="shared" si="15"/>
        <v>406087</v>
      </c>
      <c r="EX6" s="72">
        <f t="shared" ref="EX6:FH6" si="25">EX7+EX25+EX40+EX54+EX65</f>
        <v>886474</v>
      </c>
      <c r="EY6" s="72">
        <f t="shared" si="25"/>
        <v>867592</v>
      </c>
      <c r="EZ6" s="72">
        <f t="shared" si="25"/>
        <v>704205</v>
      </c>
      <c r="FA6" s="72">
        <f t="shared" si="25"/>
        <v>700042</v>
      </c>
      <c r="FB6" s="72">
        <f t="shared" si="25"/>
        <v>735383</v>
      </c>
      <c r="FC6" s="72">
        <f>FC7+FC25+FC40+FC54+FC65</f>
        <v>844716</v>
      </c>
      <c r="FD6" s="72">
        <f>FD7+FD25+FD40+FD54+FD65</f>
        <v>853348</v>
      </c>
      <c r="FE6" s="72">
        <f>FE7+FE25+FE40+FE54+FE65</f>
        <v>835617</v>
      </c>
      <c r="FF6" s="73">
        <f t="shared" ref="FF6" si="26">FF7+FF25+FF40+FF54+FF65</f>
        <v>806938</v>
      </c>
      <c r="FG6" s="73">
        <f t="shared" ref="FG6" si="27">FG7+FG25+FG40+FG54+FG65</f>
        <v>751570</v>
      </c>
      <c r="FH6" s="122">
        <f t="shared" si="25"/>
        <v>2102071.392</v>
      </c>
      <c r="FI6" s="72">
        <f t="shared" ref="FI6:FJ6" si="28">FI7+FI25+FI40+FI54+FI65</f>
        <v>6455204.2539999988</v>
      </c>
      <c r="FJ6" s="72">
        <f t="shared" si="28"/>
        <v>6697423.9810000006</v>
      </c>
      <c r="FK6" s="72">
        <f t="shared" ref="FK6:FL6" si="29">FK7+FK25+FK40+FK54+FK65</f>
        <v>7001387.3069999991</v>
      </c>
      <c r="FL6" s="72">
        <f t="shared" si="29"/>
        <v>6917482.114000001</v>
      </c>
      <c r="FM6" s="72">
        <f t="shared" ref="FM6" si="30">FM7+FM25+FM40+FM54+FM65</f>
        <v>7606238.3909999998</v>
      </c>
      <c r="FN6" s="72">
        <f>FN7+FN25+FN40+FN54+FN65</f>
        <v>7952436.5269999998</v>
      </c>
      <c r="FO6" s="72">
        <f>FO7+FO25+FO40+FO54+FO65</f>
        <v>8821943.4529999997</v>
      </c>
      <c r="FP6" s="72">
        <f>FP7+FP25+FP40+FP54+FP65</f>
        <v>8946025.8139999993</v>
      </c>
      <c r="FQ6" s="73">
        <f t="shared" ref="FQ6" si="31">FQ7+FQ25+FQ40+FQ54+FQ65</f>
        <v>9840327.3630000018</v>
      </c>
      <c r="FR6" s="73">
        <f t="shared" ref="FR6" si="32">FR7+FR25+FR40+FR54+FR65</f>
        <v>9703203.887000002</v>
      </c>
      <c r="FS6" s="71">
        <f t="shared" si="15"/>
        <v>133387</v>
      </c>
      <c r="FT6" s="72">
        <f t="shared" ref="FT6:FU6" si="33">FT7+FT25+FT40+FT54+FT65</f>
        <v>330719</v>
      </c>
      <c r="FU6" s="72">
        <f t="shared" si="33"/>
        <v>337128</v>
      </c>
      <c r="FV6" s="72">
        <f t="shared" ref="FV6:FW6" si="34">FV7+FV25+FV40+FV54+FV65</f>
        <v>329245</v>
      </c>
      <c r="FW6" s="72">
        <f t="shared" si="34"/>
        <v>333309</v>
      </c>
      <c r="FX6" s="72">
        <f t="shared" ref="FX6" si="35">FX7+FX25+FX40+FX54+FX65</f>
        <v>343910</v>
      </c>
      <c r="FY6" s="72">
        <f>FY7+FY25+FY40+FY54+FY65</f>
        <v>360832</v>
      </c>
      <c r="FZ6" s="72">
        <f>FZ7+FZ25+FZ40+FZ54+FZ65</f>
        <v>383995</v>
      </c>
      <c r="GA6" s="72">
        <f>GA7+GA25+GA40+GA54+GA65</f>
        <v>394589</v>
      </c>
      <c r="GB6" s="73">
        <f t="shared" ref="GB6" si="36">GB7+GB25+GB40+GB54+GB65</f>
        <v>403765</v>
      </c>
      <c r="GC6" s="73">
        <f t="shared" ref="GC6" si="37">GC7+GC25+GC40+GC54+GC65</f>
        <v>403691</v>
      </c>
    </row>
    <row r="7" spans="1:185" s="8" customFormat="1">
      <c r="A7" s="81" t="s">
        <v>15</v>
      </c>
      <c r="B7" s="58">
        <f t="shared" ref="B7:CQ7" si="38">SUM(B9:B24)</f>
        <v>142388.18799999999</v>
      </c>
      <c r="C7" s="36">
        <f t="shared" si="38"/>
        <v>793900.41800000006</v>
      </c>
      <c r="D7" s="36">
        <f t="shared" si="38"/>
        <v>1462328.2720000001</v>
      </c>
      <c r="E7" s="36">
        <f t="shared" si="38"/>
        <v>1659363.385</v>
      </c>
      <c r="F7" s="36">
        <f t="shared" si="38"/>
        <v>1607465.683</v>
      </c>
      <c r="G7" s="36">
        <f t="shared" si="38"/>
        <v>1519032.0630000001</v>
      </c>
      <c r="H7" s="36">
        <f t="shared" si="38"/>
        <v>1569917.1289999997</v>
      </c>
      <c r="I7" s="36">
        <f t="shared" si="38"/>
        <v>1352390.023</v>
      </c>
      <c r="J7" s="36">
        <f t="shared" si="38"/>
        <v>1461079.7439999997</v>
      </c>
      <c r="K7" s="36">
        <f t="shared" si="38"/>
        <v>1593986.8280000002</v>
      </c>
      <c r="L7" s="36">
        <f t="shared" si="38"/>
        <v>1570966.1700000002</v>
      </c>
      <c r="M7" s="36">
        <f t="shared" si="38"/>
        <v>1497677.1939999999</v>
      </c>
      <c r="N7" s="36">
        <f t="shared" si="38"/>
        <v>1430305.0969999998</v>
      </c>
      <c r="O7" s="36">
        <f t="shared" si="38"/>
        <v>1480470.6690000005</v>
      </c>
      <c r="P7" s="36">
        <f t="shared" si="38"/>
        <v>1852665.9209999999</v>
      </c>
      <c r="Q7" s="36">
        <f t="shared" si="38"/>
        <v>3242481.963</v>
      </c>
      <c r="R7" s="36">
        <f t="shared" si="38"/>
        <v>4229960.4139999999</v>
      </c>
      <c r="S7" s="36">
        <f t="shared" ref="S7:T7" si="39">SUM(S9:S24)</f>
        <v>11806166.019000001</v>
      </c>
      <c r="T7" s="36">
        <f t="shared" si="39"/>
        <v>12343067.108000001</v>
      </c>
      <c r="U7" s="36">
        <f t="shared" ref="U7:V7" si="40">SUM(U9:U24)</f>
        <v>8924122.9220000021</v>
      </c>
      <c r="V7" s="36">
        <f t="shared" si="40"/>
        <v>8431006.5169999991</v>
      </c>
      <c r="W7" s="36">
        <f t="shared" ref="W7" si="41">SUM(W9:W24)</f>
        <v>8125631.3079999993</v>
      </c>
      <c r="X7" s="36">
        <f>SUM(X9:X24)</f>
        <v>7646167.4970000004</v>
      </c>
      <c r="Y7" s="36">
        <f>SUM(Y9:Y24)</f>
        <v>7405762.9009999996</v>
      </c>
      <c r="Z7" s="36">
        <f>SUM(Z9:Z24)</f>
        <v>7093131.4060000004</v>
      </c>
      <c r="AA7" s="36">
        <f t="shared" ref="AA7:AB7" si="42">SUM(AA9:AA24)</f>
        <v>6763863.4040000001</v>
      </c>
      <c r="AB7" s="36">
        <f t="shared" si="42"/>
        <v>6374532.7760000005</v>
      </c>
      <c r="AC7" s="58">
        <f t="shared" si="38"/>
        <v>33794</v>
      </c>
      <c r="AD7" s="36">
        <f t="shared" si="38"/>
        <v>214215</v>
      </c>
      <c r="AE7" s="36">
        <f t="shared" si="38"/>
        <v>440307</v>
      </c>
      <c r="AF7" s="36">
        <f t="shared" si="38"/>
        <v>495392</v>
      </c>
      <c r="AG7" s="36">
        <f t="shared" si="38"/>
        <v>481241</v>
      </c>
      <c r="AH7" s="36">
        <f t="shared" si="38"/>
        <v>460470</v>
      </c>
      <c r="AI7" s="36">
        <f t="shared" si="38"/>
        <v>457761</v>
      </c>
      <c r="AJ7" s="36">
        <f t="shared" si="38"/>
        <v>389708</v>
      </c>
      <c r="AK7" s="36">
        <f t="shared" si="38"/>
        <v>403100</v>
      </c>
      <c r="AL7" s="36">
        <f t="shared" si="38"/>
        <v>433130</v>
      </c>
      <c r="AM7" s="36">
        <f t="shared" si="38"/>
        <v>420505</v>
      </c>
      <c r="AN7" s="36">
        <f t="shared" si="38"/>
        <v>396511</v>
      </c>
      <c r="AO7" s="36">
        <f t="shared" si="38"/>
        <v>372924</v>
      </c>
      <c r="AP7" s="36">
        <f t="shared" si="38"/>
        <v>359033</v>
      </c>
      <c r="AQ7" s="36">
        <f t="shared" si="38"/>
        <v>434356</v>
      </c>
      <c r="AR7" s="36">
        <f t="shared" si="38"/>
        <v>783049</v>
      </c>
      <c r="AS7" s="36">
        <f t="shared" si="38"/>
        <v>1057757</v>
      </c>
      <c r="AT7" s="36">
        <f t="shared" ref="AT7" si="43">SUM(AT9:AT24)</f>
        <v>2794606</v>
      </c>
      <c r="AU7" s="36">
        <f t="shared" ref="AU7:AV7" si="44">SUM(AU9:AU24)</f>
        <v>2962729</v>
      </c>
      <c r="AV7" s="36">
        <f t="shared" si="44"/>
        <v>2469177</v>
      </c>
      <c r="AW7" s="36">
        <f t="shared" ref="AW7:AX7" si="45">SUM(AW9:AW24)</f>
        <v>2344940</v>
      </c>
      <c r="AX7" s="36">
        <f t="shared" si="45"/>
        <v>2218683</v>
      </c>
      <c r="AY7" s="36">
        <f>SUM(AY9:AY24)</f>
        <v>2074863</v>
      </c>
      <c r="AZ7" s="36">
        <f>SUM(AZ9:AZ24)</f>
        <v>1995818</v>
      </c>
      <c r="BA7" s="36">
        <f>SUM(BA9:BA24)</f>
        <v>1919713</v>
      </c>
      <c r="BB7" s="36">
        <f t="shared" ref="BB7:BC7" si="46">SUM(BB9:BB24)</f>
        <v>1812968</v>
      </c>
      <c r="BC7" s="36">
        <f t="shared" si="46"/>
        <v>1708374</v>
      </c>
      <c r="BD7" s="57">
        <f t="shared" si="38"/>
        <v>57392.115000000005</v>
      </c>
      <c r="BE7" s="36">
        <f t="shared" si="38"/>
        <v>380135.43700000003</v>
      </c>
      <c r="BF7" s="36">
        <f t="shared" si="38"/>
        <v>784278.90099999984</v>
      </c>
      <c r="BG7" s="36">
        <f t="shared" si="38"/>
        <v>994679.255</v>
      </c>
      <c r="BH7" s="36">
        <f t="shared" si="38"/>
        <v>1038831.191</v>
      </c>
      <c r="BI7" s="36">
        <f t="shared" si="38"/>
        <v>1071722.5519999999</v>
      </c>
      <c r="BJ7" s="36">
        <f t="shared" si="38"/>
        <v>1195750.0549999999</v>
      </c>
      <c r="BK7" s="36">
        <f t="shared" si="38"/>
        <v>1091997.4849999999</v>
      </c>
      <c r="BL7" s="36">
        <f t="shared" si="38"/>
        <v>1217017.169</v>
      </c>
      <c r="BM7" s="36">
        <f t="shared" si="38"/>
        <v>1320096.348</v>
      </c>
      <c r="BN7" s="36">
        <f t="shared" si="38"/>
        <v>1349955.2079999999</v>
      </c>
      <c r="BO7" s="36">
        <f t="shared" si="38"/>
        <v>1371158.3859999999</v>
      </c>
      <c r="BP7" s="36">
        <f t="shared" si="38"/>
        <v>1358181.7600000002</v>
      </c>
      <c r="BQ7" s="36">
        <f t="shared" si="38"/>
        <v>1421032.6880000001</v>
      </c>
      <c r="BR7" s="36">
        <f t="shared" si="38"/>
        <v>2062318.7899999998</v>
      </c>
      <c r="BS7" s="36">
        <f t="shared" si="38"/>
        <v>4007529.6780000003</v>
      </c>
      <c r="BT7" s="36">
        <f t="shared" si="38"/>
        <v>5220135.932</v>
      </c>
      <c r="BU7" s="36">
        <f t="shared" ref="BU7:BV7" si="47">SUM(BU9:BU24)</f>
        <v>13784194.893000001</v>
      </c>
      <c r="BV7" s="36">
        <f t="shared" si="47"/>
        <v>14267287.995000003</v>
      </c>
      <c r="BW7" s="36">
        <f t="shared" ref="BW7:BX7" si="48">SUM(BW9:BW24)</f>
        <v>17587411.982999999</v>
      </c>
      <c r="BX7" s="36">
        <f t="shared" si="48"/>
        <v>16937453.031000003</v>
      </c>
      <c r="BY7" s="36">
        <f t="shared" ref="BY7" si="49">SUM(BY9:BY24)</f>
        <v>16855723.800000001</v>
      </c>
      <c r="BZ7" s="36">
        <f>SUM(BZ9:BZ24)</f>
        <v>16200071.709999999</v>
      </c>
      <c r="CA7" s="36">
        <f>SUM(CA9:CA24)</f>
        <v>16183613.240000004</v>
      </c>
      <c r="CB7" s="36">
        <f>SUM(CB9:CB24)</f>
        <v>15576426.512000004</v>
      </c>
      <c r="CC7" s="36">
        <f t="shared" ref="CC7:CD7" si="50">SUM(CC9:CC24)</f>
        <v>15534044.045</v>
      </c>
      <c r="CD7" s="36">
        <f t="shared" si="50"/>
        <v>15032735.512</v>
      </c>
      <c r="CE7" s="58">
        <f t="shared" si="38"/>
        <v>15090</v>
      </c>
      <c r="CF7" s="36">
        <f t="shared" si="38"/>
        <v>106656</v>
      </c>
      <c r="CG7" s="36">
        <f t="shared" si="38"/>
        <v>239207</v>
      </c>
      <c r="CH7" s="36">
        <f t="shared" si="38"/>
        <v>295276</v>
      </c>
      <c r="CI7" s="36">
        <f t="shared" si="38"/>
        <v>306573</v>
      </c>
      <c r="CJ7" s="36">
        <f t="shared" si="38"/>
        <v>308167</v>
      </c>
      <c r="CK7" s="36">
        <f t="shared" si="38"/>
        <v>323076</v>
      </c>
      <c r="CL7" s="36">
        <f t="shared" si="38"/>
        <v>286884</v>
      </c>
      <c r="CM7" s="36">
        <f t="shared" si="38"/>
        <v>300768</v>
      </c>
      <c r="CN7" s="36">
        <f t="shared" si="38"/>
        <v>315862</v>
      </c>
      <c r="CO7" s="36">
        <f t="shared" si="38"/>
        <v>312114</v>
      </c>
      <c r="CP7" s="36">
        <f t="shared" si="38"/>
        <v>304430</v>
      </c>
      <c r="CQ7" s="36">
        <f t="shared" si="38"/>
        <v>294445</v>
      </c>
      <c r="CR7" s="36">
        <f t="shared" ref="CR7:FS7" si="51">SUM(CR9:CR24)</f>
        <v>284942</v>
      </c>
      <c r="CS7" s="36">
        <f t="shared" si="51"/>
        <v>426398</v>
      </c>
      <c r="CT7" s="36">
        <f t="shared" si="51"/>
        <v>842158</v>
      </c>
      <c r="CU7" s="36">
        <f t="shared" si="51"/>
        <v>1026973</v>
      </c>
      <c r="CV7" s="36">
        <f t="shared" ref="CV7:CW7" si="52">SUM(CV9:CV24)</f>
        <v>2615270</v>
      </c>
      <c r="CW7" s="36">
        <f t="shared" si="52"/>
        <v>2751062</v>
      </c>
      <c r="CX7" s="36">
        <f t="shared" ref="CX7:CY7" si="53">SUM(CX9:CX24)</f>
        <v>2752564</v>
      </c>
      <c r="CY7" s="36">
        <f t="shared" si="53"/>
        <v>2655403</v>
      </c>
      <c r="CZ7" s="36">
        <f t="shared" ref="CZ7" si="54">SUM(CZ9:CZ24)</f>
        <v>2546774</v>
      </c>
      <c r="DA7" s="36">
        <f>SUM(DA9:DA24)</f>
        <v>2442770</v>
      </c>
      <c r="DB7" s="36">
        <f>SUM(DB9:DB24)</f>
        <v>2402098</v>
      </c>
      <c r="DC7" s="36">
        <f>SUM(DC9:DC24)</f>
        <v>2332238</v>
      </c>
      <c r="DD7" s="36">
        <f t="shared" ref="DD7:DE7" si="55">SUM(DD9:DD24)</f>
        <v>2242873</v>
      </c>
      <c r="DE7" s="36">
        <f t="shared" si="55"/>
        <v>2164787</v>
      </c>
      <c r="DF7" s="57">
        <f t="shared" si="51"/>
        <v>17662.243999999999</v>
      </c>
      <c r="DG7" s="36">
        <f t="shared" si="51"/>
        <v>120938.95000000001</v>
      </c>
      <c r="DH7" s="36">
        <f t="shared" si="51"/>
        <v>250953.31100000002</v>
      </c>
      <c r="DI7" s="36">
        <f t="shared" si="51"/>
        <v>285326.99199999997</v>
      </c>
      <c r="DJ7" s="36">
        <f t="shared" si="51"/>
        <v>321997.103</v>
      </c>
      <c r="DK7" s="36">
        <f t="shared" si="51"/>
        <v>330792.33799999999</v>
      </c>
      <c r="DL7" s="36">
        <f t="shared" si="51"/>
        <v>358362.50900000002</v>
      </c>
      <c r="DM7" s="36">
        <f t="shared" si="51"/>
        <v>324746.74299999996</v>
      </c>
      <c r="DN7" s="36">
        <f t="shared" si="51"/>
        <v>341665.66399999999</v>
      </c>
      <c r="DO7" s="36">
        <f t="shared" si="51"/>
        <v>462638.1100000001</v>
      </c>
      <c r="DP7" s="36">
        <f t="shared" si="51"/>
        <v>511145.23800000001</v>
      </c>
      <c r="DQ7" s="36">
        <f t="shared" si="51"/>
        <v>516812.71300000005</v>
      </c>
      <c r="DR7" s="36">
        <f t="shared" si="51"/>
        <v>524880.97100000002</v>
      </c>
      <c r="DS7" s="36">
        <f t="shared" si="51"/>
        <v>510187.69099999999</v>
      </c>
      <c r="DT7" s="36">
        <f t="shared" si="51"/>
        <v>522946.91200000001</v>
      </c>
      <c r="DU7" s="36">
        <f t="shared" si="51"/>
        <v>830022.26100000006</v>
      </c>
      <c r="DV7" s="36">
        <f t="shared" si="51"/>
        <v>1013924.5120000002</v>
      </c>
      <c r="DW7" s="36">
        <f t="shared" ref="DW7:DX7" si="56">SUM(DW9:DW24)</f>
        <v>2818954.071</v>
      </c>
      <c r="DX7" s="36">
        <f t="shared" si="56"/>
        <v>3012338.2520000003</v>
      </c>
      <c r="DY7" s="36">
        <f t="shared" ref="DY7:EF7" si="57">SUM(DY9:DY24)</f>
        <v>2570008.4380000001</v>
      </c>
      <c r="DZ7" s="36">
        <f t="shared" si="57"/>
        <v>2774222.2760000005</v>
      </c>
      <c r="EA7" s="36">
        <f t="shared" si="57"/>
        <v>3040366.6549999998</v>
      </c>
      <c r="EB7" s="36">
        <f t="shared" si="57"/>
        <v>3686687.7310000001</v>
      </c>
      <c r="EC7" s="36">
        <f t="shared" si="57"/>
        <v>4031633.625</v>
      </c>
      <c r="ED7" s="36">
        <f t="shared" si="57"/>
        <v>4200944.3119999999</v>
      </c>
      <c r="EE7" s="36">
        <f t="shared" si="57"/>
        <v>4250971.5480000004</v>
      </c>
      <c r="EF7" s="36">
        <f t="shared" si="57"/>
        <v>4153563.5539999995</v>
      </c>
      <c r="EG7" s="58">
        <f t="shared" si="51"/>
        <v>3647</v>
      </c>
      <c r="EH7" s="36">
        <f t="shared" si="51"/>
        <v>22952</v>
      </c>
      <c r="EI7" s="36">
        <f t="shared" si="51"/>
        <v>45761</v>
      </c>
      <c r="EJ7" s="36">
        <f t="shared" si="51"/>
        <v>50218</v>
      </c>
      <c r="EK7" s="36">
        <f t="shared" si="51"/>
        <v>53623</v>
      </c>
      <c r="EL7" s="36">
        <f t="shared" si="51"/>
        <v>54542</v>
      </c>
      <c r="EM7" s="36">
        <f t="shared" si="51"/>
        <v>55653</v>
      </c>
      <c r="EN7" s="36">
        <f t="shared" si="51"/>
        <v>46514</v>
      </c>
      <c r="EO7" s="36">
        <f t="shared" si="51"/>
        <v>45764</v>
      </c>
      <c r="EP7" s="36">
        <f t="shared" si="51"/>
        <v>59921</v>
      </c>
      <c r="EQ7" s="36">
        <f t="shared" si="51"/>
        <v>61464</v>
      </c>
      <c r="ER7" s="36">
        <f t="shared" si="51"/>
        <v>58984</v>
      </c>
      <c r="ES7" s="36">
        <f t="shared" si="51"/>
        <v>56957</v>
      </c>
      <c r="ET7" s="36">
        <f t="shared" si="51"/>
        <v>53405</v>
      </c>
      <c r="EU7" s="36">
        <f t="shared" si="51"/>
        <v>51800</v>
      </c>
      <c r="EV7" s="36">
        <f t="shared" si="51"/>
        <v>81553</v>
      </c>
      <c r="EW7" s="36">
        <f t="shared" si="51"/>
        <v>101618</v>
      </c>
      <c r="EX7" s="36">
        <f t="shared" ref="EX7:FC7" si="58">SUM(EX9:EX24)</f>
        <v>257172</v>
      </c>
      <c r="EY7" s="36">
        <f t="shared" si="58"/>
        <v>256249</v>
      </c>
      <c r="EZ7" s="36">
        <f t="shared" si="58"/>
        <v>195141</v>
      </c>
      <c r="FA7" s="36">
        <f t="shared" si="58"/>
        <v>202084</v>
      </c>
      <c r="FB7" s="36">
        <f t="shared" si="58"/>
        <v>222690</v>
      </c>
      <c r="FC7" s="36">
        <f t="shared" si="58"/>
        <v>283105</v>
      </c>
      <c r="FD7" s="36">
        <f t="shared" ref="FD7:FG7" si="59">SUM(FD9:FD24)</f>
        <v>298134</v>
      </c>
      <c r="FE7" s="36">
        <f t="shared" si="59"/>
        <v>299229</v>
      </c>
      <c r="FF7" s="36">
        <f t="shared" si="59"/>
        <v>290806</v>
      </c>
      <c r="FG7" s="36">
        <f t="shared" si="59"/>
        <v>274693</v>
      </c>
      <c r="FH7" s="57">
        <f t="shared" si="51"/>
        <v>410921.53299999994</v>
      </c>
      <c r="FI7" s="36">
        <f t="shared" ref="FI7:FJ7" si="60">SUM(FI9:FI24)</f>
        <v>1535774.5809999998</v>
      </c>
      <c r="FJ7" s="36">
        <f t="shared" si="60"/>
        <v>1620915.041</v>
      </c>
      <c r="FK7" s="36">
        <f t="shared" ref="FK7:FL7" si="61">SUM(FK9:FK24)</f>
        <v>1733509.5680000002</v>
      </c>
      <c r="FL7" s="36">
        <f t="shared" si="61"/>
        <v>1771652.7220000001</v>
      </c>
      <c r="FM7" s="36">
        <f t="shared" ref="FM7" si="62">SUM(FM9:FM24)</f>
        <v>1943844.0060000001</v>
      </c>
      <c r="FN7" s="36">
        <f>SUM(FN9:FN24)</f>
        <v>2061761.848</v>
      </c>
      <c r="FO7" s="36">
        <f>SUM(FO9:FO24)</f>
        <v>2257982.6770000001</v>
      </c>
      <c r="FP7" s="36">
        <f>SUM(FP9:FP24)</f>
        <v>2326908.1089999997</v>
      </c>
      <c r="FQ7" s="36">
        <f t="shared" ref="FQ7:FR7" si="63">SUM(FQ9:FQ24)</f>
        <v>2546662.0220000003</v>
      </c>
      <c r="FR7" s="36">
        <f t="shared" si="63"/>
        <v>2582287.1379999998</v>
      </c>
      <c r="FS7" s="58">
        <f t="shared" si="51"/>
        <v>31681</v>
      </c>
      <c r="FT7" s="36">
        <f t="shared" ref="FT7:FU7" si="64">SUM(FT9:FT24)</f>
        <v>87225</v>
      </c>
      <c r="FU7" s="36">
        <f t="shared" si="64"/>
        <v>90035</v>
      </c>
      <c r="FV7" s="36">
        <f t="shared" ref="FV7:FW7" si="65">SUM(FV9:FV24)</f>
        <v>88887</v>
      </c>
      <c r="FW7" s="36">
        <f t="shared" si="65"/>
        <v>92659</v>
      </c>
      <c r="FX7" s="36">
        <f t="shared" ref="FX7" si="66">SUM(FX9:FX24)</f>
        <v>97164</v>
      </c>
      <c r="FY7" s="36">
        <f>SUM(FY9:FY24)</f>
        <v>103027</v>
      </c>
      <c r="FZ7" s="36">
        <f>SUM(FZ9:FZ24)</f>
        <v>110545</v>
      </c>
      <c r="GA7" s="36">
        <f>SUM(GA9:GA24)</f>
        <v>113497</v>
      </c>
      <c r="GB7" s="36">
        <f t="shared" ref="GB7:GC7" si="67">SUM(GB9:GB24)</f>
        <v>117213</v>
      </c>
      <c r="GC7" s="36">
        <f t="shared" si="67"/>
        <v>118555</v>
      </c>
    </row>
    <row r="8" spans="1:185" s="64" customFormat="1">
      <c r="A8" s="67" t="s">
        <v>121</v>
      </c>
      <c r="B8" s="59">
        <f t="shared" ref="B8:CQ8" si="68">(B7/B6)*100</f>
        <v>24.43461051304919</v>
      </c>
      <c r="C8" s="37">
        <f t="shared" si="68"/>
        <v>25.784619207973208</v>
      </c>
      <c r="D8" s="37">
        <f t="shared" si="68"/>
        <v>26.828199640891892</v>
      </c>
      <c r="E8" s="37">
        <f t="shared" si="68"/>
        <v>27.012736807281517</v>
      </c>
      <c r="F8" s="37">
        <f t="shared" si="68"/>
        <v>26.582553257235986</v>
      </c>
      <c r="G8" s="37">
        <f t="shared" si="68"/>
        <v>26.893003325520549</v>
      </c>
      <c r="H8" s="37">
        <f t="shared" si="68"/>
        <v>26.456040993924844</v>
      </c>
      <c r="I8" s="37">
        <f t="shared" si="68"/>
        <v>25.224352217666652</v>
      </c>
      <c r="J8" s="37">
        <f t="shared" si="68"/>
        <v>25.24631224971246</v>
      </c>
      <c r="K8" s="37">
        <f t="shared" si="68"/>
        <v>26.098711203046932</v>
      </c>
      <c r="L8" s="37">
        <f t="shared" si="68"/>
        <v>25.207611458449108</v>
      </c>
      <c r="M8" s="37">
        <f t="shared" si="68"/>
        <v>24.429172867962215</v>
      </c>
      <c r="N8" s="37">
        <f t="shared" si="68"/>
        <v>24.512754736905961</v>
      </c>
      <c r="O8" s="37">
        <f t="shared" si="68"/>
        <v>25.036278582337868</v>
      </c>
      <c r="P8" s="37">
        <f t="shared" si="68"/>
        <v>23.733860125624552</v>
      </c>
      <c r="Q8" s="37">
        <f t="shared" si="68"/>
        <v>27.299044812710164</v>
      </c>
      <c r="R8" s="37">
        <f t="shared" si="68"/>
        <v>26.012603427489626</v>
      </c>
      <c r="S8" s="37">
        <f t="shared" ref="S8:T8" si="69">(S7/S6)*100</f>
        <v>29.461240741384614</v>
      </c>
      <c r="T8" s="37">
        <f t="shared" si="69"/>
        <v>31.117499681166354</v>
      </c>
      <c r="U8" s="37">
        <f t="shared" ref="U8:V8" si="70">(U7/U6)*100</f>
        <v>32.296366963518338</v>
      </c>
      <c r="V8" s="37">
        <f t="shared" si="70"/>
        <v>33.146609986075028</v>
      </c>
      <c r="W8" s="37">
        <f t="shared" ref="W8" si="71">(W7/W6)*100</f>
        <v>33.229378200265714</v>
      </c>
      <c r="X8" s="37">
        <f>X7/X6*100</f>
        <v>33.705244139078324</v>
      </c>
      <c r="Y8" s="37">
        <f>Y7/Y6*100</f>
        <v>34.597926170136489</v>
      </c>
      <c r="Z8" s="37">
        <f>Z7/Z6*100</f>
        <v>34.774589932780145</v>
      </c>
      <c r="AA8" s="37">
        <f t="shared" ref="AA8:AB8" si="72">AA7/AA6*100</f>
        <v>34.521435041204093</v>
      </c>
      <c r="AB8" s="37">
        <f t="shared" si="72"/>
        <v>34.825871273711776</v>
      </c>
      <c r="AC8" s="59">
        <f t="shared" si="68"/>
        <v>24.789472139901996</v>
      </c>
      <c r="AD8" s="37">
        <f t="shared" si="68"/>
        <v>26.836552784253985</v>
      </c>
      <c r="AE8" s="37">
        <f t="shared" si="68"/>
        <v>27.878877289935083</v>
      </c>
      <c r="AF8" s="37">
        <f t="shared" si="68"/>
        <v>28.031991163612368</v>
      </c>
      <c r="AG8" s="37">
        <f t="shared" si="68"/>
        <v>27.140440943833887</v>
      </c>
      <c r="AH8" s="37">
        <f t="shared" si="68"/>
        <v>27.466297164732765</v>
      </c>
      <c r="AI8" s="37">
        <f t="shared" si="68"/>
        <v>27.258598236079095</v>
      </c>
      <c r="AJ8" s="37">
        <f t="shared" si="68"/>
        <v>25.982993056676033</v>
      </c>
      <c r="AK8" s="37">
        <f t="shared" si="68"/>
        <v>25.806559001693973</v>
      </c>
      <c r="AL8" s="37">
        <f t="shared" si="68"/>
        <v>26.802880970901306</v>
      </c>
      <c r="AM8" s="37">
        <f t="shared" si="68"/>
        <v>25.734479631141472</v>
      </c>
      <c r="AN8" s="37">
        <f t="shared" si="68"/>
        <v>24.70972333355768</v>
      </c>
      <c r="AO8" s="37">
        <f t="shared" si="68"/>
        <v>24.596093370760428</v>
      </c>
      <c r="AP8" s="37">
        <f t="shared" si="68"/>
        <v>24.85841009421787</v>
      </c>
      <c r="AQ8" s="37">
        <f t="shared" si="68"/>
        <v>23.953605592387895</v>
      </c>
      <c r="AR8" s="37">
        <f t="shared" si="68"/>
        <v>27.964198066984171</v>
      </c>
      <c r="AS8" s="37">
        <f t="shared" si="68"/>
        <v>27.153855770659963</v>
      </c>
      <c r="AT8" s="37">
        <f t="shared" ref="AT8:AU8" si="73">(AT7/AT6)*100</f>
        <v>30.46577453500166</v>
      </c>
      <c r="AU8" s="37">
        <f t="shared" si="73"/>
        <v>32.074333952829853</v>
      </c>
      <c r="AV8" s="37">
        <f t="shared" ref="AV8:AW8" si="74">(AV7/AV6)*100</f>
        <v>33.058583402674621</v>
      </c>
      <c r="AW8" s="37">
        <f t="shared" si="74"/>
        <v>33.268983278112977</v>
      </c>
      <c r="AX8" s="37">
        <f t="shared" ref="AX8" si="75">(AX7/AX6)*100</f>
        <v>33.648538346766863</v>
      </c>
      <c r="AY8" s="37">
        <f>AY7/AY6*100</f>
        <v>34.112150070489399</v>
      </c>
      <c r="AZ8" s="37">
        <f>AZ7/AZ6*100</f>
        <v>35.056104542761545</v>
      </c>
      <c r="BA8" s="37">
        <f>BA7/BA6*100</f>
        <v>35.129557780841502</v>
      </c>
      <c r="BB8" s="37">
        <f t="shared" ref="BB8" si="76">BB7/BB6*100</f>
        <v>35.078919287070782</v>
      </c>
      <c r="BC8" s="37">
        <f t="shared" ref="BC8" si="77">BC7/BC6*100</f>
        <v>35.003740359431021</v>
      </c>
      <c r="BD8" s="60">
        <f t="shared" si="68"/>
        <v>23.979346533949961</v>
      </c>
      <c r="BE8" s="37">
        <f t="shared" si="68"/>
        <v>25.758962458441957</v>
      </c>
      <c r="BF8" s="37">
        <f t="shared" si="68"/>
        <v>27.338174115036445</v>
      </c>
      <c r="BG8" s="37">
        <f t="shared" si="68"/>
        <v>27.443391443192038</v>
      </c>
      <c r="BH8" s="37">
        <f t="shared" si="68"/>
        <v>27.493937681427212</v>
      </c>
      <c r="BI8" s="37">
        <f t="shared" si="68"/>
        <v>27.738518484431108</v>
      </c>
      <c r="BJ8" s="37">
        <f t="shared" si="68"/>
        <v>27.221914077150476</v>
      </c>
      <c r="BK8" s="37">
        <f t="shared" si="68"/>
        <v>26.473511209151678</v>
      </c>
      <c r="BL8" s="37">
        <f t="shared" si="68"/>
        <v>26.331338079709376</v>
      </c>
      <c r="BM8" s="37">
        <f t="shared" si="68"/>
        <v>27.086450870846885</v>
      </c>
      <c r="BN8" s="37">
        <f t="shared" si="68"/>
        <v>26.591270755830422</v>
      </c>
      <c r="BO8" s="37">
        <f t="shared" si="68"/>
        <v>26.228795374321876</v>
      </c>
      <c r="BP8" s="37">
        <f t="shared" si="68"/>
        <v>26.830118189340389</v>
      </c>
      <c r="BQ8" s="37">
        <f t="shared" si="68"/>
        <v>27.976459802367039</v>
      </c>
      <c r="BR8" s="37">
        <f t="shared" si="68"/>
        <v>25.021532201465153</v>
      </c>
      <c r="BS8" s="37">
        <f t="shared" si="68"/>
        <v>28.32115266185421</v>
      </c>
      <c r="BT8" s="37">
        <f t="shared" si="68"/>
        <v>26.648224509037849</v>
      </c>
      <c r="BU8" s="37">
        <f t="shared" ref="BU8:BV8" si="78">(BU7/BU6)*100</f>
        <v>29.464322664786856</v>
      </c>
      <c r="BV8" s="37">
        <f t="shared" si="78"/>
        <v>31.103711689573032</v>
      </c>
      <c r="BW8" s="37">
        <f t="shared" ref="BW8:BX8" si="79">(BW7/BW6)*100</f>
        <v>31.486181520594801</v>
      </c>
      <c r="BX8" s="37">
        <f t="shared" si="79"/>
        <v>32.665045191968204</v>
      </c>
      <c r="BY8" s="37">
        <f t="shared" ref="BY8" si="80">(BY7/BY6)*100</f>
        <v>32.423534218719546</v>
      </c>
      <c r="BZ8" s="37">
        <f>BZ7/BZ6*100</f>
        <v>32.606288738964409</v>
      </c>
      <c r="CA8" s="37">
        <f>CA7/CA6*100</f>
        <v>33.010827073152676</v>
      </c>
      <c r="CB8" s="37">
        <f>CB7/CB6*100</f>
        <v>33.563663005502605</v>
      </c>
      <c r="CC8" s="37">
        <f t="shared" ref="CC8" si="81">CC7/CC6*100</f>
        <v>33.043083575459491</v>
      </c>
      <c r="CD8" s="37">
        <f t="shared" ref="CD8" si="82">CD7/CD6*100</f>
        <v>33.386239512941287</v>
      </c>
      <c r="CE8" s="59">
        <f t="shared" si="68"/>
        <v>26.086956521739129</v>
      </c>
      <c r="CF8" s="37">
        <f t="shared" si="68"/>
        <v>27.334865947516935</v>
      </c>
      <c r="CG8" s="37">
        <f t="shared" si="68"/>
        <v>28.50332151687569</v>
      </c>
      <c r="CH8" s="37">
        <f t="shared" si="68"/>
        <v>28.670718243846171</v>
      </c>
      <c r="CI8" s="37">
        <f t="shared" si="68"/>
        <v>28.42268044104463</v>
      </c>
      <c r="CJ8" s="37">
        <f t="shared" si="68"/>
        <v>28.483660348199663</v>
      </c>
      <c r="CK8" s="37">
        <f t="shared" si="68"/>
        <v>28.216195255554137</v>
      </c>
      <c r="CL8" s="37">
        <f t="shared" si="68"/>
        <v>27.392514904879938</v>
      </c>
      <c r="CM8" s="37">
        <f t="shared" si="68"/>
        <v>27.027478763469119</v>
      </c>
      <c r="CN8" s="37">
        <f t="shared" si="68"/>
        <v>27.730058118097379</v>
      </c>
      <c r="CO8" s="37">
        <f t="shared" si="68"/>
        <v>27.001443011429899</v>
      </c>
      <c r="CP8" s="37">
        <f t="shared" si="68"/>
        <v>26.193272502785558</v>
      </c>
      <c r="CQ8" s="37">
        <f t="shared" si="68"/>
        <v>26.69731916101264</v>
      </c>
      <c r="CR8" s="37">
        <f t="shared" ref="CR8:FS8" si="83">(CR7/CR6)*100</f>
        <v>27.7349015989262</v>
      </c>
      <c r="CS8" s="37">
        <f t="shared" si="83"/>
        <v>25.132441041044345</v>
      </c>
      <c r="CT8" s="37">
        <f t="shared" si="83"/>
        <v>28.828538321583284</v>
      </c>
      <c r="CU8" s="37">
        <f t="shared" si="83"/>
        <v>27.270921555667734</v>
      </c>
      <c r="CV8" s="37">
        <f t="shared" ref="CV8:CW8" si="84">(CV7/CV6)*100</f>
        <v>30.268733138352598</v>
      </c>
      <c r="CW8" s="37">
        <f t="shared" si="84"/>
        <v>31.723797235652224</v>
      </c>
      <c r="CX8" s="37">
        <f t="shared" ref="CX8:CY8" si="85">(CX7/CX6)*100</f>
        <v>32.407262637184616</v>
      </c>
      <c r="CY8" s="37">
        <f t="shared" si="85"/>
        <v>32.755242726386712</v>
      </c>
      <c r="CZ8" s="37">
        <f t="shared" ref="CZ8" si="86">(CZ7/CZ6)*100</f>
        <v>33.011557662906142</v>
      </c>
      <c r="DA8" s="37">
        <f>DA7/DA6*100</f>
        <v>33.429626473939884</v>
      </c>
      <c r="DB8" s="37">
        <f>DB7/DB6*100</f>
        <v>34.202563179609385</v>
      </c>
      <c r="DC8" s="37">
        <f>DC7/DC6*100</f>
        <v>34.401068743343032</v>
      </c>
      <c r="DD8" s="37">
        <f t="shared" ref="DD8" si="87">DD7/DD6*100</f>
        <v>34.269505579003322</v>
      </c>
      <c r="DE8" s="37">
        <f t="shared" ref="DE8" si="88">DE7/DE6*100</f>
        <v>34.206855380675222</v>
      </c>
      <c r="DF8" s="60">
        <f t="shared" si="83"/>
        <v>19.694007827986781</v>
      </c>
      <c r="DG8" s="37">
        <f t="shared" si="83"/>
        <v>24.563196953633437</v>
      </c>
      <c r="DH8" s="37">
        <f t="shared" si="83"/>
        <v>26.589314935884982</v>
      </c>
      <c r="DI8" s="37">
        <f t="shared" si="83"/>
        <v>26.152151346787299</v>
      </c>
      <c r="DJ8" s="37">
        <f t="shared" si="83"/>
        <v>26.878461976527905</v>
      </c>
      <c r="DK8" s="37">
        <f t="shared" si="83"/>
        <v>27.951843172020784</v>
      </c>
      <c r="DL8" s="37">
        <f t="shared" si="83"/>
        <v>25.732770275787974</v>
      </c>
      <c r="DM8" s="37">
        <f t="shared" si="83"/>
        <v>24.429736287585964</v>
      </c>
      <c r="DN8" s="37">
        <f t="shared" si="83"/>
        <v>22.740045761736489</v>
      </c>
      <c r="DO8" s="37">
        <f t="shared" si="83"/>
        <v>25.75853968634128</v>
      </c>
      <c r="DP8" s="37">
        <f t="shared" si="83"/>
        <v>23.804738052674061</v>
      </c>
      <c r="DQ8" s="37">
        <f t="shared" si="83"/>
        <v>22.208224266154225</v>
      </c>
      <c r="DR8" s="37">
        <f t="shared" si="83"/>
        <v>22.385838753132205</v>
      </c>
      <c r="DS8" s="37">
        <f t="shared" si="83"/>
        <v>22.120718160987021</v>
      </c>
      <c r="DT8" s="37">
        <f t="shared" si="83"/>
        <v>19.717078919727886</v>
      </c>
      <c r="DU8" s="37">
        <f t="shared" si="83"/>
        <v>21.021999472144657</v>
      </c>
      <c r="DV8" s="37">
        <f t="shared" si="83"/>
        <v>22.461667268597406</v>
      </c>
      <c r="DW8" s="37">
        <f t="shared" ref="DW8:DX8" si="89">(DW7/DW6)*100</f>
        <v>26.800045504347558</v>
      </c>
      <c r="DX8" s="37">
        <f t="shared" si="89"/>
        <v>27.429789828646811</v>
      </c>
      <c r="DY8" s="37">
        <f>(DY7/DY6)*100</f>
        <v>26.2153697930482</v>
      </c>
      <c r="DZ8" s="37">
        <f>(DZ7/DZ6)*100</f>
        <v>27.420362856128939</v>
      </c>
      <c r="EA8" s="37">
        <f>(EA7/EA6)*100</f>
        <v>28.478355904534403</v>
      </c>
      <c r="EB8" s="37">
        <f>EB7/EB6*100</f>
        <v>30.957641267761847</v>
      </c>
      <c r="EC8" s="37">
        <f>EC7/EC6*100</f>
        <v>32.196013648328339</v>
      </c>
      <c r="ED8" s="37">
        <f>ED7/ED6*100</f>
        <v>33.246426799858206</v>
      </c>
      <c r="EE8" s="37">
        <f t="shared" ref="EE8" si="90">EE7/EE6*100</f>
        <v>33.385742270481032</v>
      </c>
      <c r="EF8" s="37">
        <f t="shared" ref="EF8" si="91">EF7/EF6*100</f>
        <v>33.934796614390564</v>
      </c>
      <c r="EG8" s="59">
        <f t="shared" si="83"/>
        <v>23.749674394373535</v>
      </c>
      <c r="EH8" s="37">
        <f t="shared" si="83"/>
        <v>26.768678127405472</v>
      </c>
      <c r="EI8" s="37">
        <f t="shared" si="83"/>
        <v>27.770630287288661</v>
      </c>
      <c r="EJ8" s="37">
        <f t="shared" si="83"/>
        <v>27.488545983020142</v>
      </c>
      <c r="EK8" s="37">
        <f t="shared" si="83"/>
        <v>27.554507289049212</v>
      </c>
      <c r="EL8" s="37">
        <f t="shared" si="83"/>
        <v>28.636533079915782</v>
      </c>
      <c r="EM8" s="37">
        <f t="shared" si="83"/>
        <v>26.706175920149722</v>
      </c>
      <c r="EN8" s="37">
        <f t="shared" si="83"/>
        <v>25.052513653549923</v>
      </c>
      <c r="EO8" s="37">
        <f t="shared" si="83"/>
        <v>23.774247509013268</v>
      </c>
      <c r="EP8" s="37">
        <f t="shared" si="83"/>
        <v>27.203926162004123</v>
      </c>
      <c r="EQ8" s="37">
        <f t="shared" si="83"/>
        <v>25.410107157031351</v>
      </c>
      <c r="ER8" s="37">
        <f t="shared" si="83"/>
        <v>23.749587289316228</v>
      </c>
      <c r="ES8" s="37">
        <f t="shared" si="83"/>
        <v>24.160837529322436</v>
      </c>
      <c r="ET8" s="37">
        <f t="shared" si="83"/>
        <v>23.634818706048442</v>
      </c>
      <c r="EU8" s="37">
        <f t="shared" si="83"/>
        <v>21.139923439196192</v>
      </c>
      <c r="EV8" s="37">
        <f t="shared" si="83"/>
        <v>22.790862751235217</v>
      </c>
      <c r="EW8" s="37">
        <f t="shared" si="83"/>
        <v>25.023701817590808</v>
      </c>
      <c r="EX8" s="37">
        <f>(EX7/EX6)*100</f>
        <v>29.010664723387265</v>
      </c>
      <c r="EY8" s="37">
        <f>(EY7/EY6)*100</f>
        <v>29.535657313575967</v>
      </c>
      <c r="EZ8" s="37">
        <f>(EZ7/EZ6)*100</f>
        <v>27.710822842780157</v>
      </c>
      <c r="FA8" s="37">
        <f>(FA7/FA6)*100</f>
        <v>28.867410812494111</v>
      </c>
      <c r="FB8" s="37">
        <f>(FB7/FB6)*100</f>
        <v>30.282179490143228</v>
      </c>
      <c r="FC8" s="37">
        <f>FC7/FC6*100</f>
        <v>33.514814446512204</v>
      </c>
      <c r="FD8" s="37">
        <f>FD7/FD6*100</f>
        <v>34.936977645696714</v>
      </c>
      <c r="FE8" s="37">
        <f>FE7/FE6*100</f>
        <v>35.809348062569335</v>
      </c>
      <c r="FF8" s="37">
        <f t="shared" ref="FF8" si="92">FF7/FF6*100</f>
        <v>36.038208635607695</v>
      </c>
      <c r="FG8" s="37">
        <f t="shared" ref="FG8" si="93">FG7/FG6*100</f>
        <v>36.549223625211226</v>
      </c>
      <c r="FH8" s="60">
        <f t="shared" si="83"/>
        <v>19.548409942872194</v>
      </c>
      <c r="FI8" s="37">
        <f t="shared" ref="FI8:FJ8" si="94">(FI7/FI6)*100</f>
        <v>23.791262376374064</v>
      </c>
      <c r="FJ8" s="37">
        <f t="shared" si="94"/>
        <v>24.202067027537641</v>
      </c>
      <c r="FK8" s="37">
        <f t="shared" ref="FK8:FL8" si="95">(FK7/FK6)*100</f>
        <v>24.75951539299696</v>
      </c>
      <c r="FL8" s="37">
        <f t="shared" si="95"/>
        <v>25.611236759317769</v>
      </c>
      <c r="FM8" s="37">
        <f t="shared" ref="FM8" si="96">(FM7/FM6)*100</f>
        <v>25.555917472952633</v>
      </c>
      <c r="FN8" s="37">
        <f>FN7/FN6*100</f>
        <v>25.926165408550389</v>
      </c>
      <c r="FO8" s="37">
        <f>FO7/FO6*100</f>
        <v>25.595070848387131</v>
      </c>
      <c r="FP8" s="37">
        <f>FP7/FP6*100</f>
        <v>26.010523078957881</v>
      </c>
      <c r="FQ8" s="37">
        <f t="shared" ref="FQ8" si="97">FQ7/FQ6*100</f>
        <v>25.87985061935586</v>
      </c>
      <c r="FR8" s="37">
        <f t="shared" ref="FR8" si="98">FR7/FR6*100</f>
        <v>26.612726766049445</v>
      </c>
      <c r="FS8" s="59">
        <f t="shared" si="83"/>
        <v>23.751190145966248</v>
      </c>
      <c r="FT8" s="37">
        <f t="shared" ref="FT8:FU8" si="99">(FT7/FT6)*100</f>
        <v>26.374354058883824</v>
      </c>
      <c r="FU8" s="37">
        <f t="shared" si="99"/>
        <v>26.706473505612109</v>
      </c>
      <c r="FV8" s="37">
        <f t="shared" ref="FV8:FW8" si="100">(FV7/FV6)*100</f>
        <v>26.997220914516546</v>
      </c>
      <c r="FW8" s="37">
        <f t="shared" si="100"/>
        <v>27.799729380244759</v>
      </c>
      <c r="FX8" s="37">
        <f t="shared" ref="FX8" si="101">(FX7/FX6)*100</f>
        <v>28.252740542583815</v>
      </c>
      <c r="FY8" s="37">
        <f>FY7/FY6*100</f>
        <v>28.552622827243702</v>
      </c>
      <c r="FZ8" s="37">
        <f>FZ7/FZ6*100</f>
        <v>28.788135262177896</v>
      </c>
      <c r="GA8" s="37">
        <f>GA7/GA6*100</f>
        <v>28.763346165250425</v>
      </c>
      <c r="GB8" s="37">
        <f t="shared" ref="GB8" si="102">GB7/GB6*100</f>
        <v>29.030005077210753</v>
      </c>
      <c r="GC8" s="37">
        <f t="shared" ref="GC8" si="103">GC7/GC6*100</f>
        <v>29.367759003792504</v>
      </c>
    </row>
    <row r="9" spans="1:185" s="8" customFormat="1">
      <c r="A9" s="22" t="s">
        <v>17</v>
      </c>
      <c r="B9" s="33">
        <v>12462.439</v>
      </c>
      <c r="C9" s="8">
        <v>92978.907000000007</v>
      </c>
      <c r="D9" s="8">
        <v>165979.78</v>
      </c>
      <c r="E9" s="6">
        <v>184992.033</v>
      </c>
      <c r="F9" s="8">
        <v>172059.89600000001</v>
      </c>
      <c r="G9" s="8">
        <v>178657.78</v>
      </c>
      <c r="H9" s="8">
        <v>173785.73</v>
      </c>
      <c r="I9" s="8">
        <v>131662.674</v>
      </c>
      <c r="J9" s="8">
        <v>138448.30600000001</v>
      </c>
      <c r="K9" s="129">
        <v>144957.54</v>
      </c>
      <c r="L9" s="129">
        <v>127800.98299999999</v>
      </c>
      <c r="M9" s="129">
        <v>122500.988</v>
      </c>
      <c r="N9" s="129">
        <v>119215.136</v>
      </c>
      <c r="O9" s="129">
        <v>129351.399</v>
      </c>
      <c r="P9" s="8">
        <v>166043.46799999999</v>
      </c>
      <c r="Q9" s="8">
        <v>279392.39399999997</v>
      </c>
      <c r="R9" s="8">
        <v>292811.43</v>
      </c>
      <c r="S9" s="8">
        <v>627402.58299999998</v>
      </c>
      <c r="T9" s="8">
        <v>635746.41</v>
      </c>
      <c r="U9" s="8">
        <v>459010.027</v>
      </c>
      <c r="V9" s="8">
        <v>421040.00900000002</v>
      </c>
      <c r="W9" s="8">
        <v>423495.82</v>
      </c>
      <c r="X9" s="8">
        <v>402543.66399999999</v>
      </c>
      <c r="Y9" s="8">
        <v>383567.95400000003</v>
      </c>
      <c r="Z9" s="8">
        <v>359114.37300000002</v>
      </c>
      <c r="AA9" s="8">
        <v>326794.07299999997</v>
      </c>
      <c r="AB9" s="8">
        <v>305500.57199999999</v>
      </c>
      <c r="AC9" s="33">
        <v>2311</v>
      </c>
      <c r="AD9" s="8">
        <v>23384</v>
      </c>
      <c r="AE9" s="8">
        <v>48220</v>
      </c>
      <c r="AF9" s="8">
        <v>53587</v>
      </c>
      <c r="AG9" s="8">
        <v>49921</v>
      </c>
      <c r="AH9" s="8">
        <v>53510</v>
      </c>
      <c r="AI9" s="8">
        <v>49689</v>
      </c>
      <c r="AJ9" s="8">
        <v>38256</v>
      </c>
      <c r="AK9" s="38">
        <v>38466</v>
      </c>
      <c r="AL9" s="38">
        <v>40633</v>
      </c>
      <c r="AM9" s="38">
        <v>34890</v>
      </c>
      <c r="AN9" s="38">
        <v>32988</v>
      </c>
      <c r="AO9" s="129">
        <v>31624</v>
      </c>
      <c r="AP9" s="129">
        <v>32470</v>
      </c>
      <c r="AQ9" s="129">
        <v>41163</v>
      </c>
      <c r="AR9" s="129">
        <v>68814</v>
      </c>
      <c r="AS9" s="129">
        <v>72266</v>
      </c>
      <c r="AT9" s="129">
        <v>148833</v>
      </c>
      <c r="AU9" s="129">
        <v>152602</v>
      </c>
      <c r="AV9" s="129">
        <v>126987</v>
      </c>
      <c r="AW9" s="129">
        <v>119276</v>
      </c>
      <c r="AX9" s="129">
        <v>116195</v>
      </c>
      <c r="AY9" s="138">
        <v>110107</v>
      </c>
      <c r="AZ9" s="124">
        <v>105600</v>
      </c>
      <c r="BA9" s="129">
        <v>99454</v>
      </c>
      <c r="BB9" s="8">
        <v>87598</v>
      </c>
      <c r="BC9" s="8">
        <v>80369</v>
      </c>
      <c r="BD9" s="34">
        <v>6020.5929999999998</v>
      </c>
      <c r="BE9" s="8">
        <v>41415.629999999997</v>
      </c>
      <c r="BF9" s="8">
        <v>79523.213000000003</v>
      </c>
      <c r="BG9" s="8">
        <v>103124.442</v>
      </c>
      <c r="BH9" s="8">
        <v>108193.844</v>
      </c>
      <c r="BI9" s="8">
        <v>121923.16099999999</v>
      </c>
      <c r="BJ9" s="8">
        <v>134722.20499999999</v>
      </c>
      <c r="BK9" s="8">
        <v>107801.795</v>
      </c>
      <c r="BL9" s="38">
        <v>118729.08100000001</v>
      </c>
      <c r="BM9" s="38">
        <v>122219.333</v>
      </c>
      <c r="BN9" s="38">
        <v>116179.251</v>
      </c>
      <c r="BO9" s="38">
        <v>119078.72500000001</v>
      </c>
      <c r="BP9" s="38">
        <v>118065.951</v>
      </c>
      <c r="BQ9" s="38">
        <v>132448.74400000001</v>
      </c>
      <c r="BR9" s="38">
        <v>199962.04800000001</v>
      </c>
      <c r="BS9" s="38">
        <v>374076.016</v>
      </c>
      <c r="BT9" s="38">
        <v>367734.57900000003</v>
      </c>
      <c r="BU9" s="38">
        <v>765547.53899999999</v>
      </c>
      <c r="BV9" s="38">
        <v>781276.41599999997</v>
      </c>
      <c r="BW9" s="38">
        <v>952623.56799999997</v>
      </c>
      <c r="BX9" s="38">
        <v>906999.38500000001</v>
      </c>
      <c r="BY9" s="38">
        <v>930388.35499999998</v>
      </c>
      <c r="BZ9" s="38">
        <v>896181.66100000008</v>
      </c>
      <c r="CA9" s="38">
        <v>887163.84700000007</v>
      </c>
      <c r="CB9" s="38">
        <v>866116.40700000001</v>
      </c>
      <c r="CC9" s="8">
        <v>823468.41299999994</v>
      </c>
      <c r="CD9" s="8">
        <v>794215.005</v>
      </c>
      <c r="CE9" s="33">
        <v>988</v>
      </c>
      <c r="CF9" s="8">
        <v>11349</v>
      </c>
      <c r="CG9" s="8">
        <v>24563</v>
      </c>
      <c r="CH9" s="6">
        <v>31168</v>
      </c>
      <c r="CI9" s="8">
        <v>31953</v>
      </c>
      <c r="CJ9" s="8">
        <v>36433</v>
      </c>
      <c r="CK9" s="8">
        <v>35897</v>
      </c>
      <c r="CL9" s="38">
        <v>27986</v>
      </c>
      <c r="CM9" s="38">
        <v>28491</v>
      </c>
      <c r="CN9" s="38">
        <v>28999</v>
      </c>
      <c r="CO9" s="38">
        <v>25904</v>
      </c>
      <c r="CP9" s="38">
        <v>25476</v>
      </c>
      <c r="CQ9" s="38">
        <v>24533</v>
      </c>
      <c r="CR9" s="38">
        <v>26008</v>
      </c>
      <c r="CS9" s="38">
        <v>42965</v>
      </c>
      <c r="CT9" s="38">
        <v>76454</v>
      </c>
      <c r="CU9" s="38">
        <v>72983</v>
      </c>
      <c r="CV9" s="38">
        <v>146150</v>
      </c>
      <c r="CW9" s="38">
        <v>149271</v>
      </c>
      <c r="CX9" s="38">
        <v>151415</v>
      </c>
      <c r="CY9" s="38">
        <v>144804</v>
      </c>
      <c r="CZ9" s="38">
        <v>141560</v>
      </c>
      <c r="DA9" s="38">
        <v>137181</v>
      </c>
      <c r="DB9" s="38">
        <v>134403</v>
      </c>
      <c r="DC9" s="38">
        <v>130726</v>
      </c>
      <c r="DD9" s="8">
        <v>119061</v>
      </c>
      <c r="DE9" s="8">
        <v>110812</v>
      </c>
      <c r="DF9" s="34">
        <v>181.99799999999999</v>
      </c>
      <c r="DG9" s="8">
        <v>9539.7240000000002</v>
      </c>
      <c r="DH9" s="8">
        <v>21664.25</v>
      </c>
      <c r="DI9" s="8">
        <v>32987.445</v>
      </c>
      <c r="DJ9" s="8">
        <v>30826.397000000001</v>
      </c>
      <c r="DK9" s="8">
        <v>26379.456999999999</v>
      </c>
      <c r="DL9" s="8">
        <v>27988.329000000002</v>
      </c>
      <c r="DM9" s="8">
        <v>17829.018</v>
      </c>
      <c r="DN9" s="38">
        <v>14438.46</v>
      </c>
      <c r="DO9" s="38">
        <v>20322.812000000002</v>
      </c>
      <c r="DP9" s="38">
        <v>23196.641</v>
      </c>
      <c r="DQ9" s="38">
        <v>25161.41</v>
      </c>
      <c r="DR9" s="38">
        <v>26446.101999999999</v>
      </c>
      <c r="DS9" s="38">
        <v>26462.424999999999</v>
      </c>
      <c r="DT9" s="38">
        <v>27890.207999999999</v>
      </c>
      <c r="DU9" s="38">
        <v>67476.952000000005</v>
      </c>
      <c r="DV9" s="38">
        <v>72268.013000000006</v>
      </c>
      <c r="DW9" s="38">
        <v>129687.446</v>
      </c>
      <c r="DX9" s="38">
        <v>147526.99299999999</v>
      </c>
      <c r="DY9" s="38">
        <v>133326.75700000001</v>
      </c>
      <c r="DZ9" s="38">
        <v>154204.55900000001</v>
      </c>
      <c r="EA9" s="38">
        <v>175495.78400000001</v>
      </c>
      <c r="EB9" s="38">
        <v>234419.11799999999</v>
      </c>
      <c r="EC9" s="38">
        <v>268956.02899999998</v>
      </c>
      <c r="ED9" s="38">
        <v>292011.33299999998</v>
      </c>
      <c r="EE9" s="8">
        <v>308136.08399999997</v>
      </c>
      <c r="EF9" s="8">
        <v>309647.91100000002</v>
      </c>
      <c r="EG9" s="33">
        <v>38</v>
      </c>
      <c r="EH9" s="8">
        <v>1915</v>
      </c>
      <c r="EI9" s="8">
        <v>4552</v>
      </c>
      <c r="EJ9" s="6">
        <v>6465</v>
      </c>
      <c r="EK9" s="8">
        <v>6099</v>
      </c>
      <c r="EL9" s="8">
        <v>5363</v>
      </c>
      <c r="EM9" s="8">
        <v>5039</v>
      </c>
      <c r="EN9" s="129">
        <v>3248</v>
      </c>
      <c r="EO9" s="38">
        <v>2390</v>
      </c>
      <c r="EP9" s="38">
        <v>3484</v>
      </c>
      <c r="EQ9" s="8">
        <v>3355</v>
      </c>
      <c r="ER9" s="8">
        <v>3163</v>
      </c>
      <c r="ES9" s="8">
        <v>3068</v>
      </c>
      <c r="ET9" s="8">
        <v>2917</v>
      </c>
      <c r="EU9" s="8">
        <v>2807</v>
      </c>
      <c r="EV9" s="8">
        <v>6139</v>
      </c>
      <c r="EW9" s="8">
        <v>6456</v>
      </c>
      <c r="EX9" s="8">
        <v>12591</v>
      </c>
      <c r="EY9" s="8">
        <v>12399</v>
      </c>
      <c r="EZ9" s="8">
        <v>9248</v>
      </c>
      <c r="FA9" s="8">
        <v>10242</v>
      </c>
      <c r="FB9" s="8">
        <v>11727</v>
      </c>
      <c r="FC9" s="8">
        <v>16725</v>
      </c>
      <c r="FD9" s="8">
        <v>18011</v>
      </c>
      <c r="FE9" s="8">
        <v>18330</v>
      </c>
      <c r="FF9" s="8">
        <v>18362</v>
      </c>
      <c r="FG9" s="8">
        <v>17334</v>
      </c>
      <c r="FH9" s="34">
        <v>11551.726000000001</v>
      </c>
      <c r="FI9" s="8">
        <v>40177.855000000003</v>
      </c>
      <c r="FJ9" s="8">
        <v>44526.025000000001</v>
      </c>
      <c r="FK9" s="8">
        <v>48773.13</v>
      </c>
      <c r="FL9" s="8">
        <v>56807.235999999997</v>
      </c>
      <c r="FM9" s="8">
        <v>70586.430999999997</v>
      </c>
      <c r="FN9" s="8">
        <v>85359.172000000006</v>
      </c>
      <c r="FO9" s="8">
        <v>97248.350999999995</v>
      </c>
      <c r="FP9" s="8">
        <v>102520.198</v>
      </c>
      <c r="FQ9" s="8">
        <v>104838.21</v>
      </c>
      <c r="FR9" s="8">
        <v>113111.43700000001</v>
      </c>
      <c r="FS9" s="33">
        <v>980</v>
      </c>
      <c r="FT9" s="8">
        <v>2606</v>
      </c>
      <c r="FU9" s="8">
        <v>2701</v>
      </c>
      <c r="FV9" s="8">
        <v>2921</v>
      </c>
      <c r="FW9" s="8">
        <v>3633</v>
      </c>
      <c r="FX9" s="8">
        <v>4393</v>
      </c>
      <c r="FY9" s="8">
        <v>5161</v>
      </c>
      <c r="FZ9" s="8">
        <v>5740</v>
      </c>
      <c r="GA9" s="8">
        <v>5842</v>
      </c>
      <c r="GB9" s="8">
        <v>5878</v>
      </c>
      <c r="GC9" s="8">
        <v>6043</v>
      </c>
    </row>
    <row r="10" spans="1:185" s="8" customFormat="1">
      <c r="A10" s="22" t="s">
        <v>18</v>
      </c>
      <c r="B10" s="33">
        <v>383.928</v>
      </c>
      <c r="C10" s="8">
        <v>10297.896000000001</v>
      </c>
      <c r="D10" s="8">
        <v>15039.411</v>
      </c>
      <c r="E10" s="6">
        <v>15966.22</v>
      </c>
      <c r="F10" s="8">
        <v>17263.169000000002</v>
      </c>
      <c r="G10" s="8">
        <v>16175.602000000001</v>
      </c>
      <c r="H10" s="8">
        <v>15829.041999999999</v>
      </c>
      <c r="I10" s="8">
        <v>16735.473000000002</v>
      </c>
      <c r="J10" s="8">
        <v>17809.674999999999</v>
      </c>
      <c r="K10" s="129">
        <v>22383.234</v>
      </c>
      <c r="L10" s="129">
        <v>8556.0910000000003</v>
      </c>
      <c r="M10" s="129">
        <v>2537.9450000000002</v>
      </c>
      <c r="N10" s="129">
        <v>3117.4650000000001</v>
      </c>
      <c r="O10" s="129">
        <v>3681.7049999999999</v>
      </c>
      <c r="P10" s="8">
        <v>4848.5519999999997</v>
      </c>
      <c r="Q10" s="8">
        <v>17904.343000000001</v>
      </c>
      <c r="R10" s="8">
        <v>34749.815999999999</v>
      </c>
      <c r="S10" s="8">
        <v>301006.14600000001</v>
      </c>
      <c r="T10" s="8">
        <v>314719.30099999998</v>
      </c>
      <c r="U10" s="8">
        <v>235744.446</v>
      </c>
      <c r="V10" s="8">
        <v>225511.83</v>
      </c>
      <c r="W10" s="8">
        <v>212541.986</v>
      </c>
      <c r="X10" s="8">
        <v>194696.47399999999</v>
      </c>
      <c r="Y10" s="8">
        <v>187688.06899999999</v>
      </c>
      <c r="Z10" s="8">
        <v>177129.587</v>
      </c>
      <c r="AA10" s="8">
        <v>168155.69</v>
      </c>
      <c r="AB10" s="8">
        <v>158980.962</v>
      </c>
      <c r="AC10" s="33">
        <v>124</v>
      </c>
      <c r="AD10" s="8">
        <v>3139</v>
      </c>
      <c r="AE10" s="8">
        <v>5205</v>
      </c>
      <c r="AF10" s="8">
        <v>5594</v>
      </c>
      <c r="AG10" s="8">
        <v>6233</v>
      </c>
      <c r="AH10" s="8">
        <v>5523</v>
      </c>
      <c r="AI10" s="8">
        <v>5195</v>
      </c>
      <c r="AJ10" s="8">
        <v>5493</v>
      </c>
      <c r="AK10" s="38">
        <v>5557</v>
      </c>
      <c r="AL10" s="38">
        <v>6683</v>
      </c>
      <c r="AM10" s="38">
        <v>2946</v>
      </c>
      <c r="AN10" s="38">
        <v>823</v>
      </c>
      <c r="AO10" s="129">
        <v>1060</v>
      </c>
      <c r="AP10" s="129">
        <v>1227</v>
      </c>
      <c r="AQ10" s="129">
        <v>1520</v>
      </c>
      <c r="AR10" s="129">
        <v>5005</v>
      </c>
      <c r="AS10" s="129">
        <v>12354</v>
      </c>
      <c r="AT10" s="129">
        <v>74990</v>
      </c>
      <c r="AU10" s="129">
        <v>78884</v>
      </c>
      <c r="AV10" s="129">
        <v>66772</v>
      </c>
      <c r="AW10" s="129">
        <v>63417</v>
      </c>
      <c r="AX10" s="129">
        <v>59393</v>
      </c>
      <c r="AY10" s="139">
        <v>54369</v>
      </c>
      <c r="AZ10" s="124">
        <v>52138</v>
      </c>
      <c r="BA10" s="129">
        <v>48876</v>
      </c>
      <c r="BB10" s="8">
        <v>46167</v>
      </c>
      <c r="BC10" s="8">
        <v>43336</v>
      </c>
      <c r="BD10" s="34">
        <v>198.74799999999999</v>
      </c>
      <c r="BE10" s="8">
        <v>3137.5010000000002</v>
      </c>
      <c r="BF10" s="8">
        <v>5630.9359999999997</v>
      </c>
      <c r="BG10" s="8">
        <v>6532.433</v>
      </c>
      <c r="BH10" s="8">
        <v>9196.7189999999991</v>
      </c>
      <c r="BI10" s="8">
        <v>8989.393</v>
      </c>
      <c r="BJ10" s="8">
        <v>9232.8909999999996</v>
      </c>
      <c r="BK10" s="8">
        <v>10444.411</v>
      </c>
      <c r="BL10" s="38">
        <v>12745.261</v>
      </c>
      <c r="BM10" s="38">
        <v>16512.131000000001</v>
      </c>
      <c r="BN10" s="38">
        <v>7208.6170000000002</v>
      </c>
      <c r="BO10" s="38">
        <v>1578.8</v>
      </c>
      <c r="BP10" s="38">
        <v>2128.3159999999998</v>
      </c>
      <c r="BQ10" s="38">
        <v>2254.4279999999999</v>
      </c>
      <c r="BR10" s="38">
        <v>3780.078</v>
      </c>
      <c r="BS10" s="38">
        <v>16838.873</v>
      </c>
      <c r="BT10" s="38">
        <v>37124.103999999999</v>
      </c>
      <c r="BU10" s="38">
        <v>333950.989</v>
      </c>
      <c r="BV10" s="38">
        <v>355202.81900000002</v>
      </c>
      <c r="BW10" s="38">
        <v>407454.86</v>
      </c>
      <c r="BX10" s="38">
        <v>393647.70900000003</v>
      </c>
      <c r="BY10" s="38">
        <v>386037.14</v>
      </c>
      <c r="BZ10" s="38">
        <v>376158.027</v>
      </c>
      <c r="CA10" s="38">
        <v>391431.22100000002</v>
      </c>
      <c r="CB10" s="38">
        <v>378184.70799999998</v>
      </c>
      <c r="CC10" s="8">
        <v>373932.91500000004</v>
      </c>
      <c r="CD10" s="8">
        <v>365383.74800000002</v>
      </c>
      <c r="CE10" s="33">
        <v>62</v>
      </c>
      <c r="CF10" s="8">
        <v>1038</v>
      </c>
      <c r="CG10" s="8">
        <v>2051</v>
      </c>
      <c r="CH10" s="6">
        <v>2391</v>
      </c>
      <c r="CI10" s="8">
        <v>3582</v>
      </c>
      <c r="CJ10" s="8">
        <v>3155</v>
      </c>
      <c r="CK10" s="8">
        <v>3036</v>
      </c>
      <c r="CL10" s="38">
        <v>3413</v>
      </c>
      <c r="CM10" s="38">
        <v>3782</v>
      </c>
      <c r="CN10" s="38">
        <v>4606</v>
      </c>
      <c r="CO10" s="38">
        <v>2227</v>
      </c>
      <c r="CP10" s="38">
        <v>509</v>
      </c>
      <c r="CQ10" s="38">
        <v>638</v>
      </c>
      <c r="CR10" s="38">
        <v>685</v>
      </c>
      <c r="CS10" s="38">
        <v>1111</v>
      </c>
      <c r="CT10" s="38">
        <v>4071</v>
      </c>
      <c r="CU10" s="38">
        <v>11334</v>
      </c>
      <c r="CV10" s="38">
        <v>68432</v>
      </c>
      <c r="CW10" s="38">
        <v>72980</v>
      </c>
      <c r="CX10" s="38">
        <v>71576</v>
      </c>
      <c r="CY10" s="38">
        <v>68909</v>
      </c>
      <c r="CZ10" s="38">
        <v>64310</v>
      </c>
      <c r="DA10" s="38">
        <v>61918</v>
      </c>
      <c r="DB10" s="38">
        <v>62165</v>
      </c>
      <c r="DC10" s="38">
        <v>59686</v>
      </c>
      <c r="DD10" s="8">
        <v>57515</v>
      </c>
      <c r="DE10" s="8">
        <v>55352</v>
      </c>
      <c r="DF10" s="34"/>
      <c r="DG10" s="8">
        <v>297.31599999999997</v>
      </c>
      <c r="DH10" s="8">
        <v>399.952</v>
      </c>
      <c r="DI10" s="8">
        <v>401.85599999999999</v>
      </c>
      <c r="DJ10" s="8">
        <v>582.13499999999999</v>
      </c>
      <c r="DK10" s="8">
        <v>1716.345</v>
      </c>
      <c r="DL10" s="8">
        <v>2324.3490000000002</v>
      </c>
      <c r="DM10" s="8">
        <v>2574.4209999999998</v>
      </c>
      <c r="DN10" s="38">
        <v>3174.1570000000002</v>
      </c>
      <c r="DO10" s="38">
        <v>5806.73</v>
      </c>
      <c r="DP10" s="38">
        <v>1544.1790000000001</v>
      </c>
      <c r="DQ10" s="38">
        <v>269.17899999999997</v>
      </c>
      <c r="DR10" s="38">
        <v>294.03699999999998</v>
      </c>
      <c r="DS10" s="38">
        <v>376.99900000000002</v>
      </c>
      <c r="DT10" s="38">
        <v>412.34399999999999</v>
      </c>
      <c r="DU10" s="38">
        <v>1073.037</v>
      </c>
      <c r="DV10" s="38">
        <v>2181.5540000000001</v>
      </c>
      <c r="DW10" s="38">
        <v>34492.843999999997</v>
      </c>
      <c r="DX10" s="38">
        <v>36702.572</v>
      </c>
      <c r="DY10" s="38">
        <v>32061.491999999998</v>
      </c>
      <c r="DZ10" s="38">
        <v>39318.006999999998</v>
      </c>
      <c r="EA10" s="38">
        <v>46088.036</v>
      </c>
      <c r="EB10" s="38">
        <v>61787.296999999999</v>
      </c>
      <c r="EC10" s="38">
        <v>72520.004000000001</v>
      </c>
      <c r="ED10" s="38">
        <v>77523.627999999997</v>
      </c>
      <c r="EE10" s="8">
        <v>79285.08</v>
      </c>
      <c r="EF10" s="8">
        <v>76460.972999999998</v>
      </c>
      <c r="EG10" s="33"/>
      <c r="EH10" s="8">
        <v>97</v>
      </c>
      <c r="EI10" s="8">
        <v>126</v>
      </c>
      <c r="EJ10" s="6">
        <v>131</v>
      </c>
      <c r="EK10" s="8">
        <v>171</v>
      </c>
      <c r="EL10" s="8">
        <v>438</v>
      </c>
      <c r="EM10" s="8">
        <v>590</v>
      </c>
      <c r="EN10" s="129">
        <v>589</v>
      </c>
      <c r="EO10" s="38">
        <v>670</v>
      </c>
      <c r="EP10" s="38">
        <v>1131</v>
      </c>
      <c r="EQ10" s="8">
        <v>396</v>
      </c>
      <c r="ER10" s="8">
        <v>64</v>
      </c>
      <c r="ES10" s="8">
        <v>59</v>
      </c>
      <c r="ET10" s="8">
        <v>77</v>
      </c>
      <c r="EU10" s="8">
        <v>85</v>
      </c>
      <c r="EV10" s="8">
        <v>176</v>
      </c>
      <c r="EW10" s="8">
        <v>513</v>
      </c>
      <c r="EX10" s="8">
        <v>4277</v>
      </c>
      <c r="EY10" s="8">
        <v>4233</v>
      </c>
      <c r="EZ10" s="8">
        <v>3350</v>
      </c>
      <c r="FA10" s="8">
        <v>3783</v>
      </c>
      <c r="FB10" s="8">
        <v>4403</v>
      </c>
      <c r="FC10" s="8">
        <v>6043</v>
      </c>
      <c r="FD10" s="8">
        <v>6716</v>
      </c>
      <c r="FE10" s="8">
        <v>6866</v>
      </c>
      <c r="FF10" s="8">
        <v>6854</v>
      </c>
      <c r="FG10" s="8">
        <v>6366</v>
      </c>
      <c r="FH10" s="34">
        <v>2516.2869999999998</v>
      </c>
      <c r="FI10" s="8">
        <v>10431.11</v>
      </c>
      <c r="FJ10" s="8">
        <v>12009.092000000001</v>
      </c>
      <c r="FK10" s="8">
        <v>14348.11</v>
      </c>
      <c r="FL10" s="8">
        <v>17069.063999999998</v>
      </c>
      <c r="FM10" s="8">
        <v>20474.969000000001</v>
      </c>
      <c r="FN10" s="8">
        <v>21951.069</v>
      </c>
      <c r="FO10" s="8">
        <v>25935.246999999999</v>
      </c>
      <c r="FP10" s="8">
        <v>29346.991999999998</v>
      </c>
      <c r="FQ10" s="8">
        <v>33739.745000000003</v>
      </c>
      <c r="FR10" s="8">
        <v>37046.319000000003</v>
      </c>
      <c r="FS10" s="33">
        <v>456</v>
      </c>
      <c r="FT10" s="8">
        <v>1165</v>
      </c>
      <c r="FU10" s="8">
        <v>1250</v>
      </c>
      <c r="FV10" s="8">
        <v>1477</v>
      </c>
      <c r="FW10" s="8">
        <v>1586</v>
      </c>
      <c r="FX10" s="8">
        <v>1700</v>
      </c>
      <c r="FY10" s="8">
        <v>1838</v>
      </c>
      <c r="FZ10" s="8">
        <v>2000</v>
      </c>
      <c r="GA10" s="8">
        <v>2174</v>
      </c>
      <c r="GB10" s="8">
        <v>2181</v>
      </c>
      <c r="GC10" s="8">
        <v>2378</v>
      </c>
    </row>
    <row r="11" spans="1:185" s="8" customFormat="1">
      <c r="A11" s="22" t="s">
        <v>19</v>
      </c>
      <c r="B11" s="33"/>
      <c r="C11" s="8">
        <v>8209.7389999999996</v>
      </c>
      <c r="D11" s="8">
        <v>17671.496999999999</v>
      </c>
      <c r="E11" s="6">
        <v>22450.521000000001</v>
      </c>
      <c r="F11" s="8">
        <v>21679.727999999999</v>
      </c>
      <c r="G11" s="8">
        <v>22367.695</v>
      </c>
      <c r="H11" s="8">
        <v>19416.317999999999</v>
      </c>
      <c r="I11" s="8">
        <v>17808.508000000002</v>
      </c>
      <c r="J11" s="8">
        <v>16127.296</v>
      </c>
      <c r="K11" s="129">
        <v>20415.054</v>
      </c>
      <c r="L11" s="129">
        <v>23155.616000000002</v>
      </c>
      <c r="M11" s="129">
        <v>22883.141</v>
      </c>
      <c r="N11" s="129">
        <v>16363.967000000001</v>
      </c>
      <c r="O11" s="129">
        <v>19316.370999999999</v>
      </c>
      <c r="P11" s="8">
        <v>23930.111000000001</v>
      </c>
      <c r="Q11" s="8">
        <v>44284.142</v>
      </c>
      <c r="R11" s="8">
        <v>55725.934999999998</v>
      </c>
      <c r="S11" s="8">
        <v>83337.471000000005</v>
      </c>
      <c r="T11" s="8">
        <v>88320.25</v>
      </c>
      <c r="U11" s="8">
        <v>68183.682000000001</v>
      </c>
      <c r="V11" s="8">
        <v>69924.467000000004</v>
      </c>
      <c r="W11" s="8">
        <v>71121.152000000002</v>
      </c>
      <c r="X11" s="8">
        <v>67107.532999999996</v>
      </c>
      <c r="Y11" s="8">
        <v>66513.603000000003</v>
      </c>
      <c r="Z11" s="8">
        <v>68419.423999999999</v>
      </c>
      <c r="AA11" s="8">
        <v>65628.936000000002</v>
      </c>
      <c r="AB11" s="8">
        <v>63594.764999999999</v>
      </c>
      <c r="AC11" s="33"/>
      <c r="AD11" s="8">
        <v>2292</v>
      </c>
      <c r="AE11" s="8">
        <v>5176</v>
      </c>
      <c r="AF11" s="8">
        <v>6668</v>
      </c>
      <c r="AG11" s="8">
        <v>6437</v>
      </c>
      <c r="AH11" s="8">
        <v>7019</v>
      </c>
      <c r="AI11" s="8">
        <v>5773</v>
      </c>
      <c r="AJ11" s="8">
        <v>4986</v>
      </c>
      <c r="AK11" s="38">
        <v>4415</v>
      </c>
      <c r="AL11" s="38">
        <v>5395</v>
      </c>
      <c r="AM11" s="38">
        <v>6259</v>
      </c>
      <c r="AN11" s="38">
        <v>6084</v>
      </c>
      <c r="AO11" s="129">
        <v>4550</v>
      </c>
      <c r="AP11" s="129">
        <v>5105</v>
      </c>
      <c r="AQ11" s="129">
        <v>6081</v>
      </c>
      <c r="AR11" s="129">
        <v>10196</v>
      </c>
      <c r="AS11" s="129">
        <v>13235</v>
      </c>
      <c r="AT11" s="129">
        <v>20943</v>
      </c>
      <c r="AU11" s="129">
        <v>22010</v>
      </c>
      <c r="AV11" s="129">
        <v>18784</v>
      </c>
      <c r="AW11" s="129">
        <v>19042</v>
      </c>
      <c r="AX11" s="129">
        <v>18812</v>
      </c>
      <c r="AY11" s="139">
        <v>17959</v>
      </c>
      <c r="AZ11" s="124">
        <v>17617</v>
      </c>
      <c r="BA11" s="129">
        <v>18164</v>
      </c>
      <c r="BB11" s="8">
        <v>17467</v>
      </c>
      <c r="BC11" s="8">
        <v>16940</v>
      </c>
      <c r="BD11" s="34"/>
      <c r="BE11" s="8">
        <v>4501.9809999999998</v>
      </c>
      <c r="BF11" s="8">
        <v>11910.624</v>
      </c>
      <c r="BG11" s="8">
        <v>15435.145</v>
      </c>
      <c r="BH11" s="8">
        <v>16529.831999999999</v>
      </c>
      <c r="BI11" s="8">
        <v>17350.391</v>
      </c>
      <c r="BJ11" s="8">
        <v>19747.091</v>
      </c>
      <c r="BK11" s="8">
        <v>17570.402999999998</v>
      </c>
      <c r="BL11" s="38">
        <v>15321.361999999999</v>
      </c>
      <c r="BM11" s="38">
        <v>18097.246999999999</v>
      </c>
      <c r="BN11" s="38">
        <v>21255.922999999999</v>
      </c>
      <c r="BO11" s="38">
        <v>20911.054</v>
      </c>
      <c r="BP11" s="38">
        <v>16704.253000000001</v>
      </c>
      <c r="BQ11" s="38">
        <v>18353.513999999999</v>
      </c>
      <c r="BR11" s="38">
        <v>27173.576000000001</v>
      </c>
      <c r="BS11" s="38">
        <v>58334.936999999998</v>
      </c>
      <c r="BT11" s="38">
        <v>77579.381999999998</v>
      </c>
      <c r="BU11" s="38">
        <v>100844.09</v>
      </c>
      <c r="BV11" s="38">
        <v>103607.01700000001</v>
      </c>
      <c r="BW11" s="38">
        <v>130345.70499999999</v>
      </c>
      <c r="BX11" s="38">
        <v>130135.66800000001</v>
      </c>
      <c r="BY11" s="38">
        <v>131274.03099999999</v>
      </c>
      <c r="BZ11" s="38">
        <v>123532.95000000001</v>
      </c>
      <c r="CA11" s="38">
        <v>118521.00099999999</v>
      </c>
      <c r="CB11" s="38">
        <v>115774.87899999999</v>
      </c>
      <c r="CC11" s="8">
        <v>119055.19</v>
      </c>
      <c r="CD11" s="8">
        <v>118562.367</v>
      </c>
      <c r="CE11" s="33"/>
      <c r="CF11" s="8">
        <v>1296</v>
      </c>
      <c r="CG11" s="8">
        <v>3867</v>
      </c>
      <c r="CH11" s="6">
        <v>4907</v>
      </c>
      <c r="CI11" s="8">
        <v>5200</v>
      </c>
      <c r="CJ11" s="8">
        <v>5396</v>
      </c>
      <c r="CK11" s="8">
        <v>5458</v>
      </c>
      <c r="CL11" s="38">
        <v>4665</v>
      </c>
      <c r="CM11" s="38">
        <v>4101</v>
      </c>
      <c r="CN11" s="38">
        <v>4626</v>
      </c>
      <c r="CO11" s="38">
        <v>5655</v>
      </c>
      <c r="CP11" s="38">
        <v>5475</v>
      </c>
      <c r="CQ11" s="38">
        <v>4592</v>
      </c>
      <c r="CR11" s="38">
        <v>4544</v>
      </c>
      <c r="CS11" s="38">
        <v>6634</v>
      </c>
      <c r="CT11" s="38">
        <v>12713</v>
      </c>
      <c r="CU11" s="38">
        <v>15665</v>
      </c>
      <c r="CV11" s="38">
        <v>23019</v>
      </c>
      <c r="CW11" s="38">
        <v>23660</v>
      </c>
      <c r="CX11" s="38">
        <v>24287</v>
      </c>
      <c r="CY11" s="38">
        <v>24289</v>
      </c>
      <c r="CZ11" s="38">
        <v>24367</v>
      </c>
      <c r="DA11" s="38">
        <v>23651</v>
      </c>
      <c r="DB11" s="38">
        <v>22939</v>
      </c>
      <c r="DC11" s="38">
        <v>22724</v>
      </c>
      <c r="DD11" s="8">
        <v>22373</v>
      </c>
      <c r="DE11" s="8">
        <v>22090</v>
      </c>
      <c r="DF11" s="34"/>
      <c r="DG11" s="8">
        <v>478.65</v>
      </c>
      <c r="DH11" s="8">
        <v>16137.044</v>
      </c>
      <c r="DI11" s="8">
        <v>12515.982</v>
      </c>
      <c r="DJ11" s="8">
        <v>14039.018</v>
      </c>
      <c r="DK11" s="8">
        <v>14318.207</v>
      </c>
      <c r="DL11" s="8">
        <v>15713.234</v>
      </c>
      <c r="DM11" s="8">
        <v>14083.588</v>
      </c>
      <c r="DN11" s="38">
        <v>16767.343000000001</v>
      </c>
      <c r="DO11" s="38">
        <v>18585.710999999999</v>
      </c>
      <c r="DP11" s="38">
        <v>22499.754000000001</v>
      </c>
      <c r="DQ11" s="38">
        <v>20052.634999999998</v>
      </c>
      <c r="DR11" s="38">
        <v>18353.266</v>
      </c>
      <c r="DS11" s="38">
        <v>18071.274000000001</v>
      </c>
      <c r="DT11" s="38">
        <v>19687.036</v>
      </c>
      <c r="DU11" s="38">
        <v>25411.044000000002</v>
      </c>
      <c r="DV11" s="38">
        <v>28267.01</v>
      </c>
      <c r="DW11" s="38">
        <v>51214.688000000002</v>
      </c>
      <c r="DX11" s="38">
        <v>57345.603999999999</v>
      </c>
      <c r="DY11" s="38">
        <v>48853.807000000001</v>
      </c>
      <c r="DZ11" s="38">
        <v>51906.080000000002</v>
      </c>
      <c r="EA11" s="38">
        <v>54013.108</v>
      </c>
      <c r="EB11" s="38">
        <v>60773.089</v>
      </c>
      <c r="EC11" s="38">
        <v>66003.076000000001</v>
      </c>
      <c r="ED11" s="38">
        <v>67413.649999999994</v>
      </c>
      <c r="EE11" s="8">
        <v>67962.895000000004</v>
      </c>
      <c r="EF11" s="8">
        <v>64677.036999999997</v>
      </c>
      <c r="EG11" s="33"/>
      <c r="EH11" s="8">
        <v>75</v>
      </c>
      <c r="EI11" s="8">
        <v>2082</v>
      </c>
      <c r="EJ11" s="6">
        <v>1580</v>
      </c>
      <c r="EK11" s="8">
        <v>1733</v>
      </c>
      <c r="EL11" s="8">
        <v>1829</v>
      </c>
      <c r="EM11" s="8">
        <v>1883</v>
      </c>
      <c r="EN11" s="129">
        <v>1658</v>
      </c>
      <c r="EO11" s="38">
        <v>1901</v>
      </c>
      <c r="EP11" s="38">
        <v>2116</v>
      </c>
      <c r="EQ11" s="8">
        <v>2112</v>
      </c>
      <c r="ER11" s="8">
        <v>1898</v>
      </c>
      <c r="ES11" s="8">
        <v>1801</v>
      </c>
      <c r="ET11" s="8">
        <v>1783</v>
      </c>
      <c r="EU11" s="8">
        <v>1786</v>
      </c>
      <c r="EV11" s="8">
        <v>2053</v>
      </c>
      <c r="EW11" s="8">
        <v>1924</v>
      </c>
      <c r="EX11" s="8">
        <v>3312</v>
      </c>
      <c r="EY11" s="8">
        <v>3486</v>
      </c>
      <c r="EZ11" s="8">
        <v>2745</v>
      </c>
      <c r="FA11" s="8">
        <v>2825</v>
      </c>
      <c r="FB11" s="8">
        <v>2966</v>
      </c>
      <c r="FC11" s="8">
        <v>3539</v>
      </c>
      <c r="FD11" s="8">
        <v>3569</v>
      </c>
      <c r="FE11" s="8">
        <v>3584</v>
      </c>
      <c r="FF11" s="8">
        <v>3496</v>
      </c>
      <c r="FG11" s="8">
        <v>3169</v>
      </c>
      <c r="FH11" s="34">
        <v>910.48500000000001</v>
      </c>
      <c r="FI11" s="8">
        <v>1317.596</v>
      </c>
      <c r="FJ11" s="8">
        <v>1262.068</v>
      </c>
      <c r="FK11" s="8">
        <v>1170.829</v>
      </c>
      <c r="FL11" s="8">
        <v>1460.1859999999999</v>
      </c>
      <c r="FM11" s="8">
        <v>1679.971</v>
      </c>
      <c r="FN11" s="8">
        <v>1851.7339999999999</v>
      </c>
      <c r="FO11" s="8">
        <v>2538.3589999999999</v>
      </c>
      <c r="FP11" s="8">
        <v>3517.998</v>
      </c>
      <c r="FQ11" s="8">
        <v>4364.1400000000003</v>
      </c>
      <c r="FR11" s="8">
        <v>3897.5650000000001</v>
      </c>
      <c r="FS11" s="33">
        <v>74</v>
      </c>
      <c r="FT11" s="8">
        <v>109</v>
      </c>
      <c r="FU11" s="8">
        <v>96</v>
      </c>
      <c r="FV11" s="8">
        <v>87</v>
      </c>
      <c r="FW11" s="8">
        <v>103</v>
      </c>
      <c r="FX11" s="8">
        <v>103</v>
      </c>
      <c r="FY11" s="8">
        <v>107</v>
      </c>
      <c r="FZ11" s="8">
        <v>149</v>
      </c>
      <c r="GA11" s="8">
        <v>197</v>
      </c>
      <c r="GB11" s="8">
        <v>249</v>
      </c>
      <c r="GC11" s="8">
        <v>259</v>
      </c>
    </row>
    <row r="12" spans="1:185" s="8" customFormat="1">
      <c r="A12" s="22" t="s">
        <v>20</v>
      </c>
      <c r="B12" s="33">
        <v>37417.993000000002</v>
      </c>
      <c r="C12" s="8">
        <v>107555.849</v>
      </c>
      <c r="D12" s="8">
        <v>138277.568</v>
      </c>
      <c r="E12" s="6">
        <v>169865.66399999999</v>
      </c>
      <c r="F12" s="8">
        <v>171148.144</v>
      </c>
      <c r="G12" s="8">
        <v>178946.12400000001</v>
      </c>
      <c r="H12" s="8">
        <v>193006.09400000001</v>
      </c>
      <c r="I12" s="8">
        <v>163390.88500000001</v>
      </c>
      <c r="J12" s="8">
        <v>184106.652</v>
      </c>
      <c r="K12" s="129">
        <v>202233.48300000001</v>
      </c>
      <c r="L12" s="129">
        <v>192242.179</v>
      </c>
      <c r="M12" s="129">
        <v>177646.65400000001</v>
      </c>
      <c r="N12" s="129">
        <v>146800.59099999999</v>
      </c>
      <c r="O12" s="129">
        <v>135645.802</v>
      </c>
      <c r="P12" s="8">
        <v>183813.663</v>
      </c>
      <c r="Q12" s="8">
        <v>523672.549</v>
      </c>
      <c r="R12" s="8">
        <v>821825.69799999997</v>
      </c>
      <c r="S12" s="8">
        <v>2206864.0010000002</v>
      </c>
      <c r="T12" s="8">
        <v>2316450.8259999999</v>
      </c>
      <c r="U12" s="8">
        <v>1642095.182</v>
      </c>
      <c r="V12" s="8">
        <v>1486389.676</v>
      </c>
      <c r="W12" s="8">
        <v>1379435.51</v>
      </c>
      <c r="X12" s="8">
        <v>1279962.486</v>
      </c>
      <c r="Y12" s="8">
        <v>1197348.635</v>
      </c>
      <c r="Z12" s="8">
        <v>1107181.561</v>
      </c>
      <c r="AA12" s="8">
        <v>1051396.267</v>
      </c>
      <c r="AB12" s="8">
        <v>1004915.929</v>
      </c>
      <c r="AC12" s="33">
        <v>8131</v>
      </c>
      <c r="AD12" s="8">
        <v>30367</v>
      </c>
      <c r="AE12" s="8">
        <v>42182</v>
      </c>
      <c r="AF12" s="8">
        <v>50929</v>
      </c>
      <c r="AG12" s="8">
        <v>51567</v>
      </c>
      <c r="AH12" s="8">
        <v>54227</v>
      </c>
      <c r="AI12" s="8">
        <v>58272</v>
      </c>
      <c r="AJ12" s="8">
        <v>47583</v>
      </c>
      <c r="AK12" s="38">
        <v>52787</v>
      </c>
      <c r="AL12" s="38">
        <v>56017</v>
      </c>
      <c r="AM12" s="38">
        <v>52451</v>
      </c>
      <c r="AN12" s="38">
        <v>47393</v>
      </c>
      <c r="AO12" s="129">
        <v>39643</v>
      </c>
      <c r="AP12" s="129">
        <v>34089</v>
      </c>
      <c r="AQ12" s="129">
        <v>45058</v>
      </c>
      <c r="AR12" s="129">
        <v>139778</v>
      </c>
      <c r="AS12" s="129">
        <v>210559</v>
      </c>
      <c r="AT12" s="129">
        <v>502515</v>
      </c>
      <c r="AU12" s="129">
        <v>534850</v>
      </c>
      <c r="AV12" s="129">
        <v>445207</v>
      </c>
      <c r="AW12" s="129">
        <v>412032</v>
      </c>
      <c r="AX12" s="129">
        <v>371797</v>
      </c>
      <c r="AY12" s="139">
        <v>341599</v>
      </c>
      <c r="AZ12" s="124">
        <v>317655</v>
      </c>
      <c r="BA12" s="129">
        <v>297394</v>
      </c>
      <c r="BB12" s="8">
        <v>279555</v>
      </c>
      <c r="BC12" s="8">
        <v>266816</v>
      </c>
      <c r="BD12" s="34">
        <v>17771.588</v>
      </c>
      <c r="BE12" s="8">
        <v>53638.076000000001</v>
      </c>
      <c r="BF12" s="8">
        <v>78717.922000000006</v>
      </c>
      <c r="BG12" s="8">
        <v>109366.053</v>
      </c>
      <c r="BH12" s="8">
        <v>116820.442</v>
      </c>
      <c r="BI12" s="8">
        <v>132658.94500000001</v>
      </c>
      <c r="BJ12" s="8">
        <v>150661.201</v>
      </c>
      <c r="BK12" s="8">
        <v>126197.311</v>
      </c>
      <c r="BL12" s="38">
        <v>141805.068</v>
      </c>
      <c r="BM12" s="38">
        <v>159508.27499999999</v>
      </c>
      <c r="BN12" s="38">
        <v>164467.34899999999</v>
      </c>
      <c r="BO12" s="38">
        <v>171352.00899999999</v>
      </c>
      <c r="BP12" s="38">
        <v>153880.06299999999</v>
      </c>
      <c r="BQ12" s="38">
        <v>147733.08199999999</v>
      </c>
      <c r="BR12" s="38">
        <v>214676.33</v>
      </c>
      <c r="BS12" s="38">
        <v>670062.08499999996</v>
      </c>
      <c r="BT12" s="38">
        <v>1011455.803</v>
      </c>
      <c r="BU12" s="38">
        <v>2579671.9550000001</v>
      </c>
      <c r="BV12" s="38">
        <v>2675281.8930000002</v>
      </c>
      <c r="BW12" s="38">
        <v>3182576.7680000002</v>
      </c>
      <c r="BX12" s="38">
        <v>2983312.6160000004</v>
      </c>
      <c r="BY12" s="38">
        <v>2852726.4440000001</v>
      </c>
      <c r="BZ12" s="38">
        <v>2688957.088</v>
      </c>
      <c r="CA12" s="38">
        <v>2585580.7910000002</v>
      </c>
      <c r="CB12" s="38">
        <v>2428761.5869999998</v>
      </c>
      <c r="CC12" s="8">
        <v>2396524.452</v>
      </c>
      <c r="CD12" s="8">
        <v>2346421.5559999999</v>
      </c>
      <c r="CE12" s="33">
        <v>4235</v>
      </c>
      <c r="CF12" s="8">
        <v>15560</v>
      </c>
      <c r="CG12" s="8">
        <v>24670</v>
      </c>
      <c r="CH12" s="6">
        <v>33558</v>
      </c>
      <c r="CI12" s="8">
        <v>34882</v>
      </c>
      <c r="CJ12" s="8">
        <v>38246</v>
      </c>
      <c r="CK12" s="8">
        <v>42548</v>
      </c>
      <c r="CL12" s="38">
        <v>34565</v>
      </c>
      <c r="CM12" s="38">
        <v>37284</v>
      </c>
      <c r="CN12" s="38">
        <v>39514</v>
      </c>
      <c r="CO12" s="38">
        <v>38962</v>
      </c>
      <c r="CP12" s="38">
        <v>37611</v>
      </c>
      <c r="CQ12" s="38">
        <v>33663</v>
      </c>
      <c r="CR12" s="38">
        <v>28199</v>
      </c>
      <c r="CS12" s="38">
        <v>41924</v>
      </c>
      <c r="CT12" s="38">
        <v>146301</v>
      </c>
      <c r="CU12" s="38">
        <v>195163</v>
      </c>
      <c r="CV12" s="38">
        <v>452858</v>
      </c>
      <c r="CW12" s="38">
        <v>479429</v>
      </c>
      <c r="CX12" s="38">
        <v>460562</v>
      </c>
      <c r="CY12" s="38">
        <v>432376</v>
      </c>
      <c r="CZ12" s="38">
        <v>397972</v>
      </c>
      <c r="DA12" s="38">
        <v>373306</v>
      </c>
      <c r="DB12" s="38">
        <v>354172</v>
      </c>
      <c r="DC12" s="38">
        <v>335226</v>
      </c>
      <c r="DD12" s="8">
        <v>318623</v>
      </c>
      <c r="DE12" s="8">
        <v>311348</v>
      </c>
      <c r="DF12" s="34">
        <v>2149.8620000000001</v>
      </c>
      <c r="DG12" s="8">
        <v>10627.714</v>
      </c>
      <c r="DH12" s="8">
        <v>14033.815000000001</v>
      </c>
      <c r="DI12" s="8">
        <v>17287.302</v>
      </c>
      <c r="DJ12" s="8">
        <v>29095.894</v>
      </c>
      <c r="DK12" s="8">
        <v>36773.038</v>
      </c>
      <c r="DL12" s="8">
        <v>36526.591</v>
      </c>
      <c r="DM12" s="8">
        <v>29897.237000000001</v>
      </c>
      <c r="DN12" s="38">
        <v>29033.469000000001</v>
      </c>
      <c r="DO12" s="38">
        <v>41336.561000000002</v>
      </c>
      <c r="DP12" s="38">
        <v>36445.356</v>
      </c>
      <c r="DQ12" s="38">
        <v>28947.826000000001</v>
      </c>
      <c r="DR12" s="38">
        <v>24318.965</v>
      </c>
      <c r="DS12" s="38">
        <v>23348.228999999999</v>
      </c>
      <c r="DT12" s="38">
        <v>21715.969000000001</v>
      </c>
      <c r="DU12" s="38">
        <v>50002.957999999999</v>
      </c>
      <c r="DV12" s="38">
        <v>104582.906</v>
      </c>
      <c r="DW12" s="38">
        <v>396439.15500000003</v>
      </c>
      <c r="DX12" s="38">
        <v>386271.14500000002</v>
      </c>
      <c r="DY12" s="38">
        <v>318999.55800000002</v>
      </c>
      <c r="DZ12" s="38">
        <v>323355.99300000002</v>
      </c>
      <c r="EA12" s="38">
        <v>336946.11</v>
      </c>
      <c r="EB12" s="38">
        <v>403273.05499999999</v>
      </c>
      <c r="EC12" s="38">
        <v>430249.72700000001</v>
      </c>
      <c r="ED12" s="38">
        <v>429664.52</v>
      </c>
      <c r="EE12" s="8">
        <v>425313.47399999999</v>
      </c>
      <c r="EF12" s="8">
        <v>428526.02100000001</v>
      </c>
      <c r="EG12" s="33">
        <v>404</v>
      </c>
      <c r="EH12" s="8">
        <v>2060</v>
      </c>
      <c r="EI12" s="8">
        <v>2773</v>
      </c>
      <c r="EJ12" s="6">
        <v>3391</v>
      </c>
      <c r="EK12" s="8">
        <v>4573</v>
      </c>
      <c r="EL12" s="8">
        <v>5730</v>
      </c>
      <c r="EM12" s="8">
        <v>5444</v>
      </c>
      <c r="EN12" s="129">
        <v>4147</v>
      </c>
      <c r="EO12" s="38">
        <v>3695</v>
      </c>
      <c r="EP12" s="38">
        <v>5136</v>
      </c>
      <c r="EQ12" s="8">
        <v>4732</v>
      </c>
      <c r="ER12" s="8">
        <v>3737</v>
      </c>
      <c r="ES12" s="8">
        <v>3208</v>
      </c>
      <c r="ET12" s="8">
        <v>3054</v>
      </c>
      <c r="EU12" s="8">
        <v>2849</v>
      </c>
      <c r="EV12" s="8">
        <v>6904</v>
      </c>
      <c r="EW12" s="8">
        <v>11923</v>
      </c>
      <c r="EX12" s="8">
        <v>30052</v>
      </c>
      <c r="EY12" s="8">
        <v>27054</v>
      </c>
      <c r="EZ12" s="8">
        <v>20467</v>
      </c>
      <c r="FA12" s="8">
        <v>20550</v>
      </c>
      <c r="FB12" s="8">
        <v>22105</v>
      </c>
      <c r="FC12" s="8">
        <v>27851</v>
      </c>
      <c r="FD12" s="8">
        <v>29554</v>
      </c>
      <c r="FE12" s="8">
        <v>28565</v>
      </c>
      <c r="FF12" s="8">
        <v>27130</v>
      </c>
      <c r="FG12" s="8">
        <v>26084</v>
      </c>
      <c r="FH12" s="34">
        <v>73858.258000000002</v>
      </c>
      <c r="FI12" s="8">
        <v>392201.04599999997</v>
      </c>
      <c r="FJ12" s="8">
        <v>396822.016</v>
      </c>
      <c r="FK12" s="8">
        <v>433176.06199999998</v>
      </c>
      <c r="FL12" s="8">
        <v>420948.10800000001</v>
      </c>
      <c r="FM12" s="8">
        <v>450831.39399999997</v>
      </c>
      <c r="FN12" s="8">
        <v>465731.348</v>
      </c>
      <c r="FO12" s="8">
        <v>490194.147</v>
      </c>
      <c r="FP12" s="8">
        <v>488444.98499999999</v>
      </c>
      <c r="FQ12" s="8">
        <v>511510.33500000002</v>
      </c>
      <c r="FR12" s="8">
        <v>542336.78300000005</v>
      </c>
      <c r="FS12" s="33">
        <v>6871</v>
      </c>
      <c r="FT12" s="8">
        <v>19359</v>
      </c>
      <c r="FU12" s="8">
        <v>19301</v>
      </c>
      <c r="FV12" s="8">
        <v>19246</v>
      </c>
      <c r="FW12" s="8">
        <v>19111</v>
      </c>
      <c r="FX12" s="8">
        <v>20003</v>
      </c>
      <c r="FY12" s="8">
        <v>20425</v>
      </c>
      <c r="FZ12" s="8">
        <v>21119</v>
      </c>
      <c r="GA12" s="8">
        <v>21231</v>
      </c>
      <c r="GB12" s="8">
        <v>21600</v>
      </c>
      <c r="GC12" s="8">
        <v>21623</v>
      </c>
    </row>
    <row r="13" spans="1:185" s="8" customFormat="1">
      <c r="A13" s="22" t="s">
        <v>21</v>
      </c>
      <c r="B13" s="33">
        <v>5623.8440000000001</v>
      </c>
      <c r="C13" s="8">
        <v>91092.94</v>
      </c>
      <c r="D13" s="8">
        <v>229663.33499999999</v>
      </c>
      <c r="E13" s="6">
        <v>252024.992</v>
      </c>
      <c r="F13" s="8">
        <v>277238.46500000003</v>
      </c>
      <c r="G13" s="8">
        <v>226047.49100000001</v>
      </c>
      <c r="H13" s="8">
        <v>230015.84899999999</v>
      </c>
      <c r="I13" s="8">
        <v>203050.02600000001</v>
      </c>
      <c r="J13" s="8">
        <v>225510.57500000001</v>
      </c>
      <c r="K13" s="129">
        <v>235624.511</v>
      </c>
      <c r="L13" s="129">
        <v>245682.25599999999</v>
      </c>
      <c r="M13" s="129">
        <v>256610.038</v>
      </c>
      <c r="N13" s="129">
        <v>266775.04499999998</v>
      </c>
      <c r="O13" s="129">
        <v>269784.84000000003</v>
      </c>
      <c r="P13" s="8">
        <v>317231.74699999997</v>
      </c>
      <c r="Q13" s="8">
        <v>427502.68300000002</v>
      </c>
      <c r="R13" s="8">
        <v>523631.59700000001</v>
      </c>
      <c r="S13" s="8">
        <v>1058173.294</v>
      </c>
      <c r="T13" s="8">
        <v>1111641.8130000001</v>
      </c>
      <c r="U13" s="8">
        <v>845059.84299999999</v>
      </c>
      <c r="V13" s="8">
        <v>791490.30900000001</v>
      </c>
      <c r="W13" s="8">
        <v>768651.74100000004</v>
      </c>
      <c r="X13" s="8">
        <v>707382.87800000003</v>
      </c>
      <c r="Y13" s="8">
        <v>668414.58900000004</v>
      </c>
      <c r="Z13" s="8">
        <v>634437.89800000004</v>
      </c>
      <c r="AA13" s="8">
        <v>595894.75899999996</v>
      </c>
      <c r="AB13" s="8">
        <v>553827.03</v>
      </c>
      <c r="AC13" s="33">
        <v>1332</v>
      </c>
      <c r="AD13" s="8">
        <v>26079</v>
      </c>
      <c r="AE13" s="8">
        <v>71985</v>
      </c>
      <c r="AF13" s="8">
        <v>76134</v>
      </c>
      <c r="AG13" s="8">
        <v>83629</v>
      </c>
      <c r="AH13" s="8">
        <v>65925</v>
      </c>
      <c r="AI13" s="8">
        <v>64704</v>
      </c>
      <c r="AJ13" s="8">
        <v>58112</v>
      </c>
      <c r="AK13" s="38">
        <v>62212</v>
      </c>
      <c r="AL13" s="38">
        <v>62871</v>
      </c>
      <c r="AM13" s="38">
        <v>63631</v>
      </c>
      <c r="AN13" s="38">
        <v>65975</v>
      </c>
      <c r="AO13" s="129">
        <v>67907</v>
      </c>
      <c r="AP13" s="129">
        <v>64263</v>
      </c>
      <c r="AQ13" s="129">
        <v>74309</v>
      </c>
      <c r="AR13" s="129">
        <v>100652</v>
      </c>
      <c r="AS13" s="129">
        <v>125726</v>
      </c>
      <c r="AT13" s="129">
        <v>258229</v>
      </c>
      <c r="AU13" s="129">
        <v>276869</v>
      </c>
      <c r="AV13" s="129">
        <v>239380</v>
      </c>
      <c r="AW13" s="129">
        <v>225265</v>
      </c>
      <c r="AX13" s="129">
        <v>214273</v>
      </c>
      <c r="AY13" s="139">
        <v>197037</v>
      </c>
      <c r="AZ13" s="124">
        <v>183068</v>
      </c>
      <c r="BA13" s="129">
        <v>174205</v>
      </c>
      <c r="BB13" s="8">
        <v>161123</v>
      </c>
      <c r="BC13" s="8">
        <v>149958</v>
      </c>
      <c r="BD13" s="34">
        <v>2507.1309999999999</v>
      </c>
      <c r="BE13" s="8">
        <v>51963.548000000003</v>
      </c>
      <c r="BF13" s="8">
        <v>141778.22500000001</v>
      </c>
      <c r="BG13" s="8">
        <v>166847.39300000001</v>
      </c>
      <c r="BH13" s="8">
        <v>193864.03400000001</v>
      </c>
      <c r="BI13" s="8">
        <v>169446.307</v>
      </c>
      <c r="BJ13" s="8">
        <v>186213.28</v>
      </c>
      <c r="BK13" s="8">
        <v>178934.133</v>
      </c>
      <c r="BL13" s="38">
        <v>203283.07399999999</v>
      </c>
      <c r="BM13" s="38">
        <v>214544.25599999999</v>
      </c>
      <c r="BN13" s="38">
        <v>228081.33900000001</v>
      </c>
      <c r="BO13" s="38">
        <v>243078.78700000001</v>
      </c>
      <c r="BP13" s="38">
        <v>253335.166</v>
      </c>
      <c r="BQ13" s="38">
        <v>259759.59299999999</v>
      </c>
      <c r="BR13" s="38">
        <v>349434.38799999998</v>
      </c>
      <c r="BS13" s="38">
        <v>522321.685</v>
      </c>
      <c r="BT13" s="38">
        <v>656819.97199999995</v>
      </c>
      <c r="BU13" s="38">
        <v>1276655.8289999999</v>
      </c>
      <c r="BV13" s="38">
        <v>1321340.0209999999</v>
      </c>
      <c r="BW13" s="38">
        <v>1618565.4479999999</v>
      </c>
      <c r="BX13" s="38">
        <v>1584339.395</v>
      </c>
      <c r="BY13" s="38">
        <v>1623407.841</v>
      </c>
      <c r="BZ13" s="38">
        <v>1512830.1969999999</v>
      </c>
      <c r="CA13" s="38">
        <v>1503792.44</v>
      </c>
      <c r="CB13" s="38">
        <v>1442266.0690000001</v>
      </c>
      <c r="CC13" s="8">
        <v>1382445.2489999998</v>
      </c>
      <c r="CD13" s="8">
        <v>1305443.2080000001</v>
      </c>
      <c r="CE13" s="33">
        <v>598</v>
      </c>
      <c r="CF13" s="8">
        <v>14648</v>
      </c>
      <c r="CG13" s="8">
        <v>44620</v>
      </c>
      <c r="CH13" s="6">
        <v>50491</v>
      </c>
      <c r="CI13" s="8">
        <v>58122</v>
      </c>
      <c r="CJ13" s="8">
        <v>47712</v>
      </c>
      <c r="CK13" s="8">
        <v>50017</v>
      </c>
      <c r="CL13" s="38">
        <v>47037</v>
      </c>
      <c r="CM13" s="38">
        <v>50702</v>
      </c>
      <c r="CN13" s="38">
        <v>51178</v>
      </c>
      <c r="CO13" s="38">
        <v>52084</v>
      </c>
      <c r="CP13" s="38">
        <v>54123</v>
      </c>
      <c r="CQ13" s="38">
        <v>55042</v>
      </c>
      <c r="CR13" s="38">
        <v>52422</v>
      </c>
      <c r="CS13" s="38">
        <v>74653</v>
      </c>
      <c r="CT13" s="38">
        <v>115457</v>
      </c>
      <c r="CU13" s="38">
        <v>127684</v>
      </c>
      <c r="CV13" s="38">
        <v>244129</v>
      </c>
      <c r="CW13" s="38">
        <v>260799</v>
      </c>
      <c r="CX13" s="38">
        <v>263221</v>
      </c>
      <c r="CY13" s="38">
        <v>255102</v>
      </c>
      <c r="CZ13" s="38">
        <v>246673</v>
      </c>
      <c r="DA13" s="38">
        <v>229863</v>
      </c>
      <c r="DB13" s="38">
        <v>222507</v>
      </c>
      <c r="DC13" s="38">
        <v>213353</v>
      </c>
      <c r="DD13" s="8">
        <v>201354</v>
      </c>
      <c r="DE13" s="8">
        <v>190774</v>
      </c>
      <c r="DF13" s="34">
        <v>7.4530000000000003</v>
      </c>
      <c r="DG13" s="8">
        <v>14697.897000000001</v>
      </c>
      <c r="DH13" s="8">
        <v>38158.031000000003</v>
      </c>
      <c r="DI13" s="8">
        <v>50683.521999999997</v>
      </c>
      <c r="DJ13" s="8">
        <v>55280.328999999998</v>
      </c>
      <c r="DK13" s="8">
        <v>48952.644</v>
      </c>
      <c r="DL13" s="8">
        <v>50412.262999999999</v>
      </c>
      <c r="DM13" s="8">
        <v>53429.572</v>
      </c>
      <c r="DN13" s="38">
        <v>54062.319000000003</v>
      </c>
      <c r="DO13" s="38">
        <v>79057.206999999995</v>
      </c>
      <c r="DP13" s="38">
        <v>88668.364000000001</v>
      </c>
      <c r="DQ13" s="38">
        <v>102440.875</v>
      </c>
      <c r="DR13" s="38">
        <v>111977.38499999999</v>
      </c>
      <c r="DS13" s="38">
        <v>111146.891</v>
      </c>
      <c r="DT13" s="38">
        <v>98332.760999999999</v>
      </c>
      <c r="DU13" s="38">
        <v>157214</v>
      </c>
      <c r="DV13" s="38">
        <v>184786.75</v>
      </c>
      <c r="DW13" s="38">
        <v>322868.12199999997</v>
      </c>
      <c r="DX13" s="38">
        <v>352169.59600000002</v>
      </c>
      <c r="DY13" s="38">
        <v>292886.91700000002</v>
      </c>
      <c r="DZ13" s="38">
        <v>305420.67499999999</v>
      </c>
      <c r="EA13" s="38">
        <v>336611.386</v>
      </c>
      <c r="EB13" s="38">
        <v>413189.64899999998</v>
      </c>
      <c r="EC13" s="38">
        <v>429472.962</v>
      </c>
      <c r="ED13" s="38">
        <v>447389.74599999998</v>
      </c>
      <c r="EE13" s="8">
        <v>444948.69900000002</v>
      </c>
      <c r="EF13" s="8">
        <v>429959.46500000003</v>
      </c>
      <c r="EG13" s="33">
        <v>2</v>
      </c>
      <c r="EH13" s="8">
        <v>2804</v>
      </c>
      <c r="EI13" s="8">
        <v>7209</v>
      </c>
      <c r="EJ13" s="6">
        <v>8903</v>
      </c>
      <c r="EK13" s="8">
        <v>9691</v>
      </c>
      <c r="EL13" s="8">
        <v>7948</v>
      </c>
      <c r="EM13" s="8">
        <v>7165</v>
      </c>
      <c r="EN13" s="129">
        <v>6557</v>
      </c>
      <c r="EO13" s="38">
        <v>6525</v>
      </c>
      <c r="EP13" s="38">
        <v>8962</v>
      </c>
      <c r="EQ13" s="8">
        <v>9536</v>
      </c>
      <c r="ER13" s="8">
        <v>10768</v>
      </c>
      <c r="ES13" s="8">
        <v>10950</v>
      </c>
      <c r="ET13" s="8">
        <v>10636</v>
      </c>
      <c r="EU13" s="8">
        <v>9503</v>
      </c>
      <c r="EV13" s="8">
        <v>13995</v>
      </c>
      <c r="EW13" s="8">
        <v>15855</v>
      </c>
      <c r="EX13" s="8">
        <v>25578</v>
      </c>
      <c r="EY13" s="8">
        <v>26464</v>
      </c>
      <c r="EZ13" s="8">
        <v>19922</v>
      </c>
      <c r="FA13" s="8">
        <v>20476</v>
      </c>
      <c r="FB13" s="8">
        <v>23523</v>
      </c>
      <c r="FC13" s="8">
        <v>30435</v>
      </c>
      <c r="FD13" s="8">
        <v>30635</v>
      </c>
      <c r="FE13" s="8">
        <v>30581</v>
      </c>
      <c r="FF13" s="8">
        <v>28992</v>
      </c>
      <c r="FG13" s="8">
        <v>27112</v>
      </c>
      <c r="FH13" s="34">
        <v>55323.339</v>
      </c>
      <c r="FI13" s="8">
        <v>137230.73199999999</v>
      </c>
      <c r="FJ13" s="8">
        <v>155396.601</v>
      </c>
      <c r="FK13" s="8">
        <v>156055.46400000001</v>
      </c>
      <c r="FL13" s="8">
        <v>168447.25399999999</v>
      </c>
      <c r="FM13" s="8">
        <v>190719.48800000001</v>
      </c>
      <c r="FN13" s="8">
        <v>202158.20499999999</v>
      </c>
      <c r="FO13" s="8">
        <v>221409.16500000001</v>
      </c>
      <c r="FP13" s="8">
        <v>220496.49900000001</v>
      </c>
      <c r="FQ13" s="8">
        <v>224558.05900000001</v>
      </c>
      <c r="FR13" s="8">
        <v>221174.17600000001</v>
      </c>
      <c r="FS13" s="33">
        <v>4284</v>
      </c>
      <c r="FT13" s="8">
        <v>8663</v>
      </c>
      <c r="FU13" s="8">
        <v>9315</v>
      </c>
      <c r="FV13" s="8">
        <v>9181</v>
      </c>
      <c r="FW13" s="8">
        <v>9972</v>
      </c>
      <c r="FX13" s="8">
        <v>10569</v>
      </c>
      <c r="FY13" s="8">
        <v>11261</v>
      </c>
      <c r="FZ13" s="8">
        <v>11760</v>
      </c>
      <c r="GA13" s="8">
        <v>11789</v>
      </c>
      <c r="GB13" s="8">
        <v>11665</v>
      </c>
      <c r="GC13" s="8">
        <v>11118</v>
      </c>
    </row>
    <row r="14" spans="1:185" s="8" customFormat="1">
      <c r="A14" s="22" t="s">
        <v>22</v>
      </c>
      <c r="B14" s="33">
        <v>198.935</v>
      </c>
      <c r="C14" s="8">
        <v>49981.413999999997</v>
      </c>
      <c r="D14" s="8">
        <v>84429.460999999996</v>
      </c>
      <c r="E14" s="6">
        <v>93056.933000000005</v>
      </c>
      <c r="F14" s="8">
        <v>84021.846999999994</v>
      </c>
      <c r="G14" s="8">
        <v>61403.233</v>
      </c>
      <c r="H14" s="8">
        <v>58944.076999999997</v>
      </c>
      <c r="I14" s="8">
        <v>51590.627999999997</v>
      </c>
      <c r="J14" s="8">
        <v>53719.457999999999</v>
      </c>
      <c r="K14" s="129">
        <v>63868.159</v>
      </c>
      <c r="L14" s="129">
        <v>67205.930999999997</v>
      </c>
      <c r="M14" s="129">
        <v>60716.548999999999</v>
      </c>
      <c r="N14" s="129">
        <v>52853.887000000002</v>
      </c>
      <c r="O14" s="129">
        <v>61149.25</v>
      </c>
      <c r="P14" s="8">
        <v>69633.476999999999</v>
      </c>
      <c r="Q14" s="8">
        <v>135106.723</v>
      </c>
      <c r="R14" s="8">
        <v>167085.45600000001</v>
      </c>
      <c r="S14" s="8">
        <v>556421.23600000003</v>
      </c>
      <c r="T14" s="8">
        <v>563575.05500000005</v>
      </c>
      <c r="U14" s="8">
        <v>413459.07500000001</v>
      </c>
      <c r="V14" s="8">
        <v>375279.277</v>
      </c>
      <c r="W14" s="8">
        <v>344745.179</v>
      </c>
      <c r="X14" s="8">
        <v>311820.20799999998</v>
      </c>
      <c r="Y14" s="8">
        <v>298884.08799999999</v>
      </c>
      <c r="Z14" s="8">
        <v>287010.114</v>
      </c>
      <c r="AA14" s="8">
        <v>276244.30699999997</v>
      </c>
      <c r="AB14" s="8">
        <v>263146.50900000002</v>
      </c>
      <c r="AC14" s="33">
        <v>82</v>
      </c>
      <c r="AD14" s="8">
        <v>15020</v>
      </c>
      <c r="AE14" s="8">
        <v>29209</v>
      </c>
      <c r="AF14" s="8">
        <v>32412</v>
      </c>
      <c r="AG14" s="8">
        <v>29263</v>
      </c>
      <c r="AH14" s="8">
        <v>22452</v>
      </c>
      <c r="AI14" s="8">
        <v>20655</v>
      </c>
      <c r="AJ14" s="8">
        <v>16721</v>
      </c>
      <c r="AK14" s="38">
        <v>16016</v>
      </c>
      <c r="AL14" s="38">
        <v>18572</v>
      </c>
      <c r="AM14" s="38">
        <v>19052</v>
      </c>
      <c r="AN14" s="38">
        <v>15649</v>
      </c>
      <c r="AO14" s="129">
        <v>12856</v>
      </c>
      <c r="AP14" s="129">
        <v>13598</v>
      </c>
      <c r="AQ14" s="129">
        <v>15471</v>
      </c>
      <c r="AR14" s="129">
        <v>29977</v>
      </c>
      <c r="AS14" s="129">
        <v>38660</v>
      </c>
      <c r="AT14" s="129">
        <v>136411</v>
      </c>
      <c r="AU14" s="129">
        <v>140963</v>
      </c>
      <c r="AV14" s="129">
        <v>116165</v>
      </c>
      <c r="AW14" s="129">
        <v>107153</v>
      </c>
      <c r="AX14" s="129">
        <v>97191</v>
      </c>
      <c r="AY14" s="139">
        <v>86932</v>
      </c>
      <c r="AZ14" s="124">
        <v>83175</v>
      </c>
      <c r="BA14" s="129">
        <v>80083</v>
      </c>
      <c r="BB14" s="8">
        <v>75912</v>
      </c>
      <c r="BC14" s="8">
        <v>72761</v>
      </c>
      <c r="BD14" s="34">
        <v>128.52000000000001</v>
      </c>
      <c r="BE14" s="8">
        <v>22760.255000000001</v>
      </c>
      <c r="BF14" s="8">
        <v>44798.777999999998</v>
      </c>
      <c r="BG14" s="8">
        <v>55744.004000000001</v>
      </c>
      <c r="BH14" s="8">
        <v>53752.962</v>
      </c>
      <c r="BI14" s="8">
        <v>44221.605000000003</v>
      </c>
      <c r="BJ14" s="8">
        <v>45603.321000000004</v>
      </c>
      <c r="BK14" s="8">
        <v>42909.279999999999</v>
      </c>
      <c r="BL14" s="38">
        <v>49415.434000000001</v>
      </c>
      <c r="BM14" s="38">
        <v>58296.159</v>
      </c>
      <c r="BN14" s="38">
        <v>62693.45</v>
      </c>
      <c r="BO14" s="38">
        <v>55087.841999999997</v>
      </c>
      <c r="BP14" s="38">
        <v>48726.152000000002</v>
      </c>
      <c r="BQ14" s="38">
        <v>53765.516000000003</v>
      </c>
      <c r="BR14" s="38">
        <v>76614.275999999998</v>
      </c>
      <c r="BS14" s="38">
        <v>183075.13099999999</v>
      </c>
      <c r="BT14" s="38">
        <v>215689.451</v>
      </c>
      <c r="BU14" s="38">
        <v>622050.59699999995</v>
      </c>
      <c r="BV14" s="38">
        <v>646664.76100000006</v>
      </c>
      <c r="BW14" s="38">
        <v>793865.53099999996</v>
      </c>
      <c r="BX14" s="38">
        <v>731659.09600000002</v>
      </c>
      <c r="BY14" s="38">
        <v>724864.26</v>
      </c>
      <c r="BZ14" s="38">
        <v>689876.777</v>
      </c>
      <c r="CA14" s="38">
        <v>705169.429</v>
      </c>
      <c r="CB14" s="38">
        <v>691594.70399999991</v>
      </c>
      <c r="CC14" s="8">
        <v>719240.21299999999</v>
      </c>
      <c r="CD14" s="8">
        <v>715585.21799999999</v>
      </c>
      <c r="CE14" s="33">
        <v>73</v>
      </c>
      <c r="CF14" s="8">
        <v>7826</v>
      </c>
      <c r="CG14" s="8">
        <v>16361</v>
      </c>
      <c r="CH14" s="6">
        <v>19618</v>
      </c>
      <c r="CI14" s="8">
        <v>18774</v>
      </c>
      <c r="CJ14" s="8">
        <v>15365</v>
      </c>
      <c r="CK14" s="8">
        <v>15162</v>
      </c>
      <c r="CL14" s="38">
        <v>13105</v>
      </c>
      <c r="CM14" s="38">
        <v>13846</v>
      </c>
      <c r="CN14" s="38">
        <v>15660</v>
      </c>
      <c r="CO14" s="38">
        <v>16021</v>
      </c>
      <c r="CP14" s="38">
        <v>12909</v>
      </c>
      <c r="CQ14" s="38">
        <v>10671</v>
      </c>
      <c r="CR14" s="38">
        <v>10947</v>
      </c>
      <c r="CS14" s="38">
        <v>15431</v>
      </c>
      <c r="CT14" s="38">
        <v>33511</v>
      </c>
      <c r="CU14" s="38">
        <v>38372</v>
      </c>
      <c r="CV14" s="38">
        <v>125684</v>
      </c>
      <c r="CW14" s="38">
        <v>131497</v>
      </c>
      <c r="CX14" s="38">
        <v>129400</v>
      </c>
      <c r="CY14" s="38">
        <v>121215</v>
      </c>
      <c r="CZ14" s="38">
        <v>114350</v>
      </c>
      <c r="DA14" s="38">
        <v>106908</v>
      </c>
      <c r="DB14" s="38">
        <v>105439</v>
      </c>
      <c r="DC14" s="38">
        <v>103026</v>
      </c>
      <c r="DD14" s="8">
        <v>100386</v>
      </c>
      <c r="DE14" s="8">
        <v>98759</v>
      </c>
      <c r="DF14" s="34">
        <v>2.65</v>
      </c>
      <c r="DG14" s="8">
        <v>3705.3739999999998</v>
      </c>
      <c r="DH14" s="8">
        <v>8857.1350000000002</v>
      </c>
      <c r="DI14" s="8">
        <v>9511.3089999999993</v>
      </c>
      <c r="DJ14" s="8">
        <v>7944.9219999999996</v>
      </c>
      <c r="DK14" s="8">
        <v>7465.8289999999997</v>
      </c>
      <c r="DL14" s="8">
        <v>9295.3590000000004</v>
      </c>
      <c r="DM14" s="8">
        <v>11169.101000000001</v>
      </c>
      <c r="DN14" s="38">
        <v>12995.401</v>
      </c>
      <c r="DO14" s="38">
        <v>16471.295999999998</v>
      </c>
      <c r="DP14" s="38">
        <v>17240.155999999999</v>
      </c>
      <c r="DQ14" s="38">
        <v>16549.600999999999</v>
      </c>
      <c r="DR14" s="38">
        <v>17158.739000000001</v>
      </c>
      <c r="DS14" s="38">
        <v>19399.042000000001</v>
      </c>
      <c r="DT14" s="38">
        <v>19892.508000000002</v>
      </c>
      <c r="DU14" s="38">
        <v>28574.190999999999</v>
      </c>
      <c r="DV14" s="38">
        <v>34053.913</v>
      </c>
      <c r="DW14" s="38">
        <v>96840.55</v>
      </c>
      <c r="DX14" s="38">
        <v>102810.826</v>
      </c>
      <c r="DY14" s="38">
        <v>87774.604000000007</v>
      </c>
      <c r="DZ14" s="38">
        <v>95131.224000000002</v>
      </c>
      <c r="EA14" s="38">
        <v>108722.054</v>
      </c>
      <c r="EB14" s="38">
        <v>130747.29399999999</v>
      </c>
      <c r="EC14" s="38">
        <v>143387.75</v>
      </c>
      <c r="ED14" s="38">
        <v>139571.09899999999</v>
      </c>
      <c r="EE14" s="8">
        <v>132365.389</v>
      </c>
      <c r="EF14" s="8">
        <v>126476.481</v>
      </c>
      <c r="EG14" s="33">
        <v>2</v>
      </c>
      <c r="EH14" s="8">
        <v>782</v>
      </c>
      <c r="EI14" s="8">
        <v>1664</v>
      </c>
      <c r="EJ14" s="6">
        <v>1651</v>
      </c>
      <c r="EK14" s="8">
        <v>1413</v>
      </c>
      <c r="EL14" s="8">
        <v>1271</v>
      </c>
      <c r="EM14" s="8">
        <v>1444</v>
      </c>
      <c r="EN14" s="129">
        <v>1587</v>
      </c>
      <c r="EO14" s="38">
        <v>1739</v>
      </c>
      <c r="EP14" s="38">
        <v>2261</v>
      </c>
      <c r="EQ14" s="8">
        <v>2199</v>
      </c>
      <c r="ER14" s="8">
        <v>1950</v>
      </c>
      <c r="ES14" s="8">
        <v>1823</v>
      </c>
      <c r="ET14" s="8">
        <v>2039</v>
      </c>
      <c r="EU14" s="8">
        <v>1969</v>
      </c>
      <c r="EV14" s="8">
        <v>2816</v>
      </c>
      <c r="EW14" s="8">
        <v>3575</v>
      </c>
      <c r="EX14" s="8">
        <v>11238</v>
      </c>
      <c r="EY14" s="8">
        <v>11226</v>
      </c>
      <c r="EZ14" s="8">
        <v>8695</v>
      </c>
      <c r="FA14" s="8">
        <v>8927</v>
      </c>
      <c r="FB14" s="8">
        <v>9907</v>
      </c>
      <c r="FC14" s="8">
        <v>12021</v>
      </c>
      <c r="FD14" s="8">
        <v>12465</v>
      </c>
      <c r="FE14" s="8">
        <v>11846</v>
      </c>
      <c r="FF14" s="8">
        <v>10589</v>
      </c>
      <c r="FG14" s="8">
        <v>9940</v>
      </c>
      <c r="FH14" s="34">
        <v>24312.661</v>
      </c>
      <c r="FI14" s="8">
        <v>43030.648000000001</v>
      </c>
      <c r="FJ14" s="8">
        <v>44887.07</v>
      </c>
      <c r="FK14" s="8">
        <v>51975.784</v>
      </c>
      <c r="FL14" s="8">
        <v>57338.571000000004</v>
      </c>
      <c r="FM14" s="8">
        <v>66671.178</v>
      </c>
      <c r="FN14" s="8">
        <v>70039.044999999998</v>
      </c>
      <c r="FO14" s="8">
        <v>81114.914999999994</v>
      </c>
      <c r="FP14" s="8">
        <v>88748.562000000005</v>
      </c>
      <c r="FQ14" s="8">
        <v>100154.944</v>
      </c>
      <c r="FR14" s="8">
        <v>104080.549</v>
      </c>
      <c r="FS14" s="33">
        <v>1990</v>
      </c>
      <c r="FT14" s="8">
        <v>3266</v>
      </c>
      <c r="FU14" s="8">
        <v>3308</v>
      </c>
      <c r="FV14" s="8">
        <v>3577</v>
      </c>
      <c r="FW14" s="8">
        <v>3942</v>
      </c>
      <c r="FX14" s="8">
        <v>4246</v>
      </c>
      <c r="FY14" s="8">
        <v>4316</v>
      </c>
      <c r="FZ14" s="8">
        <v>4611</v>
      </c>
      <c r="GA14" s="8">
        <v>4948</v>
      </c>
      <c r="GB14" s="8">
        <v>5332</v>
      </c>
      <c r="GC14" s="8">
        <v>5871</v>
      </c>
    </row>
    <row r="15" spans="1:185" s="8" customFormat="1">
      <c r="A15" s="22" t="s">
        <v>23</v>
      </c>
      <c r="B15" s="33">
        <v>692.76</v>
      </c>
      <c r="C15" s="8">
        <v>3646.7220000000002</v>
      </c>
      <c r="D15" s="8">
        <v>32136.931</v>
      </c>
      <c r="E15" s="6">
        <v>27636.162</v>
      </c>
      <c r="F15" s="8">
        <v>23491.156999999999</v>
      </c>
      <c r="G15" s="8">
        <v>26018.776999999998</v>
      </c>
      <c r="H15" s="8">
        <v>22367.965</v>
      </c>
      <c r="I15" s="8">
        <v>20534.784</v>
      </c>
      <c r="J15" s="8">
        <v>12539.749</v>
      </c>
      <c r="K15" s="129">
        <v>16073.56</v>
      </c>
      <c r="L15" s="129">
        <v>15080.958000000001</v>
      </c>
      <c r="M15" s="129">
        <v>13681.645</v>
      </c>
      <c r="N15" s="129">
        <v>9304.8919999999998</v>
      </c>
      <c r="O15" s="129">
        <v>10052.715</v>
      </c>
      <c r="P15" s="8">
        <v>14969.706</v>
      </c>
      <c r="Q15" s="8">
        <v>32895.832999999999</v>
      </c>
      <c r="R15" s="8">
        <v>64334.917000000001</v>
      </c>
      <c r="S15" s="8">
        <v>416760.25400000002</v>
      </c>
      <c r="T15" s="8">
        <v>435777.516</v>
      </c>
      <c r="U15" s="8">
        <v>320878.56300000002</v>
      </c>
      <c r="V15" s="8">
        <v>303547.47700000001</v>
      </c>
      <c r="W15" s="8">
        <v>309063.96899999998</v>
      </c>
      <c r="X15" s="8">
        <v>297048.033</v>
      </c>
      <c r="Y15" s="8">
        <v>311416.46000000002</v>
      </c>
      <c r="Z15" s="8">
        <v>312994.13400000002</v>
      </c>
      <c r="AA15" s="8">
        <v>315059.266</v>
      </c>
      <c r="AB15" s="8">
        <v>307151.49099999998</v>
      </c>
      <c r="AC15" s="33">
        <v>268</v>
      </c>
      <c r="AD15" s="8">
        <v>1316</v>
      </c>
      <c r="AE15" s="8">
        <v>8222</v>
      </c>
      <c r="AF15" s="8">
        <v>7596</v>
      </c>
      <c r="AG15" s="8">
        <v>6443</v>
      </c>
      <c r="AH15" s="8">
        <v>6956</v>
      </c>
      <c r="AI15" s="8">
        <v>6400</v>
      </c>
      <c r="AJ15" s="8">
        <v>5943</v>
      </c>
      <c r="AK15" s="38">
        <v>4283</v>
      </c>
      <c r="AL15" s="38">
        <v>5516</v>
      </c>
      <c r="AM15" s="38">
        <v>5214</v>
      </c>
      <c r="AN15" s="38">
        <v>4833</v>
      </c>
      <c r="AO15" s="129">
        <v>3190</v>
      </c>
      <c r="AP15" s="129">
        <v>3137</v>
      </c>
      <c r="AQ15" s="129">
        <v>4374</v>
      </c>
      <c r="AR15" s="129">
        <v>9353</v>
      </c>
      <c r="AS15" s="129">
        <v>18799</v>
      </c>
      <c r="AT15" s="129">
        <v>99616</v>
      </c>
      <c r="AU15" s="129">
        <v>105931</v>
      </c>
      <c r="AV15" s="129">
        <v>89785</v>
      </c>
      <c r="AW15" s="129">
        <v>87301</v>
      </c>
      <c r="AX15" s="129">
        <v>87833</v>
      </c>
      <c r="AY15" s="139">
        <v>84874</v>
      </c>
      <c r="AZ15" s="124">
        <v>88001</v>
      </c>
      <c r="BA15" s="129">
        <v>88982</v>
      </c>
      <c r="BB15" s="8">
        <v>88701</v>
      </c>
      <c r="BC15" s="8">
        <v>86520</v>
      </c>
      <c r="BD15" s="34">
        <v>60.274000000000001</v>
      </c>
      <c r="BE15" s="8">
        <v>1525.6949999999999</v>
      </c>
      <c r="BF15" s="8">
        <v>18568.132000000001</v>
      </c>
      <c r="BG15" s="8">
        <v>17511.589</v>
      </c>
      <c r="BH15" s="8">
        <v>15789.105</v>
      </c>
      <c r="BI15" s="8">
        <v>19823.885999999999</v>
      </c>
      <c r="BJ15" s="8">
        <v>19170.688999999998</v>
      </c>
      <c r="BK15" s="8">
        <v>19069.920999999998</v>
      </c>
      <c r="BL15" s="38">
        <v>10844.531999999999</v>
      </c>
      <c r="BM15" s="38">
        <v>12305.032999999999</v>
      </c>
      <c r="BN15" s="38">
        <v>11095.87</v>
      </c>
      <c r="BO15" s="38">
        <v>10419.181</v>
      </c>
      <c r="BP15" s="38">
        <v>7598.6559999999999</v>
      </c>
      <c r="BQ15" s="38">
        <v>8153.6049999999996</v>
      </c>
      <c r="BR15" s="38">
        <v>13764.566999999999</v>
      </c>
      <c r="BS15" s="38">
        <v>35215.298000000003</v>
      </c>
      <c r="BT15" s="38">
        <v>79506.847999999998</v>
      </c>
      <c r="BU15" s="38">
        <v>517758.28200000001</v>
      </c>
      <c r="BV15" s="38">
        <v>536416.54700000002</v>
      </c>
      <c r="BW15" s="38">
        <v>668586.51500000001</v>
      </c>
      <c r="BX15" s="38">
        <v>636523.05499999993</v>
      </c>
      <c r="BY15" s="38">
        <v>664656.56000000006</v>
      </c>
      <c r="BZ15" s="38">
        <v>644969.49699999997</v>
      </c>
      <c r="CA15" s="38">
        <v>676773.23300000001</v>
      </c>
      <c r="CB15" s="38">
        <v>682896.12800000003</v>
      </c>
      <c r="CC15" s="8">
        <v>732018.00800000003</v>
      </c>
      <c r="CD15" s="8">
        <v>708310.14999999991</v>
      </c>
      <c r="CE15" s="33">
        <v>26</v>
      </c>
      <c r="CF15" s="8">
        <v>403</v>
      </c>
      <c r="CG15" s="8">
        <v>3621</v>
      </c>
      <c r="CH15" s="6">
        <v>4114</v>
      </c>
      <c r="CI15" s="8">
        <v>3936</v>
      </c>
      <c r="CJ15" s="8">
        <v>4528</v>
      </c>
      <c r="CK15" s="8">
        <v>4571</v>
      </c>
      <c r="CL15" s="38">
        <v>4429</v>
      </c>
      <c r="CM15" s="38">
        <v>2767</v>
      </c>
      <c r="CN15" s="38">
        <v>3120</v>
      </c>
      <c r="CO15" s="38">
        <v>3023</v>
      </c>
      <c r="CP15" s="38">
        <v>2897</v>
      </c>
      <c r="CQ15" s="38">
        <v>2206</v>
      </c>
      <c r="CR15" s="38">
        <v>2269</v>
      </c>
      <c r="CS15" s="38">
        <v>3854</v>
      </c>
      <c r="CT15" s="38">
        <v>8416</v>
      </c>
      <c r="CU15" s="38">
        <v>15731</v>
      </c>
      <c r="CV15" s="38">
        <v>96003</v>
      </c>
      <c r="CW15" s="38">
        <v>102332</v>
      </c>
      <c r="CX15" s="38">
        <v>103611</v>
      </c>
      <c r="CY15" s="38">
        <v>101382</v>
      </c>
      <c r="CZ15" s="38">
        <v>101315</v>
      </c>
      <c r="DA15" s="38">
        <v>100227</v>
      </c>
      <c r="DB15" s="38">
        <v>106072</v>
      </c>
      <c r="DC15" s="38">
        <v>108788</v>
      </c>
      <c r="DD15" s="8">
        <v>111248</v>
      </c>
      <c r="DE15" s="8">
        <v>110667</v>
      </c>
      <c r="DF15" s="34">
        <v>88.846999999999994</v>
      </c>
      <c r="DG15" s="8">
        <v>1502.6769999999999</v>
      </c>
      <c r="DH15" s="8">
        <v>5107.1880000000001</v>
      </c>
      <c r="DI15" s="8">
        <v>6304.4610000000002</v>
      </c>
      <c r="DJ15" s="8">
        <v>5289.6989999999996</v>
      </c>
      <c r="DK15" s="8">
        <v>5984.4390000000003</v>
      </c>
      <c r="DL15" s="8">
        <v>4154.03</v>
      </c>
      <c r="DM15" s="8">
        <v>6333.8469999999998</v>
      </c>
      <c r="DN15" s="38">
        <v>2972.2170000000001</v>
      </c>
      <c r="DO15" s="38">
        <v>6529.6329999999998</v>
      </c>
      <c r="DP15" s="38">
        <v>5384.6270000000004</v>
      </c>
      <c r="DQ15" s="38">
        <v>4664.8329999999996</v>
      </c>
      <c r="DR15" s="38">
        <v>3662.4960000000001</v>
      </c>
      <c r="DS15" s="38">
        <v>3116.8969999999999</v>
      </c>
      <c r="DT15" s="38">
        <v>3149.1370000000002</v>
      </c>
      <c r="DU15" s="38">
        <v>6760.5309999999999</v>
      </c>
      <c r="DV15" s="38">
        <v>8463.3140000000003</v>
      </c>
      <c r="DW15" s="38">
        <v>61617.557999999997</v>
      </c>
      <c r="DX15" s="38">
        <v>73861.447</v>
      </c>
      <c r="DY15" s="38">
        <v>62253.214999999997</v>
      </c>
      <c r="DZ15" s="38">
        <v>71471.83</v>
      </c>
      <c r="EA15" s="38">
        <v>76088.808999999994</v>
      </c>
      <c r="EB15" s="38">
        <v>106617.726</v>
      </c>
      <c r="EC15" s="38">
        <v>124458.925</v>
      </c>
      <c r="ED15" s="38">
        <v>140572.63399999999</v>
      </c>
      <c r="EE15" s="8">
        <v>158759.91399999999</v>
      </c>
      <c r="EF15" s="8">
        <v>162346.06599999999</v>
      </c>
      <c r="EG15" s="33">
        <v>13</v>
      </c>
      <c r="EH15" s="8">
        <v>257</v>
      </c>
      <c r="EI15" s="8">
        <v>912</v>
      </c>
      <c r="EJ15" s="6">
        <v>1021</v>
      </c>
      <c r="EK15" s="8">
        <v>755</v>
      </c>
      <c r="EL15" s="8">
        <v>805</v>
      </c>
      <c r="EM15" s="8">
        <v>569</v>
      </c>
      <c r="EN15" s="129">
        <v>795</v>
      </c>
      <c r="EO15" s="38">
        <v>333</v>
      </c>
      <c r="EP15" s="38">
        <v>710</v>
      </c>
      <c r="EQ15" s="8">
        <v>591</v>
      </c>
      <c r="ER15" s="8">
        <v>518</v>
      </c>
      <c r="ES15" s="8">
        <v>345</v>
      </c>
      <c r="ET15" s="8">
        <v>317</v>
      </c>
      <c r="EU15" s="8">
        <v>359</v>
      </c>
      <c r="EV15" s="8">
        <v>669</v>
      </c>
      <c r="EW15" s="8">
        <v>1035</v>
      </c>
      <c r="EX15" s="8">
        <v>6839</v>
      </c>
      <c r="EY15" s="8">
        <v>7058</v>
      </c>
      <c r="EZ15" s="8">
        <v>4993</v>
      </c>
      <c r="FA15" s="8">
        <v>5468</v>
      </c>
      <c r="FB15" s="8">
        <v>5990</v>
      </c>
      <c r="FC15" s="8">
        <v>9426</v>
      </c>
      <c r="FD15" s="8">
        <v>10768</v>
      </c>
      <c r="FE15" s="8">
        <v>11551</v>
      </c>
      <c r="FF15" s="8">
        <v>12188</v>
      </c>
      <c r="FG15" s="8">
        <v>11934</v>
      </c>
      <c r="FH15" s="34">
        <v>8557.9159999999993</v>
      </c>
      <c r="FI15" s="8">
        <v>70283.445000000007</v>
      </c>
      <c r="FJ15" s="8">
        <v>72768.039000000004</v>
      </c>
      <c r="FK15" s="8">
        <v>83130.032999999996</v>
      </c>
      <c r="FL15" s="8">
        <v>81586.551999999996</v>
      </c>
      <c r="FM15" s="8">
        <v>84385.144</v>
      </c>
      <c r="FN15" s="8">
        <v>83655.345000000001</v>
      </c>
      <c r="FO15" s="8">
        <v>97980.184999999998</v>
      </c>
      <c r="FP15" s="8">
        <v>107566.36599999999</v>
      </c>
      <c r="FQ15" s="8">
        <v>128946.546</v>
      </c>
      <c r="FR15" s="8">
        <v>128180.55</v>
      </c>
      <c r="FS15" s="33">
        <v>479</v>
      </c>
      <c r="FT15" s="8">
        <v>3395</v>
      </c>
      <c r="FU15" s="8">
        <v>3620</v>
      </c>
      <c r="FV15" s="8">
        <v>3798</v>
      </c>
      <c r="FW15" s="8">
        <v>3648</v>
      </c>
      <c r="FX15" s="8">
        <v>3772</v>
      </c>
      <c r="FY15" s="8">
        <v>4064</v>
      </c>
      <c r="FZ15" s="8">
        <v>4566</v>
      </c>
      <c r="GA15" s="8">
        <v>5021</v>
      </c>
      <c r="GB15" s="8">
        <v>5634</v>
      </c>
      <c r="GC15" s="8">
        <v>5536</v>
      </c>
    </row>
    <row r="16" spans="1:185" s="8" customFormat="1">
      <c r="A16" s="22" t="s">
        <v>24</v>
      </c>
      <c r="B16" s="33">
        <v>3965.4059999999999</v>
      </c>
      <c r="C16" s="8">
        <v>41128.381999999998</v>
      </c>
      <c r="D16" s="8">
        <v>98569.103000000003</v>
      </c>
      <c r="E16" s="6">
        <v>114857.09</v>
      </c>
      <c r="F16" s="8">
        <v>118078.363</v>
      </c>
      <c r="G16" s="8">
        <v>113789.481</v>
      </c>
      <c r="H16" s="8">
        <v>137658.58300000001</v>
      </c>
      <c r="I16" s="8">
        <v>115942.704</v>
      </c>
      <c r="J16" s="8">
        <v>133011.66</v>
      </c>
      <c r="K16" s="129">
        <v>141112.633</v>
      </c>
      <c r="L16" s="129">
        <v>163192.962</v>
      </c>
      <c r="M16" s="129">
        <v>162790.546</v>
      </c>
      <c r="N16" s="129">
        <v>159462.76800000001</v>
      </c>
      <c r="O16" s="129">
        <v>180893.883</v>
      </c>
      <c r="P16" s="8">
        <v>215072.27799999999</v>
      </c>
      <c r="Q16" s="8">
        <v>319597.68699999998</v>
      </c>
      <c r="R16" s="8">
        <v>340309.82799999998</v>
      </c>
      <c r="S16" s="8">
        <v>553027.13800000004</v>
      </c>
      <c r="T16" s="8">
        <v>568876.77300000004</v>
      </c>
      <c r="U16" s="8">
        <v>362642.44799999997</v>
      </c>
      <c r="V16" s="8">
        <v>343324.21500000003</v>
      </c>
      <c r="W16" s="8">
        <v>336836.42099999997</v>
      </c>
      <c r="X16" s="8">
        <v>319140.37400000001</v>
      </c>
      <c r="Y16" s="8">
        <v>311148.68199999997</v>
      </c>
      <c r="Z16" s="8">
        <v>309854.26500000001</v>
      </c>
      <c r="AA16" s="8">
        <v>284414.42200000002</v>
      </c>
      <c r="AB16" s="8">
        <v>258301.766</v>
      </c>
      <c r="AC16" s="33">
        <v>1017</v>
      </c>
      <c r="AD16" s="8">
        <v>9847</v>
      </c>
      <c r="AE16" s="8">
        <v>27323</v>
      </c>
      <c r="AF16" s="8">
        <v>30440</v>
      </c>
      <c r="AG16" s="8">
        <v>31413</v>
      </c>
      <c r="AH16" s="8">
        <v>31673</v>
      </c>
      <c r="AI16" s="8">
        <v>36566</v>
      </c>
      <c r="AJ16" s="8">
        <v>30843</v>
      </c>
      <c r="AK16" s="38">
        <v>33566</v>
      </c>
      <c r="AL16" s="38">
        <v>35284</v>
      </c>
      <c r="AM16" s="38">
        <v>39002</v>
      </c>
      <c r="AN16" s="38">
        <v>39719</v>
      </c>
      <c r="AO16" s="129">
        <v>37985</v>
      </c>
      <c r="AP16" s="129">
        <v>40469</v>
      </c>
      <c r="AQ16" s="129">
        <v>45508</v>
      </c>
      <c r="AR16" s="129">
        <v>67214</v>
      </c>
      <c r="AS16" s="129">
        <v>75312</v>
      </c>
      <c r="AT16" s="129">
        <v>125114</v>
      </c>
      <c r="AU16" s="129">
        <v>130324</v>
      </c>
      <c r="AV16" s="129">
        <v>100000</v>
      </c>
      <c r="AW16" s="129">
        <v>94129</v>
      </c>
      <c r="AX16" s="129">
        <v>91830</v>
      </c>
      <c r="AY16" s="139">
        <v>86589</v>
      </c>
      <c r="AZ16" s="124">
        <v>84217</v>
      </c>
      <c r="BA16" s="129">
        <v>82938</v>
      </c>
      <c r="BB16" s="8">
        <v>76299</v>
      </c>
      <c r="BC16" s="8">
        <v>69464</v>
      </c>
      <c r="BD16" s="34">
        <v>1838.4870000000001</v>
      </c>
      <c r="BE16" s="8">
        <v>18776.334999999999</v>
      </c>
      <c r="BF16" s="8">
        <v>51712.341999999997</v>
      </c>
      <c r="BG16" s="8">
        <v>71266.872000000003</v>
      </c>
      <c r="BH16" s="8">
        <v>75327.256999999998</v>
      </c>
      <c r="BI16" s="8">
        <v>80501.259999999995</v>
      </c>
      <c r="BJ16" s="8">
        <v>104355.041</v>
      </c>
      <c r="BK16" s="8">
        <v>95657.872000000003</v>
      </c>
      <c r="BL16" s="38">
        <v>118819.425</v>
      </c>
      <c r="BM16" s="38">
        <v>125718.565</v>
      </c>
      <c r="BN16" s="38">
        <v>145415.693</v>
      </c>
      <c r="BO16" s="38">
        <v>148989.90900000001</v>
      </c>
      <c r="BP16" s="38">
        <v>148632.302</v>
      </c>
      <c r="BQ16" s="38">
        <v>171976.329</v>
      </c>
      <c r="BR16" s="38">
        <v>221247.63</v>
      </c>
      <c r="BS16" s="38">
        <v>386394.44400000002</v>
      </c>
      <c r="BT16" s="38">
        <v>411383.50699999998</v>
      </c>
      <c r="BU16" s="38">
        <v>653237.04299999995</v>
      </c>
      <c r="BV16" s="38">
        <v>663683.27500000002</v>
      </c>
      <c r="BW16" s="38">
        <v>826210.59499999997</v>
      </c>
      <c r="BX16" s="38">
        <v>789153.86400000006</v>
      </c>
      <c r="BY16" s="38">
        <v>805143.34700000007</v>
      </c>
      <c r="BZ16" s="38">
        <v>792049.11100000003</v>
      </c>
      <c r="CA16" s="38">
        <v>797371.47900000005</v>
      </c>
      <c r="CB16" s="38">
        <v>796695.94099999999</v>
      </c>
      <c r="CC16" s="8">
        <v>749509.3</v>
      </c>
      <c r="CD16" s="8">
        <v>692884.89500000002</v>
      </c>
      <c r="CE16" s="33">
        <v>557</v>
      </c>
      <c r="CF16" s="8">
        <v>5006</v>
      </c>
      <c r="CG16" s="8">
        <v>14559</v>
      </c>
      <c r="CH16" s="6">
        <v>18118</v>
      </c>
      <c r="CI16" s="8">
        <v>19033</v>
      </c>
      <c r="CJ16" s="8">
        <v>20764</v>
      </c>
      <c r="CK16" s="8">
        <v>25118</v>
      </c>
      <c r="CL16" s="38">
        <v>22396</v>
      </c>
      <c r="CM16" s="38">
        <v>25777</v>
      </c>
      <c r="CN16" s="38">
        <v>26635</v>
      </c>
      <c r="CO16" s="38">
        <v>28856</v>
      </c>
      <c r="CP16" s="38">
        <v>29888</v>
      </c>
      <c r="CQ16" s="38">
        <v>28957</v>
      </c>
      <c r="CR16" s="38">
        <v>31053</v>
      </c>
      <c r="CS16" s="38">
        <v>38687</v>
      </c>
      <c r="CT16" s="38">
        <v>68805</v>
      </c>
      <c r="CU16" s="38">
        <v>73201</v>
      </c>
      <c r="CV16" s="38">
        <v>120616</v>
      </c>
      <c r="CW16" s="38">
        <v>122810</v>
      </c>
      <c r="CX16" s="38">
        <v>121055</v>
      </c>
      <c r="CY16" s="38">
        <v>115760</v>
      </c>
      <c r="CZ16" s="38">
        <v>114969</v>
      </c>
      <c r="DA16" s="38">
        <v>112846</v>
      </c>
      <c r="DB16" s="38">
        <v>111833</v>
      </c>
      <c r="DC16" s="38">
        <v>110285</v>
      </c>
      <c r="DD16" s="8">
        <v>102618</v>
      </c>
      <c r="DE16" s="8">
        <v>96649</v>
      </c>
      <c r="DF16" s="34">
        <v>2684.288</v>
      </c>
      <c r="DG16" s="8">
        <v>11491.954</v>
      </c>
      <c r="DH16" s="8">
        <v>19439.517</v>
      </c>
      <c r="DI16" s="8">
        <v>23630.151000000002</v>
      </c>
      <c r="DJ16" s="8">
        <v>27370.782999999999</v>
      </c>
      <c r="DK16" s="8">
        <v>31814.391</v>
      </c>
      <c r="DL16" s="8">
        <v>28743.573</v>
      </c>
      <c r="DM16" s="8">
        <v>26131.633000000002</v>
      </c>
      <c r="DN16" s="38">
        <v>32338.039000000001</v>
      </c>
      <c r="DO16" s="38">
        <v>34723.330999999998</v>
      </c>
      <c r="DP16" s="38">
        <v>48005.705000000002</v>
      </c>
      <c r="DQ16" s="38">
        <v>52079.118000000002</v>
      </c>
      <c r="DR16" s="38">
        <v>49747.623</v>
      </c>
      <c r="DS16" s="38">
        <v>39263.544000000002</v>
      </c>
      <c r="DT16" s="38">
        <v>67575.683000000005</v>
      </c>
      <c r="DU16" s="38">
        <v>97149.070999999996</v>
      </c>
      <c r="DV16" s="38">
        <v>101380.708</v>
      </c>
      <c r="DW16" s="38">
        <v>187789.09</v>
      </c>
      <c r="DX16" s="38">
        <v>195757.65400000001</v>
      </c>
      <c r="DY16" s="38">
        <v>176451.321</v>
      </c>
      <c r="DZ16" s="38">
        <v>186344.54</v>
      </c>
      <c r="EA16" s="38">
        <v>200895.56700000001</v>
      </c>
      <c r="EB16" s="38">
        <v>224542.701</v>
      </c>
      <c r="EC16" s="38">
        <v>234842.49799999999</v>
      </c>
      <c r="ED16" s="38">
        <v>245180.495</v>
      </c>
      <c r="EE16" s="8">
        <v>251732.16500000001</v>
      </c>
      <c r="EF16" s="8">
        <v>245920.69699999999</v>
      </c>
      <c r="EG16" s="33">
        <v>478</v>
      </c>
      <c r="EH16" s="8">
        <v>1866</v>
      </c>
      <c r="EI16" s="8">
        <v>3093</v>
      </c>
      <c r="EJ16" s="6">
        <v>3542</v>
      </c>
      <c r="EK16" s="8">
        <v>3900</v>
      </c>
      <c r="EL16" s="8">
        <v>4247</v>
      </c>
      <c r="EM16" s="8">
        <v>4081</v>
      </c>
      <c r="EN16" s="129">
        <v>3754</v>
      </c>
      <c r="EO16" s="38">
        <v>4270</v>
      </c>
      <c r="EP16" s="38">
        <v>4228</v>
      </c>
      <c r="EQ16" s="8">
        <v>5332</v>
      </c>
      <c r="ER16" s="8">
        <v>5401</v>
      </c>
      <c r="ES16" s="8">
        <v>4994</v>
      </c>
      <c r="ET16" s="8">
        <v>3827</v>
      </c>
      <c r="EU16" s="8">
        <v>5293</v>
      </c>
      <c r="EV16" s="8">
        <v>8043</v>
      </c>
      <c r="EW16" s="8">
        <v>8884</v>
      </c>
      <c r="EX16" s="8">
        <v>14883</v>
      </c>
      <c r="EY16" s="8">
        <v>14514</v>
      </c>
      <c r="EZ16" s="8">
        <v>11877</v>
      </c>
      <c r="FA16" s="8">
        <v>12067</v>
      </c>
      <c r="FB16" s="8">
        <v>12935</v>
      </c>
      <c r="FC16" s="8">
        <v>14913</v>
      </c>
      <c r="FD16" s="8">
        <v>15209</v>
      </c>
      <c r="FE16" s="8">
        <v>15418</v>
      </c>
      <c r="FF16" s="8">
        <v>15398</v>
      </c>
      <c r="FG16" s="8">
        <v>14544</v>
      </c>
      <c r="FH16" s="34">
        <v>69308.14</v>
      </c>
      <c r="FI16" s="8">
        <v>124905.285</v>
      </c>
      <c r="FJ16" s="8">
        <v>127847.102</v>
      </c>
      <c r="FK16" s="8">
        <v>109278.015</v>
      </c>
      <c r="FL16" s="8">
        <v>105776.65</v>
      </c>
      <c r="FM16" s="8">
        <v>115303.19500000001</v>
      </c>
      <c r="FN16" s="8">
        <v>126099.379</v>
      </c>
      <c r="FO16" s="8">
        <v>142378.69</v>
      </c>
      <c r="FP16" s="8">
        <v>144493.598</v>
      </c>
      <c r="FQ16" s="8">
        <v>156507.288</v>
      </c>
      <c r="FR16" s="8">
        <v>156901.01500000001</v>
      </c>
      <c r="FS16" s="33">
        <v>4428</v>
      </c>
      <c r="FT16" s="8">
        <v>7612</v>
      </c>
      <c r="FU16" s="8">
        <v>7746</v>
      </c>
      <c r="FV16" s="8">
        <v>5445</v>
      </c>
      <c r="FW16" s="8">
        <v>5346</v>
      </c>
      <c r="FX16" s="8">
        <v>5455</v>
      </c>
      <c r="FY16" s="8">
        <v>5811</v>
      </c>
      <c r="FZ16" s="8">
        <v>6318</v>
      </c>
      <c r="GA16" s="8">
        <v>6585</v>
      </c>
      <c r="GB16" s="8">
        <v>6643</v>
      </c>
      <c r="GC16" s="8">
        <v>6514</v>
      </c>
    </row>
    <row r="17" spans="1:185" s="8" customFormat="1">
      <c r="A17" s="22" t="s">
        <v>25</v>
      </c>
      <c r="B17" s="33"/>
      <c r="C17" s="8">
        <v>3745.998</v>
      </c>
      <c r="D17" s="8">
        <v>14975.548000000001</v>
      </c>
      <c r="E17" s="6">
        <v>18712.663</v>
      </c>
      <c r="F17" s="8">
        <v>15217.300999999999</v>
      </c>
      <c r="G17" s="8">
        <v>22736.966</v>
      </c>
      <c r="H17" s="8">
        <v>16616.009999999998</v>
      </c>
      <c r="I17" s="8">
        <v>14818.815000000001</v>
      </c>
      <c r="J17" s="8">
        <v>15581.304</v>
      </c>
      <c r="K17" s="129">
        <v>12755.709000000001</v>
      </c>
      <c r="L17" s="129">
        <v>12701.709000000001</v>
      </c>
      <c r="M17" s="129">
        <v>12352.75</v>
      </c>
      <c r="N17" s="129">
        <v>12850.550999999999</v>
      </c>
      <c r="O17" s="129">
        <v>13853.147999999999</v>
      </c>
      <c r="P17" s="8">
        <v>14498.392</v>
      </c>
      <c r="Q17" s="8">
        <v>15763.599</v>
      </c>
      <c r="R17" s="8">
        <v>38267.824000000001</v>
      </c>
      <c r="S17" s="8">
        <v>325979.38</v>
      </c>
      <c r="T17" s="8">
        <v>318668.13799999998</v>
      </c>
      <c r="U17" s="8">
        <v>227461.16699999999</v>
      </c>
      <c r="V17" s="8">
        <v>213482.40299999999</v>
      </c>
      <c r="W17" s="8">
        <v>209509.21299999999</v>
      </c>
      <c r="X17" s="8">
        <v>198198.622</v>
      </c>
      <c r="Y17" s="8">
        <v>198213.253</v>
      </c>
      <c r="Z17" s="8">
        <v>193879.01</v>
      </c>
      <c r="AA17" s="8">
        <v>187571.391</v>
      </c>
      <c r="AB17" s="8">
        <v>169473.527</v>
      </c>
      <c r="AC17" s="33"/>
      <c r="AD17" s="8">
        <v>1477</v>
      </c>
      <c r="AE17" s="8">
        <v>6535</v>
      </c>
      <c r="AF17" s="8">
        <v>8676</v>
      </c>
      <c r="AG17" s="8">
        <v>6247</v>
      </c>
      <c r="AH17" s="8">
        <v>7850</v>
      </c>
      <c r="AI17" s="8">
        <v>5046</v>
      </c>
      <c r="AJ17" s="8">
        <v>4570</v>
      </c>
      <c r="AK17" s="38">
        <v>4352</v>
      </c>
      <c r="AL17" s="38">
        <v>4132</v>
      </c>
      <c r="AM17" s="38">
        <v>4157</v>
      </c>
      <c r="AN17" s="38">
        <v>3851</v>
      </c>
      <c r="AO17" s="129">
        <v>3839</v>
      </c>
      <c r="AP17" s="129">
        <v>4071</v>
      </c>
      <c r="AQ17" s="129">
        <v>4019</v>
      </c>
      <c r="AR17" s="129">
        <v>4216</v>
      </c>
      <c r="AS17" s="129">
        <v>10784</v>
      </c>
      <c r="AT17" s="129">
        <v>78703</v>
      </c>
      <c r="AU17" s="129">
        <v>79392</v>
      </c>
      <c r="AV17" s="129">
        <v>63817</v>
      </c>
      <c r="AW17" s="129">
        <v>59987</v>
      </c>
      <c r="AX17" s="129">
        <v>57944</v>
      </c>
      <c r="AY17" s="139">
        <v>54586</v>
      </c>
      <c r="AZ17" s="124">
        <v>54118</v>
      </c>
      <c r="BA17" s="129">
        <v>52575</v>
      </c>
      <c r="BB17" s="8">
        <v>50040</v>
      </c>
      <c r="BC17" s="8">
        <v>45450</v>
      </c>
      <c r="BD17" s="34"/>
      <c r="BE17" s="8">
        <v>613.14300000000003</v>
      </c>
      <c r="BF17" s="8">
        <v>2327.1149999999998</v>
      </c>
      <c r="BG17" s="8">
        <v>3732.7649999999999</v>
      </c>
      <c r="BH17" s="8">
        <v>2941.34</v>
      </c>
      <c r="BI17" s="8">
        <v>4489.5810000000001</v>
      </c>
      <c r="BJ17" s="8">
        <v>4341.558</v>
      </c>
      <c r="BK17" s="8">
        <v>5748.5339999999997</v>
      </c>
      <c r="BL17" s="38">
        <v>6676.0929999999998</v>
      </c>
      <c r="BM17" s="38">
        <v>6343.78</v>
      </c>
      <c r="BN17" s="38">
        <v>6722.9210000000003</v>
      </c>
      <c r="BO17" s="38">
        <v>7684.0720000000001</v>
      </c>
      <c r="BP17" s="38">
        <v>8098.6589999999997</v>
      </c>
      <c r="BQ17" s="38">
        <v>9531.5169999999998</v>
      </c>
      <c r="BR17" s="38">
        <v>11761.897999999999</v>
      </c>
      <c r="BS17" s="38">
        <v>15466.958000000001</v>
      </c>
      <c r="BT17" s="38">
        <v>42308.517</v>
      </c>
      <c r="BU17" s="38">
        <v>345670.74</v>
      </c>
      <c r="BV17" s="38">
        <v>356558.98200000002</v>
      </c>
      <c r="BW17" s="38">
        <v>445875.38400000002</v>
      </c>
      <c r="BX17" s="38">
        <v>430475.26699999999</v>
      </c>
      <c r="BY17" s="38">
        <v>437746.054</v>
      </c>
      <c r="BZ17" s="38">
        <v>419191.78399999999</v>
      </c>
      <c r="CA17" s="38">
        <v>430010.60600000003</v>
      </c>
      <c r="CB17" s="38">
        <v>407158.13099999999</v>
      </c>
      <c r="CC17" s="8">
        <v>411962.18</v>
      </c>
      <c r="CD17" s="8">
        <v>369349.07299999997</v>
      </c>
      <c r="CE17" s="33"/>
      <c r="CF17" s="8">
        <v>234</v>
      </c>
      <c r="CG17" s="8">
        <v>1146</v>
      </c>
      <c r="CH17" s="6">
        <v>1943</v>
      </c>
      <c r="CI17" s="8">
        <v>1490</v>
      </c>
      <c r="CJ17" s="8">
        <v>1900</v>
      </c>
      <c r="CK17" s="8">
        <v>1641</v>
      </c>
      <c r="CL17" s="38">
        <v>2098</v>
      </c>
      <c r="CM17" s="38">
        <v>2267</v>
      </c>
      <c r="CN17" s="38">
        <v>2154</v>
      </c>
      <c r="CO17" s="38">
        <v>2266</v>
      </c>
      <c r="CP17" s="38">
        <v>2505</v>
      </c>
      <c r="CQ17" s="38">
        <v>2559</v>
      </c>
      <c r="CR17" s="38">
        <v>2987</v>
      </c>
      <c r="CS17" s="38">
        <v>3539</v>
      </c>
      <c r="CT17" s="38">
        <v>4443</v>
      </c>
      <c r="CU17" s="38">
        <v>10416</v>
      </c>
      <c r="CV17" s="38">
        <v>71111</v>
      </c>
      <c r="CW17" s="38">
        <v>73115</v>
      </c>
      <c r="CX17" s="38">
        <v>70464</v>
      </c>
      <c r="CY17" s="38">
        <v>68470</v>
      </c>
      <c r="CZ17" s="38">
        <v>67179</v>
      </c>
      <c r="DA17" s="38">
        <v>65139</v>
      </c>
      <c r="DB17" s="38">
        <v>66623</v>
      </c>
      <c r="DC17" s="38">
        <v>64686</v>
      </c>
      <c r="DD17" s="8">
        <v>61940</v>
      </c>
      <c r="DE17" s="8">
        <v>57536</v>
      </c>
      <c r="DF17" s="34">
        <v>44.505000000000003</v>
      </c>
      <c r="DG17" s="8">
        <v>384.76400000000001</v>
      </c>
      <c r="DH17" s="8">
        <v>852.11500000000001</v>
      </c>
      <c r="DI17" s="8">
        <v>731.16399999999999</v>
      </c>
      <c r="DJ17" s="8">
        <v>448.82900000000001</v>
      </c>
      <c r="DK17" s="8">
        <v>724.89200000000005</v>
      </c>
      <c r="DL17" s="8">
        <v>687.90200000000004</v>
      </c>
      <c r="DM17" s="8">
        <v>399.84399999999999</v>
      </c>
      <c r="DN17" s="38">
        <v>358.928</v>
      </c>
      <c r="DO17" s="38">
        <v>1112.787</v>
      </c>
      <c r="DP17" s="38">
        <v>1631.069</v>
      </c>
      <c r="DQ17" s="38">
        <v>1697.9739999999999</v>
      </c>
      <c r="DR17" s="38">
        <v>1717.654</v>
      </c>
      <c r="DS17" s="38">
        <v>1343.096</v>
      </c>
      <c r="DT17" s="38">
        <v>1355.2919999999999</v>
      </c>
      <c r="DU17" s="38">
        <v>1268.4880000000001</v>
      </c>
      <c r="DV17" s="38">
        <v>1838.5719999999999</v>
      </c>
      <c r="DW17" s="38">
        <v>46345.881999999998</v>
      </c>
      <c r="DX17" s="38">
        <v>56640.743000000002</v>
      </c>
      <c r="DY17" s="38">
        <v>42243.887000000002</v>
      </c>
      <c r="DZ17" s="38">
        <v>50788.805999999997</v>
      </c>
      <c r="EA17" s="38">
        <v>57934.745000000003</v>
      </c>
      <c r="EB17" s="38">
        <v>84146.79</v>
      </c>
      <c r="EC17" s="38">
        <v>92369.869000000006</v>
      </c>
      <c r="ED17" s="38">
        <v>102099.435</v>
      </c>
      <c r="EE17" s="8">
        <v>105163.217</v>
      </c>
      <c r="EF17" s="8">
        <v>99617.900999999998</v>
      </c>
      <c r="EG17" s="33">
        <v>12</v>
      </c>
      <c r="EH17" s="8">
        <v>140</v>
      </c>
      <c r="EI17" s="8">
        <v>314</v>
      </c>
      <c r="EJ17" s="6">
        <v>285</v>
      </c>
      <c r="EK17" s="8">
        <v>192</v>
      </c>
      <c r="EL17" s="8">
        <v>308</v>
      </c>
      <c r="EM17" s="8">
        <v>264</v>
      </c>
      <c r="EN17" s="129">
        <v>139</v>
      </c>
      <c r="EO17" s="38">
        <v>115</v>
      </c>
      <c r="EP17" s="38">
        <v>328</v>
      </c>
      <c r="EQ17" s="8">
        <v>492</v>
      </c>
      <c r="ER17" s="8">
        <v>479</v>
      </c>
      <c r="ES17" s="8">
        <v>490</v>
      </c>
      <c r="ET17" s="8">
        <v>387</v>
      </c>
      <c r="EU17" s="8">
        <v>361</v>
      </c>
      <c r="EV17" s="8">
        <v>334</v>
      </c>
      <c r="EW17" s="8">
        <v>429</v>
      </c>
      <c r="EX17" s="8">
        <v>5480</v>
      </c>
      <c r="EY17" s="8">
        <v>6026</v>
      </c>
      <c r="EZ17" s="8">
        <v>3629</v>
      </c>
      <c r="FA17" s="8">
        <v>4115</v>
      </c>
      <c r="FB17" s="8">
        <v>4696</v>
      </c>
      <c r="FC17" s="8">
        <v>7303</v>
      </c>
      <c r="FD17" s="8">
        <v>7773</v>
      </c>
      <c r="FE17" s="8">
        <v>8018</v>
      </c>
      <c r="FF17" s="8">
        <v>7839</v>
      </c>
      <c r="FG17" s="8">
        <v>7273</v>
      </c>
      <c r="FH17" s="34">
        <v>4105.0010000000002</v>
      </c>
      <c r="FI17" s="8">
        <v>23793.266</v>
      </c>
      <c r="FJ17" s="8">
        <v>26625.969000000001</v>
      </c>
      <c r="FK17" s="8">
        <v>31643.321</v>
      </c>
      <c r="FL17" s="8">
        <v>29406.107</v>
      </c>
      <c r="FM17" s="8">
        <v>37190.953999999998</v>
      </c>
      <c r="FN17" s="8">
        <v>43232.561999999998</v>
      </c>
      <c r="FO17" s="8">
        <v>47571.150999999998</v>
      </c>
      <c r="FP17" s="8">
        <v>49879.328000000001</v>
      </c>
      <c r="FQ17" s="8">
        <v>58871.555999999997</v>
      </c>
      <c r="FR17" s="8">
        <v>53864.904999999999</v>
      </c>
      <c r="FS17" s="33">
        <v>240</v>
      </c>
      <c r="FT17" s="8">
        <v>1425</v>
      </c>
      <c r="FU17" s="8">
        <v>1491</v>
      </c>
      <c r="FV17" s="8">
        <v>1499</v>
      </c>
      <c r="FW17" s="8">
        <v>1728</v>
      </c>
      <c r="FX17" s="8">
        <v>1866</v>
      </c>
      <c r="FY17" s="8">
        <v>2156</v>
      </c>
      <c r="FZ17" s="8">
        <v>2467</v>
      </c>
      <c r="GA17" s="8">
        <v>2643</v>
      </c>
      <c r="GB17" s="8">
        <v>2766</v>
      </c>
      <c r="GC17" s="8">
        <v>2728</v>
      </c>
    </row>
    <row r="18" spans="1:185" s="8" customFormat="1">
      <c r="A18" s="22" t="s">
        <v>26</v>
      </c>
      <c r="B18" s="33">
        <v>704.64099999999996</v>
      </c>
      <c r="C18" s="8">
        <v>45630.118999999999</v>
      </c>
      <c r="D18" s="8">
        <v>102305.834</v>
      </c>
      <c r="E18" s="6">
        <v>114385.925</v>
      </c>
      <c r="F18" s="8">
        <v>106165.45600000001</v>
      </c>
      <c r="G18" s="8">
        <v>106140.902</v>
      </c>
      <c r="H18" s="8">
        <v>105898.647</v>
      </c>
      <c r="I18" s="8">
        <v>84475.942999999999</v>
      </c>
      <c r="J18" s="8">
        <v>101690.75599999999</v>
      </c>
      <c r="K18" s="129">
        <v>121575.444</v>
      </c>
      <c r="L18" s="129">
        <v>122332.573</v>
      </c>
      <c r="M18" s="129">
        <v>113369.673</v>
      </c>
      <c r="N18" s="129">
        <v>114470.139</v>
      </c>
      <c r="O18" s="129">
        <v>113837.694</v>
      </c>
      <c r="P18" s="8">
        <v>127662.03599999999</v>
      </c>
      <c r="Q18" s="8">
        <v>159368.899</v>
      </c>
      <c r="R18" s="8">
        <v>194159.83199999999</v>
      </c>
      <c r="S18" s="8">
        <v>768488.74</v>
      </c>
      <c r="T18" s="8">
        <v>849945.90800000005</v>
      </c>
      <c r="U18" s="8">
        <v>654742.01199999999</v>
      </c>
      <c r="V18" s="8">
        <v>642948.71200000006</v>
      </c>
      <c r="W18" s="8">
        <v>620458.84199999995</v>
      </c>
      <c r="X18" s="8">
        <v>575721.51300000004</v>
      </c>
      <c r="Y18" s="8">
        <v>571202.20499999996</v>
      </c>
      <c r="Z18" s="8">
        <v>555028.38</v>
      </c>
      <c r="AA18" s="8">
        <v>525047.26300000004</v>
      </c>
      <c r="AB18" s="8">
        <v>493811.90399999998</v>
      </c>
      <c r="AC18" s="33">
        <v>228</v>
      </c>
      <c r="AD18" s="8">
        <v>12216</v>
      </c>
      <c r="AE18" s="8">
        <v>32101</v>
      </c>
      <c r="AF18" s="8">
        <v>35720</v>
      </c>
      <c r="AG18" s="8">
        <v>33284</v>
      </c>
      <c r="AH18" s="8">
        <v>33803</v>
      </c>
      <c r="AI18" s="8">
        <v>33122</v>
      </c>
      <c r="AJ18" s="8">
        <v>26038</v>
      </c>
      <c r="AK18" s="38">
        <v>29636</v>
      </c>
      <c r="AL18" s="38">
        <v>34221</v>
      </c>
      <c r="AM18" s="38">
        <v>33700</v>
      </c>
      <c r="AN18" s="38">
        <v>31111</v>
      </c>
      <c r="AO18" s="129">
        <v>31508</v>
      </c>
      <c r="AP18" s="129">
        <v>29151</v>
      </c>
      <c r="AQ18" s="129">
        <v>32135</v>
      </c>
      <c r="AR18" s="129">
        <v>40650</v>
      </c>
      <c r="AS18" s="129">
        <v>49889</v>
      </c>
      <c r="AT18" s="129">
        <v>177963</v>
      </c>
      <c r="AU18" s="129">
        <v>200077</v>
      </c>
      <c r="AV18" s="129">
        <v>177391</v>
      </c>
      <c r="AW18" s="129">
        <v>172261</v>
      </c>
      <c r="AX18" s="129">
        <v>163744</v>
      </c>
      <c r="AY18" s="139">
        <v>151417</v>
      </c>
      <c r="AZ18" s="124">
        <v>149872</v>
      </c>
      <c r="BA18" s="129">
        <v>145713</v>
      </c>
      <c r="BB18" s="8">
        <v>137480</v>
      </c>
      <c r="BC18" s="8">
        <v>128951</v>
      </c>
      <c r="BD18" s="34">
        <v>156.827</v>
      </c>
      <c r="BE18" s="8">
        <v>19672.538</v>
      </c>
      <c r="BF18" s="8">
        <v>50740.813999999998</v>
      </c>
      <c r="BG18" s="8">
        <v>61609.563000000002</v>
      </c>
      <c r="BH18" s="8">
        <v>63747.605000000003</v>
      </c>
      <c r="BI18" s="8">
        <v>68593.406000000003</v>
      </c>
      <c r="BJ18" s="8">
        <v>73823.838000000003</v>
      </c>
      <c r="BK18" s="8">
        <v>63285.035000000003</v>
      </c>
      <c r="BL18" s="38">
        <v>74989.869000000006</v>
      </c>
      <c r="BM18" s="38">
        <v>84290.062999999995</v>
      </c>
      <c r="BN18" s="38">
        <v>85058.077999999994</v>
      </c>
      <c r="BO18" s="38">
        <v>86430.932000000001</v>
      </c>
      <c r="BP18" s="38">
        <v>91330.394</v>
      </c>
      <c r="BQ18" s="38">
        <v>93883.764999999999</v>
      </c>
      <c r="BR18" s="38">
        <v>123409.88099999999</v>
      </c>
      <c r="BS18" s="38">
        <v>180712.23</v>
      </c>
      <c r="BT18" s="38">
        <v>220704.65299999999</v>
      </c>
      <c r="BU18" s="38">
        <v>846709.37300000002</v>
      </c>
      <c r="BV18" s="38">
        <v>937010.00100000005</v>
      </c>
      <c r="BW18" s="38">
        <v>1210103.453</v>
      </c>
      <c r="BX18" s="38">
        <v>1200200.085</v>
      </c>
      <c r="BY18" s="38">
        <v>1200552.246</v>
      </c>
      <c r="BZ18" s="38">
        <v>1159500.946</v>
      </c>
      <c r="CA18" s="38">
        <v>1147059.7540000002</v>
      </c>
      <c r="CB18" s="38">
        <v>1122984.3990000002</v>
      </c>
      <c r="CC18" s="8">
        <v>1081408.8259999999</v>
      </c>
      <c r="CD18" s="8">
        <v>1053443.7220000001</v>
      </c>
      <c r="CE18" s="33">
        <v>53</v>
      </c>
      <c r="CF18" s="8">
        <v>5532</v>
      </c>
      <c r="CG18" s="8">
        <v>16280</v>
      </c>
      <c r="CH18" s="6">
        <v>19514</v>
      </c>
      <c r="CI18" s="8">
        <v>20621</v>
      </c>
      <c r="CJ18" s="8">
        <v>21653</v>
      </c>
      <c r="CK18" s="8">
        <v>22472</v>
      </c>
      <c r="CL18" s="38">
        <v>19134</v>
      </c>
      <c r="CM18" s="38">
        <v>21337</v>
      </c>
      <c r="CN18" s="38">
        <v>23118</v>
      </c>
      <c r="CO18" s="38">
        <v>22796</v>
      </c>
      <c r="CP18" s="38">
        <v>22276</v>
      </c>
      <c r="CQ18" s="38">
        <v>23621</v>
      </c>
      <c r="CR18" s="38">
        <v>22862</v>
      </c>
      <c r="CS18" s="38">
        <v>31202</v>
      </c>
      <c r="CT18" s="38">
        <v>43685</v>
      </c>
      <c r="CU18" s="38">
        <v>48612</v>
      </c>
      <c r="CV18" s="38">
        <v>170626</v>
      </c>
      <c r="CW18" s="38">
        <v>191070</v>
      </c>
      <c r="CX18" s="38">
        <v>201818</v>
      </c>
      <c r="CY18" s="38">
        <v>197598</v>
      </c>
      <c r="CZ18" s="38">
        <v>191527</v>
      </c>
      <c r="DA18" s="38">
        <v>183732</v>
      </c>
      <c r="DB18" s="38">
        <v>183554</v>
      </c>
      <c r="DC18" s="38">
        <v>178369</v>
      </c>
      <c r="DD18" s="8">
        <v>170886</v>
      </c>
      <c r="DE18" s="8">
        <v>164703</v>
      </c>
      <c r="DF18" s="34">
        <v>791.83799999999997</v>
      </c>
      <c r="DG18" s="8">
        <v>9236.9369999999999</v>
      </c>
      <c r="DH18" s="8">
        <v>19699.924999999999</v>
      </c>
      <c r="DI18" s="8">
        <v>22137.805</v>
      </c>
      <c r="DJ18" s="8">
        <v>22642.111000000001</v>
      </c>
      <c r="DK18" s="8">
        <v>23062.577000000001</v>
      </c>
      <c r="DL18" s="8">
        <v>31034.435000000001</v>
      </c>
      <c r="DM18" s="8">
        <v>28353.241999999998</v>
      </c>
      <c r="DN18" s="38">
        <v>31523.718000000001</v>
      </c>
      <c r="DO18" s="38">
        <v>49400.095000000001</v>
      </c>
      <c r="DP18" s="38">
        <v>57905.677000000003</v>
      </c>
      <c r="DQ18" s="38">
        <v>60209.264000000003</v>
      </c>
      <c r="DR18" s="38">
        <v>67408.423999999999</v>
      </c>
      <c r="DS18" s="38">
        <v>59162.127999999997</v>
      </c>
      <c r="DT18" s="38">
        <v>49375.194000000003</v>
      </c>
      <c r="DU18" s="38">
        <v>48830.9</v>
      </c>
      <c r="DV18" s="38">
        <v>63937.535000000003</v>
      </c>
      <c r="DW18" s="38">
        <v>261676.03700000001</v>
      </c>
      <c r="DX18" s="38">
        <v>282440.98100000003</v>
      </c>
      <c r="DY18" s="38">
        <v>231171.80600000001</v>
      </c>
      <c r="DZ18" s="38">
        <v>252127.296</v>
      </c>
      <c r="EA18" s="38">
        <v>283601.18800000002</v>
      </c>
      <c r="EB18" s="38">
        <v>337046.228</v>
      </c>
      <c r="EC18" s="38">
        <v>371656.32699999999</v>
      </c>
      <c r="ED18" s="38">
        <v>392583.43599999999</v>
      </c>
      <c r="EE18" s="8">
        <v>373005.59899999999</v>
      </c>
      <c r="EF18" s="8">
        <v>348778.53399999999</v>
      </c>
      <c r="EG18" s="33">
        <v>190</v>
      </c>
      <c r="EH18" s="8">
        <v>2083</v>
      </c>
      <c r="EI18" s="8">
        <v>4387</v>
      </c>
      <c r="EJ18" s="6">
        <v>4501</v>
      </c>
      <c r="EK18" s="8">
        <v>4504</v>
      </c>
      <c r="EL18" s="8">
        <v>4593</v>
      </c>
      <c r="EM18" s="8">
        <v>5411</v>
      </c>
      <c r="EN18" s="129">
        <v>4794</v>
      </c>
      <c r="EO18" s="38">
        <v>5164</v>
      </c>
      <c r="EP18" s="38">
        <v>7823</v>
      </c>
      <c r="EQ18" s="8">
        <v>8268</v>
      </c>
      <c r="ER18" s="8">
        <v>8150</v>
      </c>
      <c r="ES18" s="8">
        <v>8711</v>
      </c>
      <c r="ET18" s="8">
        <v>7325</v>
      </c>
      <c r="EU18" s="8">
        <v>5673</v>
      </c>
      <c r="EV18" s="8">
        <v>5477</v>
      </c>
      <c r="EW18" s="8">
        <v>6871</v>
      </c>
      <c r="EX18" s="8">
        <v>25491</v>
      </c>
      <c r="EY18" s="8">
        <v>26720</v>
      </c>
      <c r="EZ18" s="8">
        <v>19100</v>
      </c>
      <c r="FA18" s="8">
        <v>19738</v>
      </c>
      <c r="FB18" s="8">
        <v>21905</v>
      </c>
      <c r="FC18" s="8">
        <v>27852</v>
      </c>
      <c r="FD18" s="8">
        <v>29651</v>
      </c>
      <c r="FE18" s="8">
        <v>30370</v>
      </c>
      <c r="FF18" s="8">
        <v>27816</v>
      </c>
      <c r="FG18" s="8">
        <v>25294</v>
      </c>
      <c r="FH18" s="34">
        <v>20228.913</v>
      </c>
      <c r="FI18" s="8">
        <v>149166.50099999999</v>
      </c>
      <c r="FJ18" s="8">
        <v>159483.06099999999</v>
      </c>
      <c r="FK18" s="8">
        <v>179646.50899999999</v>
      </c>
      <c r="FL18" s="8">
        <v>198216.24600000001</v>
      </c>
      <c r="FM18" s="8">
        <v>216747.889</v>
      </c>
      <c r="FN18" s="8">
        <v>229795.80600000001</v>
      </c>
      <c r="FO18" s="8">
        <v>233419.182</v>
      </c>
      <c r="FP18" s="8">
        <v>240331.723</v>
      </c>
      <c r="FQ18" s="8">
        <v>235706.46400000001</v>
      </c>
      <c r="FR18" s="8">
        <v>227755.2</v>
      </c>
      <c r="FS18" s="33">
        <v>1590</v>
      </c>
      <c r="FT18" s="8">
        <v>7236</v>
      </c>
      <c r="FU18" s="8">
        <v>7686</v>
      </c>
      <c r="FV18" s="8">
        <v>8003</v>
      </c>
      <c r="FW18" s="8">
        <v>9114</v>
      </c>
      <c r="FX18" s="8">
        <v>9607</v>
      </c>
      <c r="FY18" s="8">
        <v>10163</v>
      </c>
      <c r="FZ18" s="8">
        <v>10469</v>
      </c>
      <c r="GA18" s="8">
        <v>10257</v>
      </c>
      <c r="GB18" s="8">
        <v>10026</v>
      </c>
      <c r="GC18" s="8">
        <v>10064</v>
      </c>
    </row>
    <row r="19" spans="1:185" s="8" customFormat="1">
      <c r="A19" s="22" t="s">
        <v>27</v>
      </c>
      <c r="B19" s="33">
        <v>19714.846000000001</v>
      </c>
      <c r="C19" s="8">
        <v>29232.82</v>
      </c>
      <c r="D19" s="8">
        <v>31469.14</v>
      </c>
      <c r="E19" s="6">
        <v>32345.494999999999</v>
      </c>
      <c r="F19" s="8">
        <v>32783.332999999999</v>
      </c>
      <c r="G19" s="8">
        <v>27097.598999999998</v>
      </c>
      <c r="H19" s="8">
        <v>29327.958999999999</v>
      </c>
      <c r="I19" s="8">
        <v>29789.732</v>
      </c>
      <c r="J19" s="8">
        <v>32159.812999999998</v>
      </c>
      <c r="K19" s="129">
        <v>37473.847000000002</v>
      </c>
      <c r="L19" s="129">
        <v>42083.527000000002</v>
      </c>
      <c r="M19" s="129">
        <v>40235.036</v>
      </c>
      <c r="N19" s="129">
        <v>41616.769999999997</v>
      </c>
      <c r="O19" s="129">
        <v>37557.06</v>
      </c>
      <c r="P19" s="8">
        <v>44446.707999999999</v>
      </c>
      <c r="Q19" s="8">
        <v>66518.380999999994</v>
      </c>
      <c r="R19" s="8">
        <v>89477.184999999998</v>
      </c>
      <c r="S19" s="8">
        <v>375672.43</v>
      </c>
      <c r="T19" s="8">
        <v>378993.853</v>
      </c>
      <c r="U19" s="8">
        <v>278013.72399999999</v>
      </c>
      <c r="V19" s="8">
        <v>253844.253</v>
      </c>
      <c r="W19" s="8">
        <v>249275.90400000001</v>
      </c>
      <c r="X19" s="8">
        <v>240804.03599999999</v>
      </c>
      <c r="Y19" s="8">
        <v>237689.73499999999</v>
      </c>
      <c r="Z19" s="8">
        <v>265384.61800000002</v>
      </c>
      <c r="AA19" s="8">
        <v>249226.739</v>
      </c>
      <c r="AB19" s="8">
        <v>229604.978</v>
      </c>
      <c r="AC19" s="33">
        <v>4838</v>
      </c>
      <c r="AD19" s="8">
        <v>8303</v>
      </c>
      <c r="AE19" s="8">
        <v>9081</v>
      </c>
      <c r="AF19" s="8">
        <v>9313</v>
      </c>
      <c r="AG19" s="8">
        <v>9500</v>
      </c>
      <c r="AH19" s="8">
        <v>8270</v>
      </c>
      <c r="AI19" s="8">
        <v>8305</v>
      </c>
      <c r="AJ19" s="8">
        <v>7963</v>
      </c>
      <c r="AK19" s="38">
        <v>8250</v>
      </c>
      <c r="AL19" s="38">
        <v>9711</v>
      </c>
      <c r="AM19" s="38">
        <v>10897</v>
      </c>
      <c r="AN19" s="38">
        <v>10249</v>
      </c>
      <c r="AO19" s="129">
        <v>10516</v>
      </c>
      <c r="AP19" s="129">
        <v>8893</v>
      </c>
      <c r="AQ19" s="129">
        <v>10550</v>
      </c>
      <c r="AR19" s="129">
        <v>17176</v>
      </c>
      <c r="AS19" s="129">
        <v>23411</v>
      </c>
      <c r="AT19" s="129">
        <v>92887</v>
      </c>
      <c r="AU19" s="129">
        <v>95872</v>
      </c>
      <c r="AV19" s="129">
        <v>79430</v>
      </c>
      <c r="AW19" s="129">
        <v>72411</v>
      </c>
      <c r="AX19" s="129">
        <v>70436</v>
      </c>
      <c r="AY19" s="139">
        <v>67674</v>
      </c>
      <c r="AZ19" s="124">
        <v>66595</v>
      </c>
      <c r="BA19" s="129">
        <v>75020</v>
      </c>
      <c r="BB19" s="8">
        <v>69264</v>
      </c>
      <c r="BC19" s="8">
        <v>64127</v>
      </c>
      <c r="BD19" s="34">
        <v>7255.7039999999997</v>
      </c>
      <c r="BE19" s="8">
        <v>13274.475</v>
      </c>
      <c r="BF19" s="8">
        <v>16196.187</v>
      </c>
      <c r="BG19" s="8">
        <v>17479.27</v>
      </c>
      <c r="BH19" s="8">
        <v>19725.127</v>
      </c>
      <c r="BI19" s="8">
        <v>18152.366000000002</v>
      </c>
      <c r="BJ19" s="8">
        <v>20531.975999999999</v>
      </c>
      <c r="BK19" s="8">
        <v>21866.755000000001</v>
      </c>
      <c r="BL19" s="38">
        <v>24652.918000000001</v>
      </c>
      <c r="BM19" s="38">
        <v>27259.482</v>
      </c>
      <c r="BN19" s="38">
        <v>32925.089999999997</v>
      </c>
      <c r="BO19" s="38">
        <v>35292.283000000003</v>
      </c>
      <c r="BP19" s="38">
        <v>35088.500999999997</v>
      </c>
      <c r="BQ19" s="38">
        <v>29677.168000000001</v>
      </c>
      <c r="BR19" s="38">
        <v>40144.423000000003</v>
      </c>
      <c r="BS19" s="38">
        <v>66091.773000000001</v>
      </c>
      <c r="BT19" s="38">
        <v>101869.67200000001</v>
      </c>
      <c r="BU19" s="38">
        <v>425381.06199999998</v>
      </c>
      <c r="BV19" s="38">
        <v>418809.37199999997</v>
      </c>
      <c r="BW19" s="38">
        <v>497301.52799999999</v>
      </c>
      <c r="BX19" s="38">
        <v>472929.696</v>
      </c>
      <c r="BY19" s="38">
        <v>485324.94799999997</v>
      </c>
      <c r="BZ19" s="38">
        <v>467616.78399999999</v>
      </c>
      <c r="CA19" s="38">
        <v>472393.42300000001</v>
      </c>
      <c r="CB19" s="38">
        <v>502742.24100000004</v>
      </c>
      <c r="CC19" s="8">
        <v>495283.19500000001</v>
      </c>
      <c r="CD19" s="8">
        <v>468390.43900000001</v>
      </c>
      <c r="CE19" s="33">
        <v>2397</v>
      </c>
      <c r="CF19" s="8">
        <v>4682</v>
      </c>
      <c r="CG19" s="8">
        <v>5321</v>
      </c>
      <c r="CH19" s="6">
        <v>5803</v>
      </c>
      <c r="CI19" s="8">
        <v>6217</v>
      </c>
      <c r="CJ19" s="8">
        <v>5926</v>
      </c>
      <c r="CK19" s="8">
        <v>6184</v>
      </c>
      <c r="CL19" s="38">
        <v>6080</v>
      </c>
      <c r="CM19" s="38">
        <v>6571</v>
      </c>
      <c r="CN19" s="38">
        <v>7248</v>
      </c>
      <c r="CO19" s="38">
        <v>7885</v>
      </c>
      <c r="CP19" s="38">
        <v>8099</v>
      </c>
      <c r="CQ19" s="38">
        <v>8168</v>
      </c>
      <c r="CR19" s="38">
        <v>6401</v>
      </c>
      <c r="CS19" s="38">
        <v>8504</v>
      </c>
      <c r="CT19" s="38">
        <v>14879</v>
      </c>
      <c r="CU19" s="38">
        <v>19288</v>
      </c>
      <c r="CV19" s="38">
        <v>81641</v>
      </c>
      <c r="CW19" s="38">
        <v>84000</v>
      </c>
      <c r="CX19" s="38">
        <v>81719</v>
      </c>
      <c r="CY19" s="38">
        <v>77839</v>
      </c>
      <c r="CZ19" s="38">
        <v>76612</v>
      </c>
      <c r="DA19" s="38">
        <v>75985</v>
      </c>
      <c r="DB19" s="38">
        <v>75273</v>
      </c>
      <c r="DC19" s="38">
        <v>84299</v>
      </c>
      <c r="DD19" s="8">
        <v>79121</v>
      </c>
      <c r="DE19" s="8">
        <v>75983</v>
      </c>
      <c r="DF19" s="34">
        <v>3158.0120000000002</v>
      </c>
      <c r="DG19" s="8">
        <v>6739.62</v>
      </c>
      <c r="DH19" s="8">
        <v>8433.3230000000003</v>
      </c>
      <c r="DI19" s="8">
        <v>8868.2549999999992</v>
      </c>
      <c r="DJ19" s="8">
        <v>9104.5010000000002</v>
      </c>
      <c r="DK19" s="8">
        <v>8424.9680000000008</v>
      </c>
      <c r="DL19" s="8">
        <v>11208.300999999999</v>
      </c>
      <c r="DM19" s="8">
        <v>12293.05</v>
      </c>
      <c r="DN19" s="38">
        <v>14639.416999999999</v>
      </c>
      <c r="DO19" s="38">
        <v>20122.473000000002</v>
      </c>
      <c r="DP19" s="38">
        <v>27310.003000000001</v>
      </c>
      <c r="DQ19" s="38">
        <v>27706.17</v>
      </c>
      <c r="DR19" s="38">
        <v>31516.916000000001</v>
      </c>
      <c r="DS19" s="38">
        <v>24064.487000000001</v>
      </c>
      <c r="DT19" s="38">
        <v>20646.106</v>
      </c>
      <c r="DU19" s="38">
        <v>25431.771000000001</v>
      </c>
      <c r="DV19" s="38">
        <v>28841.975999999999</v>
      </c>
      <c r="DW19" s="38">
        <v>84191.264999999999</v>
      </c>
      <c r="DX19" s="38">
        <v>91235.187000000005</v>
      </c>
      <c r="DY19" s="38">
        <v>82663.652000000002</v>
      </c>
      <c r="DZ19" s="38">
        <v>89773.081999999995</v>
      </c>
      <c r="EA19" s="38">
        <v>103585.518</v>
      </c>
      <c r="EB19" s="38">
        <v>124541.186</v>
      </c>
      <c r="EC19" s="38">
        <v>138413.66399999999</v>
      </c>
      <c r="ED19" s="38">
        <v>148715.90900000001</v>
      </c>
      <c r="EE19" s="8">
        <v>159783.02600000001</v>
      </c>
      <c r="EF19" s="8">
        <v>159049.81200000001</v>
      </c>
      <c r="EG19" s="33">
        <v>766</v>
      </c>
      <c r="EH19" s="8">
        <v>1501</v>
      </c>
      <c r="EI19" s="8">
        <v>1706</v>
      </c>
      <c r="EJ19" s="6">
        <v>1702</v>
      </c>
      <c r="EK19" s="8">
        <v>1673</v>
      </c>
      <c r="EL19" s="8">
        <v>1719</v>
      </c>
      <c r="EM19" s="8">
        <v>1990</v>
      </c>
      <c r="EN19" s="129">
        <v>2051</v>
      </c>
      <c r="EO19" s="38">
        <v>2249</v>
      </c>
      <c r="EP19" s="38">
        <v>2789</v>
      </c>
      <c r="EQ19" s="8">
        <v>3245</v>
      </c>
      <c r="ER19" s="8">
        <v>3040</v>
      </c>
      <c r="ES19" s="8">
        <v>3155</v>
      </c>
      <c r="ET19" s="8">
        <v>2321</v>
      </c>
      <c r="EU19" s="8">
        <v>2115</v>
      </c>
      <c r="EV19" s="8">
        <v>2621</v>
      </c>
      <c r="EW19" s="8">
        <v>2861</v>
      </c>
      <c r="EX19" s="8">
        <v>7788</v>
      </c>
      <c r="EY19" s="8">
        <v>7715</v>
      </c>
      <c r="EZ19" s="8">
        <v>6548</v>
      </c>
      <c r="FA19" s="8">
        <v>6581</v>
      </c>
      <c r="FB19" s="8">
        <v>7544</v>
      </c>
      <c r="FC19" s="8">
        <v>9340</v>
      </c>
      <c r="FD19" s="8">
        <v>9697</v>
      </c>
      <c r="FE19" s="8">
        <v>10291</v>
      </c>
      <c r="FF19" s="8">
        <v>10572</v>
      </c>
      <c r="FG19" s="8">
        <v>10202</v>
      </c>
      <c r="FH19" s="34">
        <v>8932.2950000000001</v>
      </c>
      <c r="FI19" s="8">
        <v>40308.199000000001</v>
      </c>
      <c r="FJ19" s="8">
        <v>30889.65</v>
      </c>
      <c r="FK19" s="8">
        <v>32927.928</v>
      </c>
      <c r="FL19" s="8">
        <v>31431.749</v>
      </c>
      <c r="FM19" s="8">
        <v>35059.548999999999</v>
      </c>
      <c r="FN19" s="8">
        <v>30929.268</v>
      </c>
      <c r="FO19" s="8">
        <v>41163.116000000002</v>
      </c>
      <c r="FP19" s="8">
        <v>38852.379000000001</v>
      </c>
      <c r="FQ19" s="8">
        <v>47184.963000000003</v>
      </c>
      <c r="FR19" s="8">
        <v>42261.75</v>
      </c>
      <c r="FS19" s="33">
        <v>606</v>
      </c>
      <c r="FT19" s="8">
        <v>1944</v>
      </c>
      <c r="FU19" s="8">
        <v>1769</v>
      </c>
      <c r="FV19" s="8">
        <v>1709</v>
      </c>
      <c r="FW19" s="8">
        <v>1742</v>
      </c>
      <c r="FX19" s="8">
        <v>1696</v>
      </c>
      <c r="FY19" s="8">
        <v>1622</v>
      </c>
      <c r="FZ19" s="8">
        <v>1977</v>
      </c>
      <c r="GA19" s="8">
        <v>2139</v>
      </c>
      <c r="GB19" s="8">
        <v>2324</v>
      </c>
      <c r="GC19" s="8">
        <v>2427</v>
      </c>
    </row>
    <row r="20" spans="1:185" s="8" customFormat="1">
      <c r="A20" s="22" t="s">
        <v>28</v>
      </c>
      <c r="B20" s="33">
        <v>8725.4989999999998</v>
      </c>
      <c r="C20" s="8">
        <v>27330.276000000002</v>
      </c>
      <c r="D20" s="8">
        <v>49235.277999999998</v>
      </c>
      <c r="E20" s="6">
        <v>53545.288999999997</v>
      </c>
      <c r="F20" s="8">
        <v>47514.536</v>
      </c>
      <c r="G20" s="8">
        <v>47736.603999999999</v>
      </c>
      <c r="H20" s="8">
        <v>61518.307000000001</v>
      </c>
      <c r="I20" s="8">
        <v>44916.550999999999</v>
      </c>
      <c r="J20" s="8">
        <v>44609.709000000003</v>
      </c>
      <c r="K20" s="129">
        <v>55883.889000000003</v>
      </c>
      <c r="L20" s="129">
        <v>49111.953999999998</v>
      </c>
      <c r="M20" s="129">
        <v>43549.48</v>
      </c>
      <c r="N20" s="129">
        <v>43686.667000000001</v>
      </c>
      <c r="O20" s="129">
        <v>45970.108</v>
      </c>
      <c r="P20" s="8">
        <v>51239.035000000003</v>
      </c>
      <c r="Q20" s="8">
        <v>66665.206000000006</v>
      </c>
      <c r="R20" s="8">
        <v>80616.535999999993</v>
      </c>
      <c r="S20" s="8">
        <v>458472.89299999998</v>
      </c>
      <c r="T20" s="8">
        <v>478738.897</v>
      </c>
      <c r="U20" s="8">
        <v>386756.32900000003</v>
      </c>
      <c r="V20" s="8">
        <v>371284.19099999999</v>
      </c>
      <c r="W20" s="8">
        <v>354339.18</v>
      </c>
      <c r="X20" s="8">
        <v>335975.15899999999</v>
      </c>
      <c r="Y20" s="8">
        <v>318872.11700000003</v>
      </c>
      <c r="Z20" s="8">
        <v>309106.04599999997</v>
      </c>
      <c r="AA20" s="8">
        <v>290295.57</v>
      </c>
      <c r="AB20" s="8">
        <v>271832.32500000001</v>
      </c>
      <c r="AC20" s="33">
        <v>2320</v>
      </c>
      <c r="AD20" s="8">
        <v>8253</v>
      </c>
      <c r="AE20" s="8">
        <v>16418</v>
      </c>
      <c r="AF20" s="8">
        <v>17353</v>
      </c>
      <c r="AG20" s="8">
        <v>16055</v>
      </c>
      <c r="AH20" s="8">
        <v>16758</v>
      </c>
      <c r="AI20" s="8">
        <v>19580</v>
      </c>
      <c r="AJ20" s="8">
        <v>14631</v>
      </c>
      <c r="AK20" s="38">
        <v>13583</v>
      </c>
      <c r="AL20" s="38">
        <v>16614</v>
      </c>
      <c r="AM20" s="38">
        <v>13860</v>
      </c>
      <c r="AN20" s="38">
        <v>11657</v>
      </c>
      <c r="AO20" s="129">
        <v>11617</v>
      </c>
      <c r="AP20" s="129">
        <v>11214</v>
      </c>
      <c r="AQ20" s="129">
        <v>12361</v>
      </c>
      <c r="AR20" s="129">
        <v>15962</v>
      </c>
      <c r="AS20" s="129">
        <v>19717</v>
      </c>
      <c r="AT20" s="129">
        <v>114070</v>
      </c>
      <c r="AU20" s="129">
        <v>121133</v>
      </c>
      <c r="AV20" s="129">
        <v>108292</v>
      </c>
      <c r="AW20" s="129">
        <v>103249</v>
      </c>
      <c r="AX20" s="129">
        <v>97336</v>
      </c>
      <c r="AY20" s="139">
        <v>91496</v>
      </c>
      <c r="AZ20" s="124">
        <v>86382</v>
      </c>
      <c r="BA20" s="129">
        <v>83138</v>
      </c>
      <c r="BB20" s="8">
        <v>77739</v>
      </c>
      <c r="BC20" s="8">
        <v>72501</v>
      </c>
      <c r="BD20" s="34">
        <v>3740.3049999999998</v>
      </c>
      <c r="BE20" s="8">
        <v>11319.815000000001</v>
      </c>
      <c r="BF20" s="8">
        <v>23853.304</v>
      </c>
      <c r="BG20" s="8">
        <v>28236.175999999999</v>
      </c>
      <c r="BH20" s="8">
        <v>28814.663</v>
      </c>
      <c r="BI20" s="8">
        <v>32540.715</v>
      </c>
      <c r="BJ20" s="8">
        <v>41626.065999999999</v>
      </c>
      <c r="BK20" s="8">
        <v>38560.760999999999</v>
      </c>
      <c r="BL20" s="38">
        <v>35479.213000000003</v>
      </c>
      <c r="BM20" s="38">
        <v>45479.675999999999</v>
      </c>
      <c r="BN20" s="38">
        <v>39826.544000000002</v>
      </c>
      <c r="BO20" s="38">
        <v>34488.319000000003</v>
      </c>
      <c r="BP20" s="38">
        <v>34975.936000000002</v>
      </c>
      <c r="BQ20" s="38">
        <v>34209.317000000003</v>
      </c>
      <c r="BR20" s="38">
        <v>56360.381999999998</v>
      </c>
      <c r="BS20" s="38">
        <v>72968.207999999999</v>
      </c>
      <c r="BT20" s="38">
        <v>97885.004000000001</v>
      </c>
      <c r="BU20" s="38">
        <v>525736.22600000002</v>
      </c>
      <c r="BV20" s="38">
        <v>551028.24199999997</v>
      </c>
      <c r="BW20" s="38">
        <v>654846.61</v>
      </c>
      <c r="BX20" s="38">
        <v>636733.30799999996</v>
      </c>
      <c r="BY20" s="38">
        <v>622379.51800000004</v>
      </c>
      <c r="BZ20" s="38">
        <v>608294.85399999993</v>
      </c>
      <c r="CA20" s="38">
        <v>602755.63800000004</v>
      </c>
      <c r="CB20" s="38">
        <v>582774.01500000001</v>
      </c>
      <c r="CC20" s="8">
        <v>582575.57999999996</v>
      </c>
      <c r="CD20" s="8">
        <v>558764.07700000005</v>
      </c>
      <c r="CE20" s="33">
        <v>1048</v>
      </c>
      <c r="CF20" s="8">
        <v>3586</v>
      </c>
      <c r="CG20" s="8">
        <v>8097</v>
      </c>
      <c r="CH20" s="6">
        <v>9092</v>
      </c>
      <c r="CI20" s="8">
        <v>9514</v>
      </c>
      <c r="CJ20" s="8">
        <v>10778</v>
      </c>
      <c r="CK20" s="8">
        <v>12742</v>
      </c>
      <c r="CL20" s="38">
        <v>11516</v>
      </c>
      <c r="CM20" s="38">
        <v>10130</v>
      </c>
      <c r="CN20" s="38">
        <v>12557</v>
      </c>
      <c r="CO20" s="38">
        <v>10488</v>
      </c>
      <c r="CP20" s="38">
        <v>8645</v>
      </c>
      <c r="CQ20" s="38">
        <v>8598</v>
      </c>
      <c r="CR20" s="38">
        <v>7985</v>
      </c>
      <c r="CS20" s="38">
        <v>14112</v>
      </c>
      <c r="CT20" s="38">
        <v>17410</v>
      </c>
      <c r="CU20" s="38">
        <v>19054</v>
      </c>
      <c r="CV20" s="38">
        <v>109023</v>
      </c>
      <c r="CW20" s="38">
        <v>115928</v>
      </c>
      <c r="CX20" s="38">
        <v>116489</v>
      </c>
      <c r="CY20" s="38">
        <v>112595</v>
      </c>
      <c r="CZ20" s="38">
        <v>108731</v>
      </c>
      <c r="DA20" s="38">
        <v>104704</v>
      </c>
      <c r="DB20" s="38">
        <v>102630</v>
      </c>
      <c r="DC20" s="38">
        <v>99660</v>
      </c>
      <c r="DD20" s="8">
        <v>95499</v>
      </c>
      <c r="DE20" s="8">
        <v>91491</v>
      </c>
      <c r="DF20" s="34">
        <v>2978.3409999999999</v>
      </c>
      <c r="DG20" s="8">
        <v>5349.2439999999997</v>
      </c>
      <c r="DH20" s="8">
        <v>10109.915999999999</v>
      </c>
      <c r="DI20" s="8">
        <v>9016.6329999999998</v>
      </c>
      <c r="DJ20" s="8">
        <v>15432.902</v>
      </c>
      <c r="DK20" s="8">
        <v>19134.464</v>
      </c>
      <c r="DL20" s="8">
        <v>24195.671999999999</v>
      </c>
      <c r="DM20" s="8">
        <v>18316.456999999999</v>
      </c>
      <c r="DN20" s="38">
        <v>24162.957999999999</v>
      </c>
      <c r="DO20" s="38">
        <v>28824.758000000002</v>
      </c>
      <c r="DP20" s="38">
        <v>34784.591999999997</v>
      </c>
      <c r="DQ20" s="38">
        <v>39932.508999999998</v>
      </c>
      <c r="DR20" s="38">
        <v>39190.264000000003</v>
      </c>
      <c r="DS20" s="38">
        <v>33900.69</v>
      </c>
      <c r="DT20" s="38">
        <v>37815.43</v>
      </c>
      <c r="DU20" s="38">
        <v>45476.135999999999</v>
      </c>
      <c r="DV20" s="38">
        <v>46426.767</v>
      </c>
      <c r="DW20" s="38">
        <v>159700.54999999999</v>
      </c>
      <c r="DX20" s="38">
        <v>178925.981</v>
      </c>
      <c r="DY20" s="38">
        <v>148730.11300000001</v>
      </c>
      <c r="DZ20" s="38">
        <v>167107.31400000001</v>
      </c>
      <c r="EA20" s="38">
        <v>187209.65900000001</v>
      </c>
      <c r="EB20" s="38">
        <v>229974.75899999999</v>
      </c>
      <c r="EC20" s="38">
        <v>257704.09099999999</v>
      </c>
      <c r="ED20" s="38">
        <v>261440.633</v>
      </c>
      <c r="EE20" s="8">
        <v>260842.03400000001</v>
      </c>
      <c r="EF20" s="8">
        <v>254092.00899999999</v>
      </c>
      <c r="EG20" s="33">
        <v>556</v>
      </c>
      <c r="EH20" s="8">
        <v>1018</v>
      </c>
      <c r="EI20" s="8">
        <v>1907</v>
      </c>
      <c r="EJ20" s="6">
        <v>1630</v>
      </c>
      <c r="EK20" s="8">
        <v>2522</v>
      </c>
      <c r="EL20" s="8">
        <v>3325</v>
      </c>
      <c r="EM20" s="8">
        <v>4278</v>
      </c>
      <c r="EN20" s="129">
        <v>2587</v>
      </c>
      <c r="EO20" s="38">
        <v>2885</v>
      </c>
      <c r="EP20" s="38">
        <v>3232</v>
      </c>
      <c r="EQ20" s="8">
        <v>3356</v>
      </c>
      <c r="ER20" s="8">
        <v>3639</v>
      </c>
      <c r="ES20" s="8">
        <v>3318</v>
      </c>
      <c r="ET20" s="8">
        <v>2726</v>
      </c>
      <c r="EU20" s="8">
        <v>3001</v>
      </c>
      <c r="EV20" s="8">
        <v>3631</v>
      </c>
      <c r="EW20" s="8">
        <v>3918</v>
      </c>
      <c r="EX20" s="8">
        <v>14083</v>
      </c>
      <c r="EY20" s="8">
        <v>14377</v>
      </c>
      <c r="EZ20" s="8">
        <v>10393</v>
      </c>
      <c r="FA20" s="8">
        <v>11100</v>
      </c>
      <c r="FB20" s="8">
        <v>12437</v>
      </c>
      <c r="FC20" s="8">
        <v>16073</v>
      </c>
      <c r="FD20" s="8">
        <v>17344</v>
      </c>
      <c r="FE20" s="8">
        <v>17211</v>
      </c>
      <c r="FF20" s="8">
        <v>16836</v>
      </c>
      <c r="FG20" s="8">
        <v>15674</v>
      </c>
      <c r="FH20" s="34">
        <v>12732.547</v>
      </c>
      <c r="FI20" s="8">
        <v>52506.851999999999</v>
      </c>
      <c r="FJ20" s="8">
        <v>54426.898999999998</v>
      </c>
      <c r="FK20" s="8">
        <v>62079.877</v>
      </c>
      <c r="FL20" s="8">
        <v>56771.824000000001</v>
      </c>
      <c r="FM20" s="8">
        <v>61026.534</v>
      </c>
      <c r="FN20" s="8">
        <v>67780.017999999996</v>
      </c>
      <c r="FO20" s="8">
        <v>77475.264999999999</v>
      </c>
      <c r="FP20" s="8">
        <v>81350.828999999998</v>
      </c>
      <c r="FQ20" s="8">
        <v>98615.548999999999</v>
      </c>
      <c r="FR20" s="8">
        <v>93191.687000000005</v>
      </c>
      <c r="FS20" s="33">
        <v>606</v>
      </c>
      <c r="FT20" s="8">
        <v>2909</v>
      </c>
      <c r="FU20" s="8">
        <v>3053</v>
      </c>
      <c r="FV20" s="8">
        <v>3061</v>
      </c>
      <c r="FW20" s="8">
        <v>3135</v>
      </c>
      <c r="FX20" s="8">
        <v>3106</v>
      </c>
      <c r="FY20" s="8">
        <v>3458</v>
      </c>
      <c r="FZ20" s="8">
        <v>3817</v>
      </c>
      <c r="GA20" s="8">
        <v>4052</v>
      </c>
      <c r="GB20" s="8">
        <v>4248</v>
      </c>
      <c r="GC20" s="8">
        <v>4362</v>
      </c>
    </row>
    <row r="21" spans="1:185" s="8" customFormat="1">
      <c r="A21" s="22" t="s">
        <v>29</v>
      </c>
      <c r="B21" s="33">
        <v>14838.169</v>
      </c>
      <c r="C21" s="8">
        <v>34394.218999999997</v>
      </c>
      <c r="D21" s="8">
        <v>71149.758000000002</v>
      </c>
      <c r="E21" s="6">
        <v>85284.432000000001</v>
      </c>
      <c r="F21" s="8">
        <v>75806.266000000003</v>
      </c>
      <c r="G21" s="8">
        <v>70430.740999999995</v>
      </c>
      <c r="H21" s="8">
        <v>59044.415999999997</v>
      </c>
      <c r="I21" s="8">
        <v>68871.22</v>
      </c>
      <c r="J21" s="8">
        <v>77392.934999999998</v>
      </c>
      <c r="K21" s="129">
        <v>86825.524000000005</v>
      </c>
      <c r="L21" s="129">
        <v>92523.251999999993</v>
      </c>
      <c r="M21" s="129">
        <v>71528.471999999994</v>
      </c>
      <c r="N21" s="129">
        <v>61813.66</v>
      </c>
      <c r="O21" s="129">
        <v>67559.648000000001</v>
      </c>
      <c r="P21" s="8">
        <v>76300.108999999997</v>
      </c>
      <c r="Q21" s="8">
        <v>197012.48800000001</v>
      </c>
      <c r="R21" s="8">
        <v>261798.01800000001</v>
      </c>
      <c r="S21" s="8">
        <v>684551.73699999996</v>
      </c>
      <c r="T21" s="8">
        <v>695126.83900000004</v>
      </c>
      <c r="U21" s="8">
        <v>495351.41</v>
      </c>
      <c r="V21" s="8">
        <v>461011.87699999998</v>
      </c>
      <c r="W21" s="8">
        <v>443831.59399999998</v>
      </c>
      <c r="X21" s="8">
        <v>414574.15299999999</v>
      </c>
      <c r="Y21" s="8">
        <v>391533.21399999998</v>
      </c>
      <c r="Z21" s="8">
        <v>350511.85700000002</v>
      </c>
      <c r="AA21" s="8">
        <v>327775.55200000003</v>
      </c>
      <c r="AB21" s="8">
        <v>307577.40600000002</v>
      </c>
      <c r="AC21" s="33">
        <v>3056</v>
      </c>
      <c r="AD21" s="8">
        <v>9061</v>
      </c>
      <c r="AE21" s="8">
        <v>21004</v>
      </c>
      <c r="AF21" s="8">
        <v>26189</v>
      </c>
      <c r="AG21" s="8">
        <v>23537</v>
      </c>
      <c r="AH21" s="8">
        <v>22592</v>
      </c>
      <c r="AI21" s="8">
        <v>17632</v>
      </c>
      <c r="AJ21" s="8">
        <v>20311</v>
      </c>
      <c r="AK21" s="38">
        <v>21766</v>
      </c>
      <c r="AL21" s="38">
        <v>24098</v>
      </c>
      <c r="AM21" s="38">
        <v>25242</v>
      </c>
      <c r="AN21" s="38">
        <v>20746</v>
      </c>
      <c r="AO21" s="129">
        <v>17767</v>
      </c>
      <c r="AP21" s="129">
        <v>17801</v>
      </c>
      <c r="AQ21" s="129">
        <v>19558</v>
      </c>
      <c r="AR21" s="129">
        <v>48133</v>
      </c>
      <c r="AS21" s="129">
        <v>66533</v>
      </c>
      <c r="AT21" s="129">
        <v>159119</v>
      </c>
      <c r="AU21" s="129">
        <v>161734</v>
      </c>
      <c r="AV21" s="129">
        <v>134218</v>
      </c>
      <c r="AW21" s="129">
        <v>125666</v>
      </c>
      <c r="AX21" s="129">
        <v>117999</v>
      </c>
      <c r="AY21" s="139">
        <v>109595</v>
      </c>
      <c r="AZ21" s="124">
        <v>103998</v>
      </c>
      <c r="BA21" s="129">
        <v>93431</v>
      </c>
      <c r="BB21" s="8">
        <v>86407</v>
      </c>
      <c r="BC21" s="8">
        <v>81586</v>
      </c>
      <c r="BD21" s="34">
        <v>4637.3109999999997</v>
      </c>
      <c r="BE21" s="8">
        <v>15049.401</v>
      </c>
      <c r="BF21" s="8">
        <v>33216.427000000003</v>
      </c>
      <c r="BG21" s="8">
        <v>45624.536</v>
      </c>
      <c r="BH21" s="8">
        <v>44353.921000000002</v>
      </c>
      <c r="BI21" s="8">
        <v>46382.805</v>
      </c>
      <c r="BJ21" s="8">
        <v>42523.373</v>
      </c>
      <c r="BK21" s="8">
        <v>51704.419000000002</v>
      </c>
      <c r="BL21" s="38">
        <v>61737.612999999998</v>
      </c>
      <c r="BM21" s="38">
        <v>69167.558999999994</v>
      </c>
      <c r="BN21" s="38">
        <v>76785.607000000004</v>
      </c>
      <c r="BO21" s="38">
        <v>61086.118999999999</v>
      </c>
      <c r="BP21" s="38">
        <v>55840.239000000001</v>
      </c>
      <c r="BQ21" s="38">
        <v>58146.402999999998</v>
      </c>
      <c r="BR21" s="38">
        <v>75480.259000000005</v>
      </c>
      <c r="BS21" s="38">
        <v>224533.12400000001</v>
      </c>
      <c r="BT21" s="38">
        <v>318219.18099999998</v>
      </c>
      <c r="BU21" s="38">
        <v>816963.571</v>
      </c>
      <c r="BV21" s="38">
        <v>832076.34600000002</v>
      </c>
      <c r="BW21" s="38">
        <v>1074506.7379999999</v>
      </c>
      <c r="BX21" s="38">
        <v>1026135.892</v>
      </c>
      <c r="BY21" s="38">
        <v>1016817.122</v>
      </c>
      <c r="BZ21" s="38">
        <v>985419.04599999997</v>
      </c>
      <c r="CA21" s="38">
        <v>973190.20900000003</v>
      </c>
      <c r="CB21" s="38">
        <v>893261.804</v>
      </c>
      <c r="CC21" s="8">
        <v>895825.43399999989</v>
      </c>
      <c r="CD21" s="8">
        <v>851458.48300000001</v>
      </c>
      <c r="CE21" s="33">
        <v>1189</v>
      </c>
      <c r="CF21" s="8">
        <v>4532</v>
      </c>
      <c r="CG21" s="8">
        <v>10508</v>
      </c>
      <c r="CH21" s="6">
        <v>14470</v>
      </c>
      <c r="CI21" s="8">
        <v>14124</v>
      </c>
      <c r="CJ21" s="8">
        <v>14406</v>
      </c>
      <c r="CK21" s="8">
        <v>12121</v>
      </c>
      <c r="CL21" s="38">
        <v>14002</v>
      </c>
      <c r="CM21" s="38">
        <v>15835</v>
      </c>
      <c r="CN21" s="38">
        <v>17437</v>
      </c>
      <c r="CO21" s="38">
        <v>19089</v>
      </c>
      <c r="CP21" s="38">
        <v>16065</v>
      </c>
      <c r="CQ21" s="38">
        <v>14385</v>
      </c>
      <c r="CR21" s="38">
        <v>14143</v>
      </c>
      <c r="CS21" s="38">
        <v>17659</v>
      </c>
      <c r="CT21" s="38">
        <v>48396</v>
      </c>
      <c r="CU21" s="38">
        <v>62830</v>
      </c>
      <c r="CV21" s="38">
        <v>147441</v>
      </c>
      <c r="CW21" s="38">
        <v>150088</v>
      </c>
      <c r="CX21" s="38">
        <v>153727</v>
      </c>
      <c r="CY21" s="38">
        <v>146159</v>
      </c>
      <c r="CZ21" s="38">
        <v>139531</v>
      </c>
      <c r="DA21" s="38">
        <v>133438</v>
      </c>
      <c r="DB21" s="38">
        <v>129516</v>
      </c>
      <c r="DC21" s="38">
        <v>118781</v>
      </c>
      <c r="DD21" s="8">
        <v>112733</v>
      </c>
      <c r="DE21" s="8">
        <v>108838</v>
      </c>
      <c r="DF21" s="34">
        <v>346.36500000000001</v>
      </c>
      <c r="DG21" s="8">
        <v>1681.9749999999999</v>
      </c>
      <c r="DH21" s="8">
        <v>1707.6579999999999</v>
      </c>
      <c r="DI21" s="8">
        <v>1400.6579999999999</v>
      </c>
      <c r="DJ21" s="8">
        <v>1299.579</v>
      </c>
      <c r="DK21" s="8">
        <v>2201.5410000000002</v>
      </c>
      <c r="DL21" s="8">
        <v>2327.9009999999998</v>
      </c>
      <c r="DM21" s="8">
        <v>2742.4169999999999</v>
      </c>
      <c r="DN21" s="38">
        <v>2818.7640000000001</v>
      </c>
      <c r="DO21" s="38">
        <v>5014.3059999999996</v>
      </c>
      <c r="DP21" s="38">
        <v>6000.5519999999997</v>
      </c>
      <c r="DQ21" s="38">
        <v>6870.5810000000001</v>
      </c>
      <c r="DR21" s="38">
        <v>5337.2290000000003</v>
      </c>
      <c r="DS21" s="38">
        <v>6271.9759999999997</v>
      </c>
      <c r="DT21" s="38">
        <v>6007.5219999999999</v>
      </c>
      <c r="DU21" s="38">
        <v>23696.313999999998</v>
      </c>
      <c r="DV21" s="38">
        <v>33873.177000000003</v>
      </c>
      <c r="DW21" s="38">
        <v>132338.226</v>
      </c>
      <c r="DX21" s="38">
        <v>138450.69399999999</v>
      </c>
      <c r="DY21" s="38">
        <v>117172.49099999999</v>
      </c>
      <c r="DZ21" s="38">
        <v>128079.518</v>
      </c>
      <c r="EA21" s="38">
        <v>143548.80900000001</v>
      </c>
      <c r="EB21" s="38">
        <v>181632.33100000001</v>
      </c>
      <c r="EC21" s="38">
        <v>198128.39300000001</v>
      </c>
      <c r="ED21" s="38">
        <v>207757.894</v>
      </c>
      <c r="EE21" s="8">
        <v>212916.06599999999</v>
      </c>
      <c r="EF21" s="8">
        <v>201675.91099999999</v>
      </c>
      <c r="EG21" s="33">
        <v>96</v>
      </c>
      <c r="EH21" s="8">
        <v>392</v>
      </c>
      <c r="EI21" s="8">
        <v>368</v>
      </c>
      <c r="EJ21" s="6">
        <v>340</v>
      </c>
      <c r="EK21" s="8">
        <v>323</v>
      </c>
      <c r="EL21" s="8">
        <v>486</v>
      </c>
      <c r="EM21" s="8">
        <v>515</v>
      </c>
      <c r="EN21" s="129">
        <v>574</v>
      </c>
      <c r="EO21" s="38">
        <v>528</v>
      </c>
      <c r="EP21" s="38">
        <v>1022</v>
      </c>
      <c r="EQ21" s="8">
        <v>1089</v>
      </c>
      <c r="ER21" s="8">
        <v>1043</v>
      </c>
      <c r="ES21" s="8">
        <v>942</v>
      </c>
      <c r="ET21" s="8">
        <v>1095</v>
      </c>
      <c r="EU21" s="8">
        <v>980</v>
      </c>
      <c r="EV21" s="8">
        <v>3521</v>
      </c>
      <c r="EW21" s="8">
        <v>5034</v>
      </c>
      <c r="EX21" s="8">
        <v>13912</v>
      </c>
      <c r="EY21" s="8">
        <v>13100</v>
      </c>
      <c r="EZ21" s="8">
        <v>9681</v>
      </c>
      <c r="FA21" s="8">
        <v>9948</v>
      </c>
      <c r="FB21" s="8">
        <v>10996</v>
      </c>
      <c r="FC21" s="8">
        <v>14290</v>
      </c>
      <c r="FD21" s="8">
        <v>14970</v>
      </c>
      <c r="FE21" s="8">
        <v>14899</v>
      </c>
      <c r="FF21" s="8">
        <v>14594</v>
      </c>
      <c r="FG21" s="8">
        <v>13417</v>
      </c>
      <c r="FH21" s="34">
        <v>22518.517</v>
      </c>
      <c r="FI21" s="8">
        <v>104783.44899999999</v>
      </c>
      <c r="FJ21" s="8">
        <v>120954.681</v>
      </c>
      <c r="FK21" s="8">
        <v>139250.663</v>
      </c>
      <c r="FL21" s="8">
        <v>151011.26800000001</v>
      </c>
      <c r="FM21" s="8">
        <v>166340.769</v>
      </c>
      <c r="FN21" s="8">
        <v>183472.905</v>
      </c>
      <c r="FO21" s="8">
        <v>201805.36499999999</v>
      </c>
      <c r="FP21" s="8">
        <v>208920.677</v>
      </c>
      <c r="FQ21" s="8">
        <v>233881.91099999999</v>
      </c>
      <c r="FR21" s="8">
        <v>234990.399</v>
      </c>
      <c r="FS21" s="33">
        <v>1697</v>
      </c>
      <c r="FT21" s="8">
        <v>5896</v>
      </c>
      <c r="FU21" s="8">
        <v>6506</v>
      </c>
      <c r="FV21" s="8">
        <v>6792</v>
      </c>
      <c r="FW21" s="8">
        <v>7460</v>
      </c>
      <c r="FX21" s="8">
        <v>7608</v>
      </c>
      <c r="FY21" s="8">
        <v>8226</v>
      </c>
      <c r="FZ21" s="8">
        <v>8754</v>
      </c>
      <c r="GA21" s="8">
        <v>9014</v>
      </c>
      <c r="GB21" s="8">
        <v>9229</v>
      </c>
      <c r="GC21" s="8">
        <v>9425</v>
      </c>
    </row>
    <row r="22" spans="1:185" s="8" customFormat="1">
      <c r="A22" s="22" t="s">
        <v>30</v>
      </c>
      <c r="B22" s="33">
        <v>3833.8710000000001</v>
      </c>
      <c r="C22" s="8">
        <v>39460.417000000001</v>
      </c>
      <c r="D22" s="8">
        <v>76220.28</v>
      </c>
      <c r="E22" s="6">
        <v>92393.581999999995</v>
      </c>
      <c r="F22" s="8">
        <v>86512.835999999996</v>
      </c>
      <c r="G22" s="8">
        <v>83363.089000000007</v>
      </c>
      <c r="H22" s="8">
        <v>83029.292000000001</v>
      </c>
      <c r="I22" s="8">
        <v>75611.353000000003</v>
      </c>
      <c r="J22" s="8">
        <v>71412.004000000001</v>
      </c>
      <c r="K22" s="129">
        <v>79095.047000000006</v>
      </c>
      <c r="L22" s="129">
        <v>88684.226999999999</v>
      </c>
      <c r="M22" s="129">
        <v>96977.971000000005</v>
      </c>
      <c r="N22" s="129">
        <v>99555.801999999996</v>
      </c>
      <c r="O22" s="129">
        <v>94906.532000000007</v>
      </c>
      <c r="P22" s="8">
        <v>215099.019</v>
      </c>
      <c r="Q22" s="8">
        <v>512295.20699999999</v>
      </c>
      <c r="R22" s="8">
        <v>719716.83900000004</v>
      </c>
      <c r="S22" s="8">
        <v>2151368.0219999999</v>
      </c>
      <c r="T22" s="8">
        <v>2245888.696</v>
      </c>
      <c r="U22" s="8">
        <v>1617892.9069999999</v>
      </c>
      <c r="V22" s="8">
        <v>1567291.0319999999</v>
      </c>
      <c r="W22" s="8">
        <v>1514310.29</v>
      </c>
      <c r="X22" s="8">
        <v>1458972.2579999999</v>
      </c>
      <c r="Y22" s="8">
        <v>1463792.365</v>
      </c>
      <c r="Z22" s="8">
        <v>1403025.9790000001</v>
      </c>
      <c r="AA22" s="8">
        <v>1366102.091</v>
      </c>
      <c r="AB22" s="8">
        <v>1292793.608</v>
      </c>
      <c r="AC22" s="33">
        <v>1424</v>
      </c>
      <c r="AD22" s="8">
        <v>11095</v>
      </c>
      <c r="AE22" s="8">
        <v>24108</v>
      </c>
      <c r="AF22" s="8">
        <v>28799</v>
      </c>
      <c r="AG22" s="8">
        <v>27580</v>
      </c>
      <c r="AH22" s="8">
        <v>27337</v>
      </c>
      <c r="AI22" s="8">
        <v>26162</v>
      </c>
      <c r="AJ22" s="8">
        <v>22904</v>
      </c>
      <c r="AK22" s="38">
        <v>21066</v>
      </c>
      <c r="AL22" s="38">
        <v>23614</v>
      </c>
      <c r="AM22" s="38">
        <v>26643</v>
      </c>
      <c r="AN22" s="38">
        <v>28880</v>
      </c>
      <c r="AO22" s="129">
        <v>28415</v>
      </c>
      <c r="AP22" s="129">
        <v>25241</v>
      </c>
      <c r="AQ22" s="129">
        <v>48121</v>
      </c>
      <c r="AR22" s="129">
        <v>123272</v>
      </c>
      <c r="AS22" s="129">
        <v>187651</v>
      </c>
      <c r="AT22" s="129">
        <v>520989</v>
      </c>
      <c r="AU22" s="129">
        <v>549470</v>
      </c>
      <c r="AV22" s="129">
        <v>450399</v>
      </c>
      <c r="AW22" s="129">
        <v>435422</v>
      </c>
      <c r="AX22" s="129">
        <v>416140</v>
      </c>
      <c r="AY22" s="139">
        <v>397283</v>
      </c>
      <c r="AZ22" s="124">
        <v>393322</v>
      </c>
      <c r="BA22" s="129">
        <v>380932</v>
      </c>
      <c r="BB22" s="8">
        <v>368840</v>
      </c>
      <c r="BC22" s="8">
        <v>349287</v>
      </c>
      <c r="BD22" s="34">
        <v>1037.894</v>
      </c>
      <c r="BE22" s="8">
        <v>18520.598000000002</v>
      </c>
      <c r="BF22" s="8">
        <v>44832.396000000001</v>
      </c>
      <c r="BG22" s="8">
        <v>56888.731</v>
      </c>
      <c r="BH22" s="8">
        <v>55185.995000000003</v>
      </c>
      <c r="BI22" s="8">
        <v>60346.131999999998</v>
      </c>
      <c r="BJ22" s="8">
        <v>57969.692000000003</v>
      </c>
      <c r="BK22" s="8">
        <v>57536.794000000002</v>
      </c>
      <c r="BL22" s="38">
        <v>54585.455000000002</v>
      </c>
      <c r="BM22" s="38">
        <v>59413.171000000002</v>
      </c>
      <c r="BN22" s="38">
        <v>67418.346000000005</v>
      </c>
      <c r="BO22" s="38">
        <v>75822.951000000001</v>
      </c>
      <c r="BP22" s="38">
        <v>88137.59</v>
      </c>
      <c r="BQ22" s="38">
        <v>88981.718999999997</v>
      </c>
      <c r="BR22" s="38">
        <v>233350.71400000001</v>
      </c>
      <c r="BS22" s="38">
        <v>606765.93799999997</v>
      </c>
      <c r="BT22" s="38">
        <v>872801.80799999996</v>
      </c>
      <c r="BU22" s="38">
        <v>2457684.5389999999</v>
      </c>
      <c r="BV22" s="38">
        <v>2452771.6510000001</v>
      </c>
      <c r="BW22" s="38">
        <v>3025463.108</v>
      </c>
      <c r="BX22" s="38">
        <v>2932521.5839999998</v>
      </c>
      <c r="BY22" s="38">
        <v>2893243.1560000004</v>
      </c>
      <c r="BZ22" s="38">
        <v>2818355.3219999997</v>
      </c>
      <c r="CA22" s="38">
        <v>2939004.1509999996</v>
      </c>
      <c r="CB22" s="38">
        <v>2790032.1560000004</v>
      </c>
      <c r="CC22" s="8">
        <v>2837305.05</v>
      </c>
      <c r="CD22" s="8">
        <v>2719530.963</v>
      </c>
      <c r="CE22" s="33">
        <v>346</v>
      </c>
      <c r="CF22" s="8">
        <v>4793</v>
      </c>
      <c r="CG22" s="8">
        <v>12993</v>
      </c>
      <c r="CH22" s="6">
        <v>16291</v>
      </c>
      <c r="CI22" s="8">
        <v>16368</v>
      </c>
      <c r="CJ22" s="8">
        <v>17972</v>
      </c>
      <c r="CK22" s="8">
        <v>17095</v>
      </c>
      <c r="CL22" s="38">
        <v>14964</v>
      </c>
      <c r="CM22" s="38">
        <v>13325</v>
      </c>
      <c r="CN22" s="38">
        <v>14965</v>
      </c>
      <c r="CO22" s="38">
        <v>16237</v>
      </c>
      <c r="CP22" s="38">
        <v>17444</v>
      </c>
      <c r="CQ22" s="38">
        <v>19499</v>
      </c>
      <c r="CR22" s="38">
        <v>18596</v>
      </c>
      <c r="CS22" s="38">
        <v>41656</v>
      </c>
      <c r="CT22" s="38">
        <v>122555</v>
      </c>
      <c r="CU22" s="38">
        <v>177058</v>
      </c>
      <c r="CV22" s="38">
        <v>471751</v>
      </c>
      <c r="CW22" s="38">
        <v>480433</v>
      </c>
      <c r="CX22" s="38">
        <v>482880</v>
      </c>
      <c r="CY22" s="38">
        <v>473350</v>
      </c>
      <c r="CZ22" s="38">
        <v>449761</v>
      </c>
      <c r="DA22" s="38">
        <v>440380</v>
      </c>
      <c r="DB22" s="38">
        <v>444840</v>
      </c>
      <c r="DC22" s="38">
        <v>435097</v>
      </c>
      <c r="DD22" s="8">
        <v>425401</v>
      </c>
      <c r="DE22" s="8">
        <v>410225</v>
      </c>
      <c r="DF22" s="34">
        <v>489.96600000000001</v>
      </c>
      <c r="DG22" s="8">
        <v>3612.451</v>
      </c>
      <c r="DH22" s="8">
        <v>8244.8989999999994</v>
      </c>
      <c r="DI22" s="8">
        <v>9747.1380000000008</v>
      </c>
      <c r="DJ22" s="8">
        <v>14961.651</v>
      </c>
      <c r="DK22" s="8">
        <v>14127.388999999999</v>
      </c>
      <c r="DL22" s="8">
        <v>18019.271000000001</v>
      </c>
      <c r="DM22" s="8">
        <v>16411.851999999999</v>
      </c>
      <c r="DN22" s="38">
        <v>10666.932000000001</v>
      </c>
      <c r="DO22" s="38">
        <v>12538.261</v>
      </c>
      <c r="DP22" s="38">
        <v>15721.67</v>
      </c>
      <c r="DQ22" s="38">
        <v>18087.404999999999</v>
      </c>
      <c r="DR22" s="38">
        <v>19021.993999999999</v>
      </c>
      <c r="DS22" s="38">
        <v>24183.576000000001</v>
      </c>
      <c r="DT22" s="38">
        <v>32755.964</v>
      </c>
      <c r="DU22" s="38">
        <v>87802.108999999997</v>
      </c>
      <c r="DV22" s="38">
        <v>127522.755</v>
      </c>
      <c r="DW22" s="38">
        <v>476711.01899999997</v>
      </c>
      <c r="DX22" s="38">
        <v>510595.717</v>
      </c>
      <c r="DY22" s="38">
        <v>430224.77</v>
      </c>
      <c r="DZ22" s="38">
        <v>474448.87900000002</v>
      </c>
      <c r="EA22" s="38">
        <v>512526.36900000001</v>
      </c>
      <c r="EB22" s="38">
        <v>619278.41700000002</v>
      </c>
      <c r="EC22" s="38">
        <v>677871.30200000003</v>
      </c>
      <c r="ED22" s="38">
        <v>712410.38</v>
      </c>
      <c r="EE22" s="8">
        <v>728824.55200000003</v>
      </c>
      <c r="EF22" s="8">
        <v>717685.19</v>
      </c>
      <c r="EG22" s="33">
        <v>121</v>
      </c>
      <c r="EH22" s="8">
        <v>772</v>
      </c>
      <c r="EI22" s="8">
        <v>1765</v>
      </c>
      <c r="EJ22" s="6">
        <v>1927</v>
      </c>
      <c r="EK22" s="8">
        <v>2753</v>
      </c>
      <c r="EL22" s="8">
        <v>2677</v>
      </c>
      <c r="EM22" s="8">
        <v>3121</v>
      </c>
      <c r="EN22" s="129">
        <v>2427</v>
      </c>
      <c r="EO22" s="38">
        <v>1654</v>
      </c>
      <c r="EP22" s="38">
        <v>2107</v>
      </c>
      <c r="EQ22" s="8">
        <v>2745</v>
      </c>
      <c r="ER22" s="8">
        <v>2711</v>
      </c>
      <c r="ES22" s="8">
        <v>2847</v>
      </c>
      <c r="ET22" s="8">
        <v>3051</v>
      </c>
      <c r="EU22" s="8">
        <v>3986</v>
      </c>
      <c r="EV22" s="8">
        <v>10552</v>
      </c>
      <c r="EW22" s="8">
        <v>16488</v>
      </c>
      <c r="EX22" s="8">
        <v>48880</v>
      </c>
      <c r="EY22" s="8">
        <v>49158</v>
      </c>
      <c r="EZ22" s="8">
        <v>36909</v>
      </c>
      <c r="FA22" s="8">
        <v>39238</v>
      </c>
      <c r="FB22" s="8">
        <v>42662</v>
      </c>
      <c r="FC22" s="8">
        <v>53711</v>
      </c>
      <c r="FD22" s="8">
        <v>56519</v>
      </c>
      <c r="FE22" s="8">
        <v>56908</v>
      </c>
      <c r="FF22" s="8">
        <v>56353</v>
      </c>
      <c r="FG22" s="8">
        <v>54330</v>
      </c>
      <c r="FH22" s="34">
        <v>32753.353999999999</v>
      </c>
      <c r="FI22" s="8">
        <v>165114.45199999999</v>
      </c>
      <c r="FJ22" s="8">
        <v>166974.90599999999</v>
      </c>
      <c r="FK22" s="8">
        <v>168880.06099999999</v>
      </c>
      <c r="FL22" s="8">
        <v>179892.81599999999</v>
      </c>
      <c r="FM22" s="8">
        <v>193849.23</v>
      </c>
      <c r="FN22" s="8">
        <v>200412.35200000001</v>
      </c>
      <c r="FO22" s="8">
        <v>226302.40599999999</v>
      </c>
      <c r="FP22" s="8">
        <v>246744.155</v>
      </c>
      <c r="FQ22" s="8">
        <v>285406.69699999999</v>
      </c>
      <c r="FR22" s="8">
        <v>285389.69</v>
      </c>
      <c r="FS22" s="33">
        <v>3294</v>
      </c>
      <c r="FT22" s="8">
        <v>11220</v>
      </c>
      <c r="FU22" s="8">
        <v>11006</v>
      </c>
      <c r="FV22" s="8">
        <v>10446</v>
      </c>
      <c r="FW22" s="8">
        <v>10788</v>
      </c>
      <c r="FX22" s="8">
        <v>11261</v>
      </c>
      <c r="FY22" s="8">
        <v>12198</v>
      </c>
      <c r="FZ22" s="8">
        <v>13585</v>
      </c>
      <c r="GA22" s="8">
        <v>14314</v>
      </c>
      <c r="GB22" s="8">
        <v>15011</v>
      </c>
      <c r="GC22" s="8">
        <v>15236</v>
      </c>
    </row>
    <row r="23" spans="1:185" s="8" customFormat="1">
      <c r="A23" s="22" t="s">
        <v>31</v>
      </c>
      <c r="B23" s="33">
        <v>5473.5659999999998</v>
      </c>
      <c r="C23" s="8">
        <v>145813.56599999999</v>
      </c>
      <c r="D23" s="8">
        <v>252928.5</v>
      </c>
      <c r="E23" s="6">
        <v>287653.18800000002</v>
      </c>
      <c r="F23" s="8">
        <v>266040.20299999998</v>
      </c>
      <c r="G23" s="8">
        <v>241930.734</v>
      </c>
      <c r="H23" s="8">
        <v>263246.49699999997</v>
      </c>
      <c r="I23" s="8">
        <v>221771.35699999999</v>
      </c>
      <c r="J23" s="8">
        <v>235374.18</v>
      </c>
      <c r="K23" s="129">
        <v>246448.26500000001</v>
      </c>
      <c r="L23" s="129">
        <v>206498.158</v>
      </c>
      <c r="M23" s="129">
        <v>189959.06599999999</v>
      </c>
      <c r="N23" s="129">
        <v>170642.67300000001</v>
      </c>
      <c r="O23" s="129">
        <v>177767.87</v>
      </c>
      <c r="P23" s="8">
        <v>201571.55499999999</v>
      </c>
      <c r="Q23" s="8">
        <v>290367.11099999998</v>
      </c>
      <c r="R23" s="8">
        <v>352791.26400000002</v>
      </c>
      <c r="S23" s="8">
        <v>952278.55700000003</v>
      </c>
      <c r="T23" s="8">
        <v>1029445.116</v>
      </c>
      <c r="U23" s="8">
        <v>701434.07299999997</v>
      </c>
      <c r="V23" s="8">
        <v>697319.80299999996</v>
      </c>
      <c r="W23" s="8">
        <v>694420.12100000004</v>
      </c>
      <c r="X23" s="8">
        <v>663077.82700000005</v>
      </c>
      <c r="Y23" s="8">
        <v>632969.54599999997</v>
      </c>
      <c r="Z23" s="8">
        <v>604206.84199999995</v>
      </c>
      <c r="AA23" s="8">
        <v>588176.74300000002</v>
      </c>
      <c r="AB23" s="8">
        <v>560246.23800000001</v>
      </c>
      <c r="AC23" s="33">
        <v>1376</v>
      </c>
      <c r="AD23" s="8">
        <v>33673</v>
      </c>
      <c r="AE23" s="8">
        <v>67798</v>
      </c>
      <c r="AF23" s="8">
        <v>76723</v>
      </c>
      <c r="AG23" s="8">
        <v>71705</v>
      </c>
      <c r="AH23" s="8">
        <v>66325</v>
      </c>
      <c r="AI23" s="8">
        <v>70843</v>
      </c>
      <c r="AJ23" s="8">
        <v>58207</v>
      </c>
      <c r="AK23" s="38">
        <v>58185</v>
      </c>
      <c r="AL23" s="38">
        <v>60594</v>
      </c>
      <c r="AM23" s="38">
        <v>52059</v>
      </c>
      <c r="AN23" s="38">
        <v>47164</v>
      </c>
      <c r="AO23" s="129">
        <v>40876</v>
      </c>
      <c r="AP23" s="129">
        <v>39329</v>
      </c>
      <c r="AQ23" s="129">
        <v>43675</v>
      </c>
      <c r="AR23" s="129">
        <v>65540</v>
      </c>
      <c r="AS23" s="129">
        <v>85017</v>
      </c>
      <c r="AT23" s="129">
        <v>212307</v>
      </c>
      <c r="AU23" s="129">
        <v>230913</v>
      </c>
      <c r="AV23" s="129">
        <v>186297</v>
      </c>
      <c r="AW23" s="129">
        <v>184259</v>
      </c>
      <c r="AX23" s="129">
        <v>181037</v>
      </c>
      <c r="AY23" s="139">
        <v>172473</v>
      </c>
      <c r="AZ23" s="124">
        <v>163940</v>
      </c>
      <c r="BA23" s="129">
        <v>155678</v>
      </c>
      <c r="BB23" s="8">
        <v>150786</v>
      </c>
      <c r="BC23" s="8">
        <v>143873</v>
      </c>
      <c r="BD23" s="34">
        <v>3545.683</v>
      </c>
      <c r="BE23" s="8">
        <v>78127.217000000004</v>
      </c>
      <c r="BF23" s="8">
        <v>142043.00399999999</v>
      </c>
      <c r="BG23" s="8">
        <v>184259.20600000001</v>
      </c>
      <c r="BH23" s="8">
        <v>184459.74100000001</v>
      </c>
      <c r="BI23" s="8">
        <v>186602.36300000001</v>
      </c>
      <c r="BJ23" s="8">
        <v>217215.66500000001</v>
      </c>
      <c r="BK23" s="8">
        <v>188444.81099999999</v>
      </c>
      <c r="BL23" s="38">
        <v>212175.25200000001</v>
      </c>
      <c r="BM23" s="38">
        <v>217608.60399999999</v>
      </c>
      <c r="BN23" s="38">
        <v>194653.75599999999</v>
      </c>
      <c r="BO23" s="38">
        <v>199438.71299999999</v>
      </c>
      <c r="BP23" s="38">
        <v>191963.12400000001</v>
      </c>
      <c r="BQ23" s="38">
        <v>203623.62899999999</v>
      </c>
      <c r="BR23" s="38">
        <v>269829.09999999998</v>
      </c>
      <c r="BS23" s="38">
        <v>402394.60200000001</v>
      </c>
      <c r="BT23" s="38">
        <v>455352.12599999999</v>
      </c>
      <c r="BU23" s="38">
        <v>1172841.432</v>
      </c>
      <c r="BV23" s="38">
        <v>1262106.8219999999</v>
      </c>
      <c r="BW23" s="38">
        <v>1647054.2089999998</v>
      </c>
      <c r="BX23" s="38">
        <v>1652229.9470000002</v>
      </c>
      <c r="BY23" s="38">
        <v>1643049.2179999999</v>
      </c>
      <c r="BZ23" s="38">
        <v>1585470.2680000002</v>
      </c>
      <c r="CA23" s="38">
        <v>1542360.4909999999</v>
      </c>
      <c r="CB23" s="38">
        <v>1518410.1880000001</v>
      </c>
      <c r="CC23" s="8">
        <v>1558467.9240000001</v>
      </c>
      <c r="CD23" s="8">
        <v>1610859.81</v>
      </c>
      <c r="CE23" s="33">
        <v>923</v>
      </c>
      <c r="CF23" s="8">
        <v>17574</v>
      </c>
      <c r="CG23" s="8">
        <v>37554</v>
      </c>
      <c r="CH23" s="6">
        <v>47310</v>
      </c>
      <c r="CI23" s="8">
        <v>46574</v>
      </c>
      <c r="CJ23" s="8">
        <v>45251</v>
      </c>
      <c r="CK23" s="8">
        <v>48965</v>
      </c>
      <c r="CL23" s="38">
        <v>42456</v>
      </c>
      <c r="CM23" s="38">
        <v>43574</v>
      </c>
      <c r="CN23" s="38">
        <v>42786</v>
      </c>
      <c r="CO23" s="38">
        <v>38162</v>
      </c>
      <c r="CP23" s="38">
        <v>36837</v>
      </c>
      <c r="CQ23" s="38">
        <v>33401</v>
      </c>
      <c r="CR23" s="38">
        <v>32136</v>
      </c>
      <c r="CS23" s="38">
        <v>51377</v>
      </c>
      <c r="CT23" s="38">
        <v>82758</v>
      </c>
      <c r="CU23" s="38">
        <v>89537</v>
      </c>
      <c r="CV23" s="38">
        <v>214863</v>
      </c>
      <c r="CW23" s="38">
        <v>232155</v>
      </c>
      <c r="CX23" s="38">
        <v>240087</v>
      </c>
      <c r="CY23" s="38">
        <v>237361</v>
      </c>
      <c r="CZ23" s="38">
        <v>236101</v>
      </c>
      <c r="DA23" s="38">
        <v>226768</v>
      </c>
      <c r="DB23" s="38">
        <v>218486</v>
      </c>
      <c r="DC23" s="38">
        <v>210441</v>
      </c>
      <c r="DD23" s="8">
        <v>210114</v>
      </c>
      <c r="DE23" s="8">
        <v>208712</v>
      </c>
      <c r="DF23" s="34">
        <v>609.26499999999999</v>
      </c>
      <c r="DG23" s="8">
        <v>31028.473000000002</v>
      </c>
      <c r="DH23" s="8">
        <v>64976.123</v>
      </c>
      <c r="DI23" s="8">
        <v>64877.061999999998</v>
      </c>
      <c r="DJ23" s="8">
        <v>69279.694000000003</v>
      </c>
      <c r="DK23" s="8">
        <v>67746.824999999997</v>
      </c>
      <c r="DL23" s="8">
        <v>72067.320000000007</v>
      </c>
      <c r="DM23" s="8">
        <v>60611.686999999998</v>
      </c>
      <c r="DN23" s="38">
        <v>62586.262000000002</v>
      </c>
      <c r="DO23" s="38">
        <v>80943.168000000005</v>
      </c>
      <c r="DP23" s="38">
        <v>80643.331000000006</v>
      </c>
      <c r="DQ23" s="38">
        <v>62449.612000000001</v>
      </c>
      <c r="DR23" s="38">
        <v>55089.743999999999</v>
      </c>
      <c r="DS23" s="38">
        <v>61134.838000000003</v>
      </c>
      <c r="DT23" s="38">
        <v>54642.597000000002</v>
      </c>
      <c r="DU23" s="38">
        <v>95378.365000000005</v>
      </c>
      <c r="DV23" s="38">
        <v>109551.89200000001</v>
      </c>
      <c r="DW23" s="38">
        <v>295362.76299999998</v>
      </c>
      <c r="DX23" s="38">
        <v>315143.07699999999</v>
      </c>
      <c r="DY23" s="38">
        <v>289601.174</v>
      </c>
      <c r="DZ23" s="38">
        <v>302305.83100000001</v>
      </c>
      <c r="EA23" s="38">
        <v>330659.50199999998</v>
      </c>
      <c r="EB23" s="38">
        <v>376990.72100000002</v>
      </c>
      <c r="EC23" s="38">
        <v>417183.01199999999</v>
      </c>
      <c r="ED23" s="38">
        <v>438577.83299999998</v>
      </c>
      <c r="EE23" s="8">
        <v>452095.614</v>
      </c>
      <c r="EF23" s="8">
        <v>447509.38199999998</v>
      </c>
      <c r="EG23" s="33">
        <v>121</v>
      </c>
      <c r="EH23" s="8">
        <v>5151</v>
      </c>
      <c r="EI23" s="8">
        <v>10533</v>
      </c>
      <c r="EJ23" s="6">
        <v>10465</v>
      </c>
      <c r="EK23" s="8">
        <v>10197</v>
      </c>
      <c r="EL23" s="8">
        <v>10051</v>
      </c>
      <c r="EM23" s="8">
        <v>9968</v>
      </c>
      <c r="EN23" s="129">
        <v>7835</v>
      </c>
      <c r="EO23" s="38">
        <v>7572</v>
      </c>
      <c r="EP23" s="38">
        <v>9165</v>
      </c>
      <c r="EQ23" s="8">
        <v>8659</v>
      </c>
      <c r="ER23" s="8">
        <v>6940</v>
      </c>
      <c r="ES23" s="8">
        <v>5795</v>
      </c>
      <c r="ET23" s="8">
        <v>6195</v>
      </c>
      <c r="EU23" s="8">
        <v>5330</v>
      </c>
      <c r="EV23" s="8">
        <v>8421</v>
      </c>
      <c r="EW23" s="8">
        <v>9975</v>
      </c>
      <c r="EX23" s="8">
        <v>25334</v>
      </c>
      <c r="EY23" s="8">
        <v>25278</v>
      </c>
      <c r="EZ23" s="8">
        <v>21653</v>
      </c>
      <c r="FA23" s="8">
        <v>20994</v>
      </c>
      <c r="FB23" s="8">
        <v>22647</v>
      </c>
      <c r="FC23" s="8">
        <v>26277</v>
      </c>
      <c r="FD23" s="8">
        <v>27522</v>
      </c>
      <c r="FE23" s="8">
        <v>27993</v>
      </c>
      <c r="FF23" s="8">
        <v>27599</v>
      </c>
      <c r="FG23" s="8">
        <v>26473</v>
      </c>
      <c r="FH23" s="34">
        <v>38862.366000000002</v>
      </c>
      <c r="FI23" s="8">
        <v>156996.09599999999</v>
      </c>
      <c r="FJ23" s="8">
        <v>174894.47099999999</v>
      </c>
      <c r="FK23" s="8">
        <v>186654.42499999999</v>
      </c>
      <c r="FL23" s="8">
        <v>186393.45600000001</v>
      </c>
      <c r="FM23" s="8">
        <v>190452.31599999999</v>
      </c>
      <c r="FN23" s="8">
        <v>202212.03599999999</v>
      </c>
      <c r="FO23" s="8">
        <v>220530.09</v>
      </c>
      <c r="FP23" s="8">
        <v>242110.576</v>
      </c>
      <c r="FQ23" s="8">
        <v>266379.02299999999</v>
      </c>
      <c r="FR23" s="8">
        <v>283647.47100000002</v>
      </c>
      <c r="FS23" s="33">
        <v>2735</v>
      </c>
      <c r="FT23" s="8">
        <v>8960</v>
      </c>
      <c r="FU23" s="8">
        <v>9378</v>
      </c>
      <c r="FV23" s="8">
        <v>9785</v>
      </c>
      <c r="FW23" s="8">
        <v>9454</v>
      </c>
      <c r="FX23" s="8">
        <v>9733</v>
      </c>
      <c r="FY23" s="8">
        <v>9898</v>
      </c>
      <c r="FZ23" s="8">
        <v>10577</v>
      </c>
      <c r="GA23" s="8">
        <v>11310</v>
      </c>
      <c r="GB23" s="8">
        <v>11810</v>
      </c>
      <c r="GC23" s="8">
        <v>12379</v>
      </c>
    </row>
    <row r="24" spans="1:185" s="8" customFormat="1">
      <c r="A24" s="19" t="s">
        <v>32</v>
      </c>
      <c r="B24" s="39">
        <v>28352.291000000001</v>
      </c>
      <c r="C24" s="39">
        <v>63401.154000000002</v>
      </c>
      <c r="D24" s="39">
        <v>82276.847999999998</v>
      </c>
      <c r="E24" s="7">
        <v>94193.195999999996</v>
      </c>
      <c r="F24" s="39">
        <v>92444.982999999993</v>
      </c>
      <c r="G24" s="39">
        <v>96189.244999999995</v>
      </c>
      <c r="H24" s="39">
        <v>100212.34299999999</v>
      </c>
      <c r="I24" s="39">
        <v>91419.37</v>
      </c>
      <c r="J24" s="39">
        <v>101585.67200000001</v>
      </c>
      <c r="K24" s="222">
        <v>107260.929</v>
      </c>
      <c r="L24" s="222">
        <v>114113.79399999999</v>
      </c>
      <c r="M24" s="222">
        <v>110337.24</v>
      </c>
      <c r="N24" s="222">
        <v>111775.084</v>
      </c>
      <c r="O24" s="222">
        <v>119142.644</v>
      </c>
      <c r="P24" s="39">
        <v>126306.065</v>
      </c>
      <c r="Q24" s="39">
        <v>154134.71799999999</v>
      </c>
      <c r="R24" s="39">
        <v>192658.239</v>
      </c>
      <c r="S24" s="39">
        <v>286362.13699999999</v>
      </c>
      <c r="T24" s="39">
        <v>311151.717</v>
      </c>
      <c r="U24" s="39">
        <v>215398.03400000001</v>
      </c>
      <c r="V24" s="39">
        <v>207316.986</v>
      </c>
      <c r="W24" s="39">
        <v>193594.386</v>
      </c>
      <c r="X24" s="39">
        <v>179142.27900000001</v>
      </c>
      <c r="Y24" s="39">
        <v>166508.386</v>
      </c>
      <c r="Z24" s="39">
        <v>155847.318</v>
      </c>
      <c r="AA24" s="39">
        <v>146080.33499999999</v>
      </c>
      <c r="AB24" s="39">
        <v>133773.766</v>
      </c>
      <c r="AC24" s="40">
        <v>7287</v>
      </c>
      <c r="AD24" s="39">
        <v>18693</v>
      </c>
      <c r="AE24" s="39">
        <v>25740</v>
      </c>
      <c r="AF24" s="39">
        <v>29259</v>
      </c>
      <c r="AG24" s="39">
        <v>28427</v>
      </c>
      <c r="AH24" s="39">
        <v>30250</v>
      </c>
      <c r="AI24" s="39">
        <v>29817</v>
      </c>
      <c r="AJ24" s="39">
        <v>27147</v>
      </c>
      <c r="AK24" s="41">
        <v>28960</v>
      </c>
      <c r="AL24" s="41">
        <v>29175</v>
      </c>
      <c r="AM24" s="41">
        <v>30502</v>
      </c>
      <c r="AN24" s="41">
        <v>29389</v>
      </c>
      <c r="AO24" s="222">
        <v>29571</v>
      </c>
      <c r="AP24" s="222">
        <v>28975</v>
      </c>
      <c r="AQ24" s="222">
        <v>30453</v>
      </c>
      <c r="AR24" s="222">
        <v>37111</v>
      </c>
      <c r="AS24" s="222">
        <v>47844</v>
      </c>
      <c r="AT24" s="222">
        <v>71917</v>
      </c>
      <c r="AU24" s="222">
        <v>81705</v>
      </c>
      <c r="AV24" s="222">
        <v>66253</v>
      </c>
      <c r="AW24" s="222">
        <v>64070</v>
      </c>
      <c r="AX24" s="222">
        <v>56723</v>
      </c>
      <c r="AY24" s="140">
        <v>50873</v>
      </c>
      <c r="AZ24" s="153">
        <v>46120</v>
      </c>
      <c r="BA24" s="222">
        <v>43130</v>
      </c>
      <c r="BB24" s="39">
        <v>39590</v>
      </c>
      <c r="BC24" s="39">
        <v>36435</v>
      </c>
      <c r="BD24" s="44">
        <v>8493.0499999999993</v>
      </c>
      <c r="BE24" s="39">
        <v>25839.228999999999</v>
      </c>
      <c r="BF24" s="39">
        <v>38429.482000000004</v>
      </c>
      <c r="BG24" s="39">
        <v>51021.076999999997</v>
      </c>
      <c r="BH24" s="39">
        <v>50128.603999999999</v>
      </c>
      <c r="BI24" s="39">
        <v>59700.235999999997</v>
      </c>
      <c r="BJ24" s="39">
        <v>68012.168000000005</v>
      </c>
      <c r="BK24" s="39">
        <v>66265.25</v>
      </c>
      <c r="BL24" s="41">
        <v>75757.519</v>
      </c>
      <c r="BM24" s="41">
        <v>83333.013999999996</v>
      </c>
      <c r="BN24" s="41">
        <v>90167.373999999996</v>
      </c>
      <c r="BO24" s="41">
        <v>100418.69</v>
      </c>
      <c r="BP24" s="41">
        <v>103676.458</v>
      </c>
      <c r="BQ24" s="41">
        <v>108534.359</v>
      </c>
      <c r="BR24" s="41">
        <v>145329.24</v>
      </c>
      <c r="BS24" s="41">
        <v>192278.37599999999</v>
      </c>
      <c r="BT24" s="41">
        <v>253701.32500000001</v>
      </c>
      <c r="BU24" s="41">
        <v>343491.62599999999</v>
      </c>
      <c r="BV24" s="41">
        <v>373453.83</v>
      </c>
      <c r="BW24" s="41">
        <v>452031.96299999999</v>
      </c>
      <c r="BX24" s="41">
        <v>430456.46400000004</v>
      </c>
      <c r="BY24" s="41">
        <v>438113.56000000006</v>
      </c>
      <c r="BZ24" s="41">
        <v>431667.39800000004</v>
      </c>
      <c r="CA24" s="41">
        <v>411035.527</v>
      </c>
      <c r="CB24" s="41">
        <v>356773.15500000003</v>
      </c>
      <c r="CC24" s="39">
        <v>375022.11600000004</v>
      </c>
      <c r="CD24" s="39">
        <v>354132.79799999995</v>
      </c>
      <c r="CE24" s="40">
        <v>2595</v>
      </c>
      <c r="CF24" s="39">
        <v>8597</v>
      </c>
      <c r="CG24" s="39">
        <v>12996</v>
      </c>
      <c r="CH24" s="7">
        <v>16488</v>
      </c>
      <c r="CI24" s="39">
        <v>16183</v>
      </c>
      <c r="CJ24" s="39">
        <v>18682</v>
      </c>
      <c r="CK24" s="39">
        <v>20049</v>
      </c>
      <c r="CL24" s="41">
        <v>19038</v>
      </c>
      <c r="CM24" s="41">
        <v>20979</v>
      </c>
      <c r="CN24" s="41">
        <v>21259</v>
      </c>
      <c r="CO24" s="41">
        <v>22459</v>
      </c>
      <c r="CP24" s="41">
        <v>23671</v>
      </c>
      <c r="CQ24" s="41">
        <v>23912</v>
      </c>
      <c r="CR24" s="41">
        <v>23705</v>
      </c>
      <c r="CS24" s="41">
        <v>33090</v>
      </c>
      <c r="CT24" s="41">
        <v>42304</v>
      </c>
      <c r="CU24" s="41">
        <v>50045</v>
      </c>
      <c r="CV24" s="41">
        <v>71923</v>
      </c>
      <c r="CW24" s="41">
        <v>81495</v>
      </c>
      <c r="CX24" s="41">
        <v>80253</v>
      </c>
      <c r="CY24" s="41">
        <v>78194</v>
      </c>
      <c r="CZ24" s="41">
        <v>71816</v>
      </c>
      <c r="DA24" s="41">
        <v>66724</v>
      </c>
      <c r="DB24" s="41">
        <v>61646</v>
      </c>
      <c r="DC24" s="41">
        <v>57091</v>
      </c>
      <c r="DD24" s="39">
        <v>54001</v>
      </c>
      <c r="DE24" s="39">
        <v>50848</v>
      </c>
      <c r="DF24" s="44">
        <v>4128.8540000000003</v>
      </c>
      <c r="DG24" s="39">
        <v>10564.18</v>
      </c>
      <c r="DH24" s="39">
        <v>13132.42</v>
      </c>
      <c r="DI24" s="39">
        <v>15226.249</v>
      </c>
      <c r="DJ24" s="39">
        <v>18398.659</v>
      </c>
      <c r="DK24" s="39">
        <v>21965.331999999999</v>
      </c>
      <c r="DL24" s="39">
        <v>23663.978999999999</v>
      </c>
      <c r="DM24" s="39">
        <v>24169.776999999998</v>
      </c>
      <c r="DN24" s="41">
        <v>29127.279999999999</v>
      </c>
      <c r="DO24" s="41">
        <v>41848.981</v>
      </c>
      <c r="DP24" s="41">
        <v>44163.561999999998</v>
      </c>
      <c r="DQ24" s="41">
        <v>49693.720999999998</v>
      </c>
      <c r="DR24" s="41">
        <v>53640.133000000002</v>
      </c>
      <c r="DS24" s="41">
        <v>58941.599000000002</v>
      </c>
      <c r="DT24" s="41">
        <v>61693.161</v>
      </c>
      <c r="DU24" s="41">
        <v>68476.394</v>
      </c>
      <c r="DV24" s="41">
        <v>65947.67</v>
      </c>
      <c r="DW24" s="41">
        <v>81678.876000000004</v>
      </c>
      <c r="DX24" s="41">
        <v>86460.035000000003</v>
      </c>
      <c r="DY24" s="41">
        <v>75592.873999999996</v>
      </c>
      <c r="DZ24" s="41">
        <v>82438.642000000007</v>
      </c>
      <c r="EA24" s="41">
        <v>86440.010999999999</v>
      </c>
      <c r="EB24" s="41">
        <v>97727.37</v>
      </c>
      <c r="EC24" s="41">
        <v>108415.996</v>
      </c>
      <c r="ED24" s="41">
        <v>98031.687000000005</v>
      </c>
      <c r="EE24" s="39">
        <v>89837.74</v>
      </c>
      <c r="EF24" s="39">
        <v>81140.164000000004</v>
      </c>
      <c r="EG24" s="40">
        <v>848</v>
      </c>
      <c r="EH24" s="39">
        <v>2039</v>
      </c>
      <c r="EI24" s="39">
        <v>2370</v>
      </c>
      <c r="EJ24" s="7">
        <v>2684</v>
      </c>
      <c r="EK24" s="39">
        <v>3124</v>
      </c>
      <c r="EL24" s="39">
        <v>3752</v>
      </c>
      <c r="EM24" s="39">
        <v>3891</v>
      </c>
      <c r="EN24" s="222">
        <v>3772</v>
      </c>
      <c r="EO24" s="41">
        <v>4074</v>
      </c>
      <c r="EP24" s="41">
        <v>5427</v>
      </c>
      <c r="EQ24" s="41">
        <v>5357</v>
      </c>
      <c r="ER24" s="41">
        <v>5483</v>
      </c>
      <c r="ES24" s="41">
        <v>5451</v>
      </c>
      <c r="ET24" s="41">
        <v>5655</v>
      </c>
      <c r="EU24" s="41">
        <v>5703</v>
      </c>
      <c r="EV24" s="41">
        <v>6201</v>
      </c>
      <c r="EW24" s="39">
        <v>5877</v>
      </c>
      <c r="EX24" s="39">
        <v>7434</v>
      </c>
      <c r="EY24" s="39">
        <v>7441</v>
      </c>
      <c r="EZ24" s="39">
        <v>5931</v>
      </c>
      <c r="FA24" s="39">
        <v>6032</v>
      </c>
      <c r="FB24" s="39">
        <v>6247</v>
      </c>
      <c r="FC24" s="39">
        <v>7306</v>
      </c>
      <c r="FD24" s="39">
        <v>7731</v>
      </c>
      <c r="FE24" s="39">
        <v>6798</v>
      </c>
      <c r="FF24" s="39">
        <v>6188</v>
      </c>
      <c r="FG24" s="39">
        <v>5547</v>
      </c>
      <c r="FH24" s="44">
        <v>24449.727999999999</v>
      </c>
      <c r="FI24" s="39">
        <v>23528.048999999999</v>
      </c>
      <c r="FJ24" s="39">
        <v>31147.391</v>
      </c>
      <c r="FK24" s="39">
        <v>34519.357000000004</v>
      </c>
      <c r="FL24" s="39">
        <v>29095.634999999998</v>
      </c>
      <c r="FM24" s="39">
        <v>42524.995000000003</v>
      </c>
      <c r="FN24" s="39">
        <v>47081.603999999999</v>
      </c>
      <c r="FO24" s="39">
        <v>50917.042999999998</v>
      </c>
      <c r="FP24" s="39">
        <v>33583.243999999999</v>
      </c>
      <c r="FQ24" s="39">
        <v>55996.591999999997</v>
      </c>
      <c r="FR24" s="39">
        <v>54457.642</v>
      </c>
      <c r="FS24" s="40">
        <v>1351</v>
      </c>
      <c r="FT24" s="39">
        <v>1460</v>
      </c>
      <c r="FU24" s="39">
        <v>1809</v>
      </c>
      <c r="FV24" s="39">
        <v>1860</v>
      </c>
      <c r="FW24" s="39">
        <v>1897</v>
      </c>
      <c r="FX24" s="39">
        <v>2046</v>
      </c>
      <c r="FY24" s="39">
        <v>2323</v>
      </c>
      <c r="FZ24" s="39">
        <v>2636</v>
      </c>
      <c r="GA24" s="39">
        <v>1981</v>
      </c>
      <c r="GB24" s="39">
        <v>2617</v>
      </c>
      <c r="GC24" s="39">
        <v>2592</v>
      </c>
    </row>
    <row r="25" spans="1:185" s="8" customFormat="1" ht="12.75" customHeight="1">
      <c r="A25" s="81" t="s">
        <v>33</v>
      </c>
      <c r="B25" s="36">
        <f t="shared" ref="B25:CQ25" si="104">SUM(B27:B39)</f>
        <v>146221.09700000001</v>
      </c>
      <c r="C25" s="36">
        <f t="shared" si="104"/>
        <v>705571.52300000004</v>
      </c>
      <c r="D25" s="36">
        <f t="shared" si="104"/>
        <v>1175875.2220000001</v>
      </c>
      <c r="E25" s="76">
        <f t="shared" si="104"/>
        <v>1301960.03</v>
      </c>
      <c r="F25" s="36">
        <f t="shared" si="104"/>
        <v>1310102.0280000002</v>
      </c>
      <c r="G25" s="36">
        <f t="shared" si="104"/>
        <v>1233726.585</v>
      </c>
      <c r="H25" s="36">
        <f t="shared" si="104"/>
        <v>1235971.9179999998</v>
      </c>
      <c r="I25" s="36">
        <f t="shared" si="104"/>
        <v>1175904.1709999999</v>
      </c>
      <c r="J25" s="36">
        <f t="shared" si="104"/>
        <v>1296678.4269999999</v>
      </c>
      <c r="K25" s="118">
        <f t="shared" si="104"/>
        <v>1374008.611</v>
      </c>
      <c r="L25" s="118">
        <f t="shared" si="104"/>
        <v>1394037.0410000002</v>
      </c>
      <c r="M25" s="118">
        <f t="shared" si="104"/>
        <v>1359005.699</v>
      </c>
      <c r="N25" s="118">
        <f t="shared" si="104"/>
        <v>1268922.4709999999</v>
      </c>
      <c r="O25" s="118">
        <f t="shared" si="104"/>
        <v>1258741.1340000001</v>
      </c>
      <c r="P25" s="36">
        <f t="shared" si="104"/>
        <v>1478294.3489999997</v>
      </c>
      <c r="Q25" s="36">
        <f t="shared" si="104"/>
        <v>2289595.969</v>
      </c>
      <c r="R25" s="36">
        <f t="shared" si="104"/>
        <v>3817262.4809999997</v>
      </c>
      <c r="S25" s="36">
        <f t="shared" ref="S25:T25" si="105">SUM(S27:S39)</f>
        <v>8969066.8440000005</v>
      </c>
      <c r="T25" s="36">
        <f t="shared" si="105"/>
        <v>8753774.0879999995</v>
      </c>
      <c r="U25" s="36">
        <f t="shared" ref="U25:V25" si="106">SUM(U27:U39)</f>
        <v>6202063.6309999991</v>
      </c>
      <c r="V25" s="36">
        <f t="shared" si="106"/>
        <v>5401364.1270000003</v>
      </c>
      <c r="W25" s="36">
        <f t="shared" ref="W25" si="107">SUM(W27:W39)</f>
        <v>5180075.7720000008</v>
      </c>
      <c r="X25" s="36">
        <f>SUM(X27:X39)</f>
        <v>4667792.1960000005</v>
      </c>
      <c r="Y25" s="36">
        <f>SUM(Y27:Y39)</f>
        <v>4324659.4730000002</v>
      </c>
      <c r="Z25" s="36">
        <f>SUM(Z27:Z39)</f>
        <v>4088845.7669999991</v>
      </c>
      <c r="AA25" s="36">
        <f t="shared" ref="AA25:AB25" si="108">SUM(AA27:AA39)</f>
        <v>4034484.273</v>
      </c>
      <c r="AB25" s="36">
        <f t="shared" si="108"/>
        <v>3757758.1590000005</v>
      </c>
      <c r="AC25" s="58">
        <f t="shared" si="104"/>
        <v>32659</v>
      </c>
      <c r="AD25" s="36">
        <f t="shared" si="104"/>
        <v>170437</v>
      </c>
      <c r="AE25" s="36">
        <f t="shared" si="104"/>
        <v>317045</v>
      </c>
      <c r="AF25" s="36">
        <f t="shared" si="104"/>
        <v>348119</v>
      </c>
      <c r="AG25" s="36">
        <f t="shared" si="104"/>
        <v>363737</v>
      </c>
      <c r="AH25" s="36">
        <f t="shared" si="104"/>
        <v>349930</v>
      </c>
      <c r="AI25" s="36">
        <f t="shared" si="104"/>
        <v>333727</v>
      </c>
      <c r="AJ25" s="36">
        <f t="shared" si="104"/>
        <v>315505</v>
      </c>
      <c r="AK25" s="77">
        <f t="shared" si="104"/>
        <v>336898</v>
      </c>
      <c r="AL25" s="77">
        <f t="shared" si="104"/>
        <v>349183</v>
      </c>
      <c r="AM25" s="77">
        <f t="shared" si="104"/>
        <v>350897</v>
      </c>
      <c r="AN25" s="77">
        <f t="shared" si="104"/>
        <v>342263</v>
      </c>
      <c r="AO25" s="118">
        <f t="shared" si="104"/>
        <v>322415</v>
      </c>
      <c r="AP25" s="118">
        <f t="shared" si="104"/>
        <v>306537</v>
      </c>
      <c r="AQ25" s="118">
        <f t="shared" si="104"/>
        <v>346315</v>
      </c>
      <c r="AR25" s="118">
        <f t="shared" si="104"/>
        <v>531122</v>
      </c>
      <c r="AS25" s="118">
        <f t="shared" si="104"/>
        <v>910116</v>
      </c>
      <c r="AT25" s="118">
        <f t="shared" ref="AT25:AU25" si="109">SUM(AT27:AT39)</f>
        <v>2035597</v>
      </c>
      <c r="AU25" s="118">
        <f t="shared" si="109"/>
        <v>2024553</v>
      </c>
      <c r="AV25" s="118">
        <f t="shared" ref="AV25:AW25" si="110">SUM(AV27:AV39)</f>
        <v>1651418</v>
      </c>
      <c r="AW25" s="118">
        <f t="shared" si="110"/>
        <v>1518137</v>
      </c>
      <c r="AX25" s="118">
        <f t="shared" ref="AX25" si="111">SUM(AX27:AX39)</f>
        <v>1391141</v>
      </c>
      <c r="AY25" s="118">
        <f>SUM(AY27:AY39)</f>
        <v>1241131</v>
      </c>
      <c r="AZ25" s="118">
        <f>SUM(AZ27:AZ39)</f>
        <v>1137346</v>
      </c>
      <c r="BA25" s="118">
        <f>SUM(BA27:BA39)</f>
        <v>1094030</v>
      </c>
      <c r="BB25" s="36">
        <f t="shared" ref="BB25:BC25" si="112">SUM(BB27:BB39)</f>
        <v>1055351</v>
      </c>
      <c r="BC25" s="36">
        <f t="shared" si="112"/>
        <v>1007317</v>
      </c>
      <c r="BD25" s="57">
        <f t="shared" si="104"/>
        <v>59985.756000000008</v>
      </c>
      <c r="BE25" s="36">
        <f t="shared" si="104"/>
        <v>342734.38099999994</v>
      </c>
      <c r="BF25" s="36">
        <f t="shared" si="104"/>
        <v>622181.70599999989</v>
      </c>
      <c r="BG25" s="36">
        <f t="shared" si="104"/>
        <v>795271.78599999985</v>
      </c>
      <c r="BH25" s="36">
        <f t="shared" si="104"/>
        <v>832582.78600000008</v>
      </c>
      <c r="BI25" s="36">
        <f t="shared" si="104"/>
        <v>845718.10700000008</v>
      </c>
      <c r="BJ25" s="36">
        <f t="shared" si="104"/>
        <v>879832.18800000008</v>
      </c>
      <c r="BK25" s="36">
        <f t="shared" si="104"/>
        <v>865249.495</v>
      </c>
      <c r="BL25" s="77">
        <f t="shared" si="104"/>
        <v>993976.61499999987</v>
      </c>
      <c r="BM25" s="77">
        <f t="shared" si="104"/>
        <v>1072761.0660000001</v>
      </c>
      <c r="BN25" s="77">
        <f t="shared" si="104"/>
        <v>1092317.8830000001</v>
      </c>
      <c r="BO25" s="77">
        <f t="shared" si="104"/>
        <v>1093368.122</v>
      </c>
      <c r="BP25" s="77">
        <f t="shared" si="104"/>
        <v>1033251.1759999999</v>
      </c>
      <c r="BQ25" s="77">
        <f t="shared" si="104"/>
        <v>1024990.441</v>
      </c>
      <c r="BR25" s="77">
        <f t="shared" si="104"/>
        <v>1421627.8040000002</v>
      </c>
      <c r="BS25" s="77">
        <f t="shared" si="104"/>
        <v>2559787.2109999997</v>
      </c>
      <c r="BT25" s="77">
        <f t="shared" si="104"/>
        <v>4540941.233</v>
      </c>
      <c r="BU25" s="77">
        <f t="shared" ref="BU25:BV25" si="113">SUM(BU27:BU39)</f>
        <v>10345956.912999999</v>
      </c>
      <c r="BV25" s="77">
        <f t="shared" si="113"/>
        <v>9938718.5760000013</v>
      </c>
      <c r="BW25" s="77">
        <f t="shared" ref="BW25:BX25" si="114">SUM(BW27:BW39)</f>
        <v>12319431.488999998</v>
      </c>
      <c r="BX25" s="77">
        <f t="shared" si="114"/>
        <v>10817174.419999998</v>
      </c>
      <c r="BY25" s="77">
        <f t="shared" ref="BY25" si="115">SUM(BY27:BY39)</f>
        <v>10835338.614</v>
      </c>
      <c r="BZ25" s="77">
        <f>SUM(BZ27:BZ39)</f>
        <v>10112715.502999999</v>
      </c>
      <c r="CA25" s="77">
        <f>SUM(CA27:CA39)</f>
        <v>9829153.4260000009</v>
      </c>
      <c r="CB25" s="77">
        <f>SUM(CB27:CB39)</f>
        <v>9297806.9489999991</v>
      </c>
      <c r="CC25" s="36">
        <f t="shared" ref="CC25:CD25" si="116">SUM(CC27:CC39)</f>
        <v>9695205.023</v>
      </c>
      <c r="CD25" s="36">
        <f t="shared" si="116"/>
        <v>9242153.7149999999</v>
      </c>
      <c r="CE25" s="58">
        <f t="shared" si="104"/>
        <v>14988</v>
      </c>
      <c r="CF25" s="36">
        <f t="shared" si="104"/>
        <v>87883</v>
      </c>
      <c r="CG25" s="36">
        <f t="shared" si="104"/>
        <v>170875</v>
      </c>
      <c r="CH25" s="76">
        <f t="shared" si="104"/>
        <v>211340</v>
      </c>
      <c r="CI25" s="36">
        <f t="shared" si="104"/>
        <v>226282</v>
      </c>
      <c r="CJ25" s="36">
        <f t="shared" si="104"/>
        <v>226787</v>
      </c>
      <c r="CK25" s="36">
        <f t="shared" si="104"/>
        <v>217506</v>
      </c>
      <c r="CL25" s="77">
        <f t="shared" si="104"/>
        <v>206155</v>
      </c>
      <c r="CM25" s="77">
        <f t="shared" si="104"/>
        <v>225366</v>
      </c>
      <c r="CN25" s="77">
        <f t="shared" si="104"/>
        <v>235456</v>
      </c>
      <c r="CO25" s="77">
        <f t="shared" si="104"/>
        <v>237407</v>
      </c>
      <c r="CP25" s="77">
        <f t="shared" si="104"/>
        <v>230830</v>
      </c>
      <c r="CQ25" s="77">
        <f t="shared" si="104"/>
        <v>216953</v>
      </c>
      <c r="CR25" s="77">
        <f t="shared" ref="CR25:FS25" si="117">SUM(CR27:CR39)</f>
        <v>201557</v>
      </c>
      <c r="CS25" s="77">
        <f t="shared" si="117"/>
        <v>273587</v>
      </c>
      <c r="CT25" s="77">
        <f t="shared" si="117"/>
        <v>487725</v>
      </c>
      <c r="CU25" s="77">
        <f t="shared" si="117"/>
        <v>839097</v>
      </c>
      <c r="CV25" s="77">
        <f t="shared" ref="CV25:CW25" si="118">SUM(CV27:CV39)</f>
        <v>1811211</v>
      </c>
      <c r="CW25" s="77">
        <f t="shared" si="118"/>
        <v>1789201</v>
      </c>
      <c r="CX25" s="77">
        <f t="shared" ref="CX25:CY25" si="119">SUM(CX27:CX39)</f>
        <v>1776104</v>
      </c>
      <c r="CY25" s="77">
        <f t="shared" si="119"/>
        <v>1646878</v>
      </c>
      <c r="CZ25" s="77">
        <f t="shared" ref="CZ25" si="120">SUM(CZ27:CZ39)</f>
        <v>1532045</v>
      </c>
      <c r="DA25" s="77">
        <f>SUM(DA27:DA39)</f>
        <v>1402368</v>
      </c>
      <c r="DB25" s="77">
        <f>SUM(DB27:DB39)</f>
        <v>1323226</v>
      </c>
      <c r="DC25" s="77">
        <f>SUM(DC27:DC39)</f>
        <v>1292363</v>
      </c>
      <c r="DD25" s="36">
        <f t="shared" ref="DD25:DE25" si="121">SUM(DD27:DD39)</f>
        <v>1274342</v>
      </c>
      <c r="DE25" s="36">
        <f t="shared" si="121"/>
        <v>1242609</v>
      </c>
      <c r="DF25" s="57">
        <f t="shared" si="117"/>
        <v>26569.127999999997</v>
      </c>
      <c r="DG25" s="36">
        <f t="shared" si="117"/>
        <v>89025.588000000018</v>
      </c>
      <c r="DH25" s="36">
        <f t="shared" si="117"/>
        <v>156377.52100000001</v>
      </c>
      <c r="DI25" s="36">
        <f t="shared" si="117"/>
        <v>187251.21700000003</v>
      </c>
      <c r="DJ25" s="36">
        <f t="shared" si="117"/>
        <v>212656.34500000003</v>
      </c>
      <c r="DK25" s="36">
        <f t="shared" si="117"/>
        <v>212236.973</v>
      </c>
      <c r="DL25" s="36">
        <f t="shared" si="117"/>
        <v>259090.07699999999</v>
      </c>
      <c r="DM25" s="36">
        <f t="shared" si="117"/>
        <v>263566.97699999996</v>
      </c>
      <c r="DN25" s="77">
        <f t="shared" si="117"/>
        <v>299392.03700000001</v>
      </c>
      <c r="DO25" s="77">
        <f t="shared" si="117"/>
        <v>400226.984</v>
      </c>
      <c r="DP25" s="77">
        <f t="shared" si="117"/>
        <v>472489.59799999994</v>
      </c>
      <c r="DQ25" s="77">
        <f t="shared" si="117"/>
        <v>539088.59100000001</v>
      </c>
      <c r="DR25" s="77">
        <f t="shared" si="117"/>
        <v>552199.02400000009</v>
      </c>
      <c r="DS25" s="77">
        <f t="shared" si="117"/>
        <v>565062.65399999998</v>
      </c>
      <c r="DT25" s="77">
        <f t="shared" si="117"/>
        <v>559539.09399999992</v>
      </c>
      <c r="DU25" s="77">
        <f t="shared" si="117"/>
        <v>771942.53599999996</v>
      </c>
      <c r="DV25" s="77">
        <f t="shared" si="117"/>
        <v>918394.402</v>
      </c>
      <c r="DW25" s="77">
        <f t="shared" ref="DW25:DX25" si="122">SUM(DW27:DW39)</f>
        <v>1973083.0499999998</v>
      </c>
      <c r="DX25" s="77">
        <f t="shared" si="122"/>
        <v>2010732.284</v>
      </c>
      <c r="DY25" s="77">
        <f t="shared" ref="DY25:DZ25" si="123">SUM(DY27:DY39)</f>
        <v>1846982.0519999997</v>
      </c>
      <c r="DZ25" s="77">
        <f t="shared" si="123"/>
        <v>1836121.6669999999</v>
      </c>
      <c r="EA25" s="77">
        <f t="shared" ref="EA25" si="124">SUM(EA27:EA39)</f>
        <v>1941167.3760000002</v>
      </c>
      <c r="EB25" s="77">
        <f>SUM(EB27:EB39)</f>
        <v>2097835.7600000002</v>
      </c>
      <c r="EC25" s="77">
        <f>SUM(EC27:EC39)</f>
        <v>2188935.3550000004</v>
      </c>
      <c r="ED25" s="77">
        <f>SUM(ED27:ED39)</f>
        <v>2221513.8699999996</v>
      </c>
      <c r="EE25" s="36">
        <f t="shared" ref="EE25:EF25" si="125">SUM(EE27:EE39)</f>
        <v>2296327.1220000004</v>
      </c>
      <c r="EF25" s="36">
        <f t="shared" si="125"/>
        <v>2228906.4170000004</v>
      </c>
      <c r="EG25" s="58">
        <f t="shared" si="117"/>
        <v>4160</v>
      </c>
      <c r="EH25" s="36">
        <f t="shared" si="117"/>
        <v>14534</v>
      </c>
      <c r="EI25" s="36">
        <f t="shared" si="117"/>
        <v>25625</v>
      </c>
      <c r="EJ25" s="76">
        <f t="shared" si="117"/>
        <v>30166</v>
      </c>
      <c r="EK25" s="36">
        <f t="shared" si="117"/>
        <v>33994</v>
      </c>
      <c r="EL25" s="36">
        <f t="shared" si="117"/>
        <v>33651</v>
      </c>
      <c r="EM25" s="36">
        <f t="shared" si="117"/>
        <v>37999</v>
      </c>
      <c r="EN25" s="118">
        <f t="shared" si="117"/>
        <v>35710</v>
      </c>
      <c r="EO25" s="77">
        <f t="shared" si="117"/>
        <v>37704</v>
      </c>
      <c r="EP25" s="77">
        <f t="shared" si="117"/>
        <v>47378</v>
      </c>
      <c r="EQ25" s="36">
        <f t="shared" si="117"/>
        <v>50087</v>
      </c>
      <c r="ER25" s="36">
        <f t="shared" si="117"/>
        <v>55190</v>
      </c>
      <c r="ES25" s="36">
        <f t="shared" si="117"/>
        <v>53459</v>
      </c>
      <c r="ET25" s="36">
        <f t="shared" si="117"/>
        <v>53767</v>
      </c>
      <c r="EU25" s="36">
        <f t="shared" si="117"/>
        <v>49945</v>
      </c>
      <c r="EV25" s="36">
        <f t="shared" si="117"/>
        <v>66613</v>
      </c>
      <c r="EW25" s="36">
        <f t="shared" si="117"/>
        <v>79931</v>
      </c>
      <c r="EX25" s="36">
        <f t="shared" ref="EX25:EY25" si="126">SUM(EX27:EX39)</f>
        <v>157932</v>
      </c>
      <c r="EY25" s="36">
        <f t="shared" si="126"/>
        <v>150226</v>
      </c>
      <c r="EZ25" s="36">
        <f t="shared" ref="EZ25:FA25" si="127">SUM(EZ27:EZ39)</f>
        <v>127595</v>
      </c>
      <c r="FA25" s="36">
        <f t="shared" si="127"/>
        <v>122929</v>
      </c>
      <c r="FB25" s="36">
        <f t="shared" ref="FB25" si="128">SUM(FB27:FB39)</f>
        <v>126840</v>
      </c>
      <c r="FC25" s="36">
        <f>SUM(FC27:FC39)</f>
        <v>138283</v>
      </c>
      <c r="FD25" s="36">
        <f>SUM(FD27:FD39)</f>
        <v>138300</v>
      </c>
      <c r="FE25" s="36">
        <f>SUM(FE27:FE39)</f>
        <v>136362</v>
      </c>
      <c r="FF25" s="36">
        <f t="shared" ref="FF25:FG25" si="129">SUM(FF27:FF39)</f>
        <v>134215</v>
      </c>
      <c r="FG25" s="36">
        <f t="shared" si="129"/>
        <v>126559</v>
      </c>
      <c r="FH25" s="123">
        <f t="shared" si="117"/>
        <v>480176.45200000011</v>
      </c>
      <c r="FI25" s="36">
        <f t="shared" ref="FI25:FJ25" si="130">SUM(FI27:FI39)</f>
        <v>1461879.5880000002</v>
      </c>
      <c r="FJ25" s="36">
        <f t="shared" si="130"/>
        <v>1558614.2230000002</v>
      </c>
      <c r="FK25" s="36">
        <f t="shared" ref="FK25:FL25" si="131">SUM(FK27:FK39)</f>
        <v>1652683.1639999999</v>
      </c>
      <c r="FL25" s="36">
        <f t="shared" si="131"/>
        <v>1631209.8820000002</v>
      </c>
      <c r="FM25" s="36">
        <f t="shared" ref="FM25" si="132">SUM(FM27:FM39)</f>
        <v>1783975.0179999999</v>
      </c>
      <c r="FN25" s="36">
        <f>SUM(FN27:FN39)</f>
        <v>1921183.4890000003</v>
      </c>
      <c r="FO25" s="36">
        <f>SUM(FO27:FO39)</f>
        <v>2131351.9679999999</v>
      </c>
      <c r="FP25" s="36">
        <f>SUM(FP27:FP39)</f>
        <v>2168675.8099999996</v>
      </c>
      <c r="FQ25" s="36">
        <f t="shared" ref="FQ25:FR25" si="133">SUM(FQ27:FQ39)</f>
        <v>2445419.4149999996</v>
      </c>
      <c r="FR25" s="36">
        <f t="shared" si="133"/>
        <v>2437090.1490000007</v>
      </c>
      <c r="FS25" s="58">
        <f t="shared" si="117"/>
        <v>31868</v>
      </c>
      <c r="FT25" s="36">
        <f t="shared" ref="FT25:FU25" si="134">SUM(FT27:FT39)</f>
        <v>75092</v>
      </c>
      <c r="FU25" s="36">
        <f t="shared" si="134"/>
        <v>77440</v>
      </c>
      <c r="FV25" s="36">
        <f t="shared" ref="FV25:FW25" si="135">SUM(FV27:FV39)</f>
        <v>76019</v>
      </c>
      <c r="FW25" s="36">
        <f t="shared" si="135"/>
        <v>76767</v>
      </c>
      <c r="FX25" s="36">
        <f t="shared" ref="FX25" si="136">SUM(FX27:FX39)</f>
        <v>79257</v>
      </c>
      <c r="FY25" s="36">
        <f>SUM(FY27:FY39)</f>
        <v>84014</v>
      </c>
      <c r="FZ25" s="36">
        <f>SUM(FZ27:FZ39)</f>
        <v>89165</v>
      </c>
      <c r="GA25" s="36">
        <f>SUM(GA27:GA39)</f>
        <v>92341</v>
      </c>
      <c r="GB25" s="36">
        <f t="shared" ref="GB25:GC25" si="137">SUM(GB27:GB39)</f>
        <v>96113</v>
      </c>
      <c r="GC25" s="36">
        <f t="shared" si="137"/>
        <v>96853</v>
      </c>
    </row>
    <row r="26" spans="1:185" s="64" customFormat="1" ht="12.75" customHeight="1">
      <c r="A26" s="67" t="s">
        <v>121</v>
      </c>
      <c r="B26" s="37">
        <f t="shared" ref="B26:CQ26" si="138">(B25/B6)*100</f>
        <v>25.09235916384992</v>
      </c>
      <c r="C26" s="37">
        <f t="shared" si="138"/>
        <v>22.915837593808533</v>
      </c>
      <c r="D26" s="37">
        <f t="shared" si="138"/>
        <v>21.572868289996428</v>
      </c>
      <c r="E26" s="78">
        <f t="shared" si="138"/>
        <v>21.194576150051876</v>
      </c>
      <c r="F26" s="37">
        <f t="shared" si="138"/>
        <v>21.665070240708136</v>
      </c>
      <c r="G26" s="37">
        <f t="shared" si="138"/>
        <v>21.841943933469235</v>
      </c>
      <c r="H26" s="37">
        <f t="shared" si="138"/>
        <v>20.828439365316282</v>
      </c>
      <c r="I26" s="37">
        <f t="shared" si="138"/>
        <v>21.93259376295126</v>
      </c>
      <c r="J26" s="37">
        <f t="shared" si="138"/>
        <v>22.405586409599824</v>
      </c>
      <c r="K26" s="119">
        <f t="shared" si="138"/>
        <v>22.496957502454748</v>
      </c>
      <c r="L26" s="119">
        <f t="shared" si="138"/>
        <v>22.368619235265953</v>
      </c>
      <c r="M26" s="119">
        <f t="shared" si="138"/>
        <v>22.167250247530195</v>
      </c>
      <c r="N26" s="119">
        <f t="shared" si="138"/>
        <v>21.746958307715285</v>
      </c>
      <c r="O26" s="119">
        <f t="shared" si="138"/>
        <v>21.286604560128485</v>
      </c>
      <c r="P26" s="37">
        <f t="shared" si="138"/>
        <v>18.937915846549</v>
      </c>
      <c r="Q26" s="37">
        <f t="shared" si="138"/>
        <v>19.276524487711256</v>
      </c>
      <c r="R26" s="37">
        <f t="shared" si="138"/>
        <v>23.474672426777978</v>
      </c>
      <c r="S26" s="37">
        <f t="shared" ref="S26:T26" si="139">(S25/S6)*100</f>
        <v>22.381511245175275</v>
      </c>
      <c r="T26" s="37">
        <f t="shared" si="139"/>
        <v>22.068709503798502</v>
      </c>
      <c r="U26" s="37">
        <f t="shared" ref="U26:V26" si="140">(U25/U6)*100</f>
        <v>22.445244726971598</v>
      </c>
      <c r="V26" s="37">
        <f t="shared" si="140"/>
        <v>21.235532169194933</v>
      </c>
      <c r="W26" s="37">
        <f t="shared" ref="W26" si="141">(W25/W6)*100</f>
        <v>21.183670586229042</v>
      </c>
      <c r="X26" s="37">
        <f>X25/X6*100</f>
        <v>20.576200510699401</v>
      </c>
      <c r="Y26" s="37">
        <f>Y25/Y6*100</f>
        <v>20.203759039819062</v>
      </c>
      <c r="Z26" s="37">
        <f>Z25/Z6*100</f>
        <v>20.045862216162202</v>
      </c>
      <c r="AA26" s="37">
        <f t="shared" ref="AA26:AB26" si="142">AA25/AA6*100</f>
        <v>20.591218130272139</v>
      </c>
      <c r="AB26" s="37">
        <f t="shared" si="142"/>
        <v>20.529693158969518</v>
      </c>
      <c r="AC26" s="59">
        <f t="shared" si="138"/>
        <v>23.956896804671224</v>
      </c>
      <c r="AD26" s="37">
        <f t="shared" si="138"/>
        <v>21.352106747379484</v>
      </c>
      <c r="AE26" s="37">
        <f t="shared" si="138"/>
        <v>20.074308721840598</v>
      </c>
      <c r="AF26" s="37">
        <f t="shared" si="138"/>
        <v>19.698478642944529</v>
      </c>
      <c r="AG26" s="37">
        <f t="shared" si="138"/>
        <v>20.513594160903388</v>
      </c>
      <c r="AH26" s="37">
        <f t="shared" si="138"/>
        <v>20.872763408810428</v>
      </c>
      <c r="AI26" s="37">
        <f t="shared" si="138"/>
        <v>19.872663275228707</v>
      </c>
      <c r="AJ26" s="37">
        <f t="shared" si="138"/>
        <v>21.035658042294671</v>
      </c>
      <c r="AK26" s="79">
        <f t="shared" si="138"/>
        <v>21.568291030892329</v>
      </c>
      <c r="AL26" s="79">
        <f t="shared" si="138"/>
        <v>21.608086223679333</v>
      </c>
      <c r="AM26" s="79">
        <f t="shared" si="138"/>
        <v>21.474540609811179</v>
      </c>
      <c r="AN26" s="79">
        <f t="shared" si="138"/>
        <v>21.329103195909955</v>
      </c>
      <c r="AO26" s="119">
        <f t="shared" si="138"/>
        <v>21.264787045440155</v>
      </c>
      <c r="AP26" s="119">
        <f t="shared" si="138"/>
        <v>21.223738361240507</v>
      </c>
      <c r="AQ26" s="119">
        <f t="shared" si="138"/>
        <v>19.098373041302096</v>
      </c>
      <c r="AR26" s="119">
        <f t="shared" si="138"/>
        <v>18.967396428234718</v>
      </c>
      <c r="AS26" s="119">
        <f t="shared" si="138"/>
        <v>23.363739118313529</v>
      </c>
      <c r="AT26" s="119">
        <f t="shared" ref="AT26:AU26" si="143">(AT25/AT6)*100</f>
        <v>22.191335467728106</v>
      </c>
      <c r="AU26" s="119">
        <f t="shared" si="143"/>
        <v>21.917694472630988</v>
      </c>
      <c r="AV26" s="119">
        <f t="shared" ref="AV26:AW26" si="144">(AV25/AV6)*100</f>
        <v>22.110014667104917</v>
      </c>
      <c r="AW26" s="119">
        <f t="shared" si="144"/>
        <v>21.538663874932663</v>
      </c>
      <c r="AX26" s="119">
        <f t="shared" ref="AX26" si="145">(AX25/AX6)*100</f>
        <v>21.098039370319963</v>
      </c>
      <c r="AY26" s="119">
        <f>AY25/AY6*100</f>
        <v>20.405032490885699</v>
      </c>
      <c r="AZ26" s="119">
        <f>AZ25/AZ6*100</f>
        <v>19.977232531869976</v>
      </c>
      <c r="BA26" s="119">
        <f>BA25/BA6*100</f>
        <v>20.020070760042792</v>
      </c>
      <c r="BB26" s="37">
        <f t="shared" ref="BB26" si="146">BB25/BB6*100</f>
        <v>20.419870923551567</v>
      </c>
      <c r="BC26" s="37">
        <f t="shared" ref="BC26" si="147">BC25/BC6*100</f>
        <v>20.639428326374073</v>
      </c>
      <c r="BD26" s="60">
        <f t="shared" si="138"/>
        <v>25.06301136009656</v>
      </c>
      <c r="BE26" s="37">
        <f t="shared" si="138"/>
        <v>23.224569966615189</v>
      </c>
      <c r="BF26" s="37">
        <f t="shared" si="138"/>
        <v>21.687835523983342</v>
      </c>
      <c r="BG26" s="37">
        <f t="shared" si="138"/>
        <v>21.941701123468636</v>
      </c>
      <c r="BH26" s="37">
        <f t="shared" si="138"/>
        <v>22.035321456682226</v>
      </c>
      <c r="BI26" s="37">
        <f t="shared" si="138"/>
        <v>21.889030234419838</v>
      </c>
      <c r="BJ26" s="37">
        <f t="shared" si="138"/>
        <v>20.029868385870415</v>
      </c>
      <c r="BK26" s="37">
        <f t="shared" si="138"/>
        <v>20.976414798789882</v>
      </c>
      <c r="BL26" s="79">
        <f t="shared" si="138"/>
        <v>21.505640971684699</v>
      </c>
      <c r="BM26" s="79">
        <f t="shared" si="138"/>
        <v>22.011491778148859</v>
      </c>
      <c r="BN26" s="79">
        <f t="shared" si="138"/>
        <v>21.516358769652228</v>
      </c>
      <c r="BO26" s="79">
        <f t="shared" si="138"/>
        <v>20.914964334940514</v>
      </c>
      <c r="BP26" s="79">
        <f t="shared" si="138"/>
        <v>20.411296917545808</v>
      </c>
      <c r="BQ26" s="79">
        <f t="shared" si="138"/>
        <v>20.179411854913614</v>
      </c>
      <c r="BR26" s="79">
        <f t="shared" si="138"/>
        <v>17.24820917540309</v>
      </c>
      <c r="BS26" s="79">
        <f t="shared" si="138"/>
        <v>18.08997816848931</v>
      </c>
      <c r="BT26" s="79">
        <f t="shared" si="138"/>
        <v>23.181009658683184</v>
      </c>
      <c r="BU26" s="79">
        <f t="shared" ref="BU26:BV26" si="148">(BU25/BU6)*100</f>
        <v>22.114937805719702</v>
      </c>
      <c r="BV26" s="79">
        <f t="shared" si="148"/>
        <v>21.667119725910304</v>
      </c>
      <c r="BW26" s="79">
        <f t="shared" ref="BW26:BX26" si="149">(BW25/BW6)*100</f>
        <v>22.05508442448053</v>
      </c>
      <c r="BX26" s="79">
        <f t="shared" si="149"/>
        <v>20.861666192194932</v>
      </c>
      <c r="BY26" s="79">
        <f t="shared" ref="BY26" si="150">(BY25/BY6)*100</f>
        <v>20.842769879893392</v>
      </c>
      <c r="BZ26" s="79">
        <f>BZ25/BZ6*100</f>
        <v>20.354114940261564</v>
      </c>
      <c r="CA26" s="79">
        <f>CA25/CA6*100</f>
        <v>20.049199100927854</v>
      </c>
      <c r="CB26" s="79">
        <f>CB25/CB6*100</f>
        <v>20.034663206354825</v>
      </c>
      <c r="CC26" s="37">
        <f t="shared" ref="CC26" si="151">CC25/CC6*100</f>
        <v>20.623056618622044</v>
      </c>
      <c r="CD26" s="37">
        <f t="shared" ref="CD26" si="152">CD25/CD6*100</f>
        <v>20.525922065089155</v>
      </c>
      <c r="CE26" s="59">
        <f t="shared" si="138"/>
        <v>25.910623217218426</v>
      </c>
      <c r="CF26" s="37">
        <f t="shared" si="138"/>
        <v>22.52353382899819</v>
      </c>
      <c r="CG26" s="37">
        <f t="shared" si="138"/>
        <v>20.361047394917932</v>
      </c>
      <c r="CH26" s="78">
        <f t="shared" si="138"/>
        <v>20.520697901808646</v>
      </c>
      <c r="CI26" s="37">
        <f t="shared" si="138"/>
        <v>20.978823887167039</v>
      </c>
      <c r="CJ26" s="37">
        <f t="shared" si="138"/>
        <v>20.961763846833556</v>
      </c>
      <c r="CK26" s="37">
        <f t="shared" si="138"/>
        <v>18.996124024237513</v>
      </c>
      <c r="CL26" s="79">
        <f t="shared" si="138"/>
        <v>19.684276258751009</v>
      </c>
      <c r="CM26" s="79">
        <f t="shared" si="138"/>
        <v>20.25173814703686</v>
      </c>
      <c r="CN26" s="79">
        <f t="shared" si="138"/>
        <v>20.671079662177586</v>
      </c>
      <c r="CO26" s="79">
        <f t="shared" si="138"/>
        <v>20.538430128140799</v>
      </c>
      <c r="CP26" s="79">
        <f t="shared" si="138"/>
        <v>19.86070062680416</v>
      </c>
      <c r="CQ26" s="79">
        <f t="shared" si="138"/>
        <v>19.67112188673326</v>
      </c>
      <c r="CR26" s="79">
        <f t="shared" ref="CR26:FS26" si="153">(CR25/CR6)*100</f>
        <v>19.618601545489145</v>
      </c>
      <c r="CS26" s="79">
        <f t="shared" si="153"/>
        <v>16.125566130929787</v>
      </c>
      <c r="CT26" s="79">
        <f t="shared" si="153"/>
        <v>16.695678070972679</v>
      </c>
      <c r="CU26" s="79">
        <f t="shared" si="153"/>
        <v>22.28193775746405</v>
      </c>
      <c r="CV26" s="79">
        <f t="shared" ref="CV26:CW26" si="154">(CV25/CV6)*100</f>
        <v>20.962677817681826</v>
      </c>
      <c r="CW26" s="79">
        <f t="shared" si="154"/>
        <v>20.632123062957575</v>
      </c>
      <c r="CX26" s="79">
        <f t="shared" ref="CX26:CY26" si="155">(CX25/CX6)*100</f>
        <v>20.910928428532138</v>
      </c>
      <c r="CY26" s="79">
        <f t="shared" si="155"/>
        <v>20.314765265666381</v>
      </c>
      <c r="CZ26" s="79">
        <f t="shared" ref="CZ26" si="156">(CZ25/CZ6)*100</f>
        <v>19.858531561758934</v>
      </c>
      <c r="DA26" s="37">
        <f>DA25/DA6*100</f>
        <v>19.191589228214742</v>
      </c>
      <c r="DB26" s="37">
        <f>DB25/DB6*100</f>
        <v>18.840913595491028</v>
      </c>
      <c r="DC26" s="37">
        <f>DC25/DC6*100</f>
        <v>19.062663589373397</v>
      </c>
      <c r="DD26" s="37">
        <f t="shared" ref="DD26" si="157">DD25/DD6*100</f>
        <v>19.471040169710122</v>
      </c>
      <c r="DE26" s="37">
        <f t="shared" ref="DE26" si="158">DE25/DE6*100</f>
        <v>19.635070959741284</v>
      </c>
      <c r="DF26" s="60">
        <f t="shared" si="153"/>
        <v>29.625488970415237</v>
      </c>
      <c r="DG26" s="37">
        <f t="shared" si="153"/>
        <v>18.081462191932587</v>
      </c>
      <c r="DH26" s="37">
        <f t="shared" si="153"/>
        <v>16.568704107522088</v>
      </c>
      <c r="DI26" s="37">
        <f t="shared" si="153"/>
        <v>17.162842297282943</v>
      </c>
      <c r="DJ26" s="37">
        <f t="shared" si="153"/>
        <v>17.751325803542713</v>
      </c>
      <c r="DK26" s="37">
        <f t="shared" si="153"/>
        <v>17.93395403432957</v>
      </c>
      <c r="DL26" s="37">
        <f t="shared" si="153"/>
        <v>18.604360848967094</v>
      </c>
      <c r="DM26" s="37">
        <f t="shared" si="153"/>
        <v>19.827363571822595</v>
      </c>
      <c r="DN26" s="79">
        <f t="shared" si="153"/>
        <v>19.926464200041785</v>
      </c>
      <c r="DO26" s="79">
        <f t="shared" si="153"/>
        <v>22.28364336632076</v>
      </c>
      <c r="DP26" s="79">
        <f t="shared" si="153"/>
        <v>22.004491633360907</v>
      </c>
      <c r="DQ26" s="79">
        <f t="shared" si="153"/>
        <v>23.165452449411958</v>
      </c>
      <c r="DR26" s="79">
        <f t="shared" si="153"/>
        <v>23.550936295804448</v>
      </c>
      <c r="DS26" s="79">
        <f t="shared" si="153"/>
        <v>24.499986834126357</v>
      </c>
      <c r="DT26" s="79">
        <f t="shared" si="153"/>
        <v>21.096742751338855</v>
      </c>
      <c r="DU26" s="79">
        <f t="shared" si="153"/>
        <v>19.551012480998995</v>
      </c>
      <c r="DV26" s="79">
        <f t="shared" si="153"/>
        <v>20.345370128566813</v>
      </c>
      <c r="DW26" s="79">
        <f t="shared" ref="DW26:DX26" si="159">(DW25/DW6)*100</f>
        <v>18.758274945961993</v>
      </c>
      <c r="DX26" s="79">
        <f t="shared" si="159"/>
        <v>18.309352847468659</v>
      </c>
      <c r="DY26" s="79">
        <f>(DY25/DY6)*100</f>
        <v>18.840139502414726</v>
      </c>
      <c r="DZ26" s="79">
        <f>(DZ25/DZ6)*100</f>
        <v>18.148193384753981</v>
      </c>
      <c r="EA26" s="79">
        <f>(EA25/EA6)*100</f>
        <v>18.182430501626182</v>
      </c>
      <c r="EB26" s="79">
        <f>EB25/EB6*100</f>
        <v>17.615825270654732</v>
      </c>
      <c r="EC26" s="79">
        <f>EC25/EC6*100</f>
        <v>17.480505204608825</v>
      </c>
      <c r="ED26" s="79">
        <f>ED25/ED6*100</f>
        <v>17.581141947740416</v>
      </c>
      <c r="EE26" s="37">
        <f t="shared" ref="EE26" si="160">EE25/EE6*100</f>
        <v>18.034603289658964</v>
      </c>
      <c r="EF26" s="37">
        <f t="shared" ref="EF26" si="161">EF25/EF6*100</f>
        <v>18.210263295613707</v>
      </c>
      <c r="EG26" s="59">
        <f t="shared" si="153"/>
        <v>27.090388121906745</v>
      </c>
      <c r="EH26" s="37">
        <f t="shared" si="153"/>
        <v>16.95085255767302</v>
      </c>
      <c r="EI26" s="37">
        <f t="shared" si="153"/>
        <v>15.550849000497626</v>
      </c>
      <c r="EJ26" s="78">
        <f t="shared" si="153"/>
        <v>16.512395518017158</v>
      </c>
      <c r="EK26" s="37">
        <f t="shared" si="153"/>
        <v>17.468025302275869</v>
      </c>
      <c r="EL26" s="37">
        <f t="shared" si="153"/>
        <v>17.667998508896741</v>
      </c>
      <c r="EM26" s="37">
        <f t="shared" si="153"/>
        <v>18.234560199625701</v>
      </c>
      <c r="EN26" s="119">
        <f t="shared" si="153"/>
        <v>19.233462238643586</v>
      </c>
      <c r="EO26" s="79">
        <f t="shared" si="153"/>
        <v>19.587104013631592</v>
      </c>
      <c r="EP26" s="79">
        <f t="shared" si="153"/>
        <v>21.509447667819817</v>
      </c>
      <c r="EQ26" s="37">
        <f t="shared" si="153"/>
        <v>20.70669069982802</v>
      </c>
      <c r="ER26" s="37">
        <f t="shared" si="153"/>
        <v>22.221953792509201</v>
      </c>
      <c r="ES26" s="37">
        <f t="shared" si="153"/>
        <v>22.677005696930106</v>
      </c>
      <c r="ET26" s="37">
        <f t="shared" si="153"/>
        <v>23.795024761129234</v>
      </c>
      <c r="EU26" s="37">
        <f t="shared" si="153"/>
        <v>20.382885640360112</v>
      </c>
      <c r="EV26" s="37">
        <f t="shared" si="153"/>
        <v>18.615719108408417</v>
      </c>
      <c r="EW26" s="37">
        <f t="shared" si="153"/>
        <v>19.683220590661605</v>
      </c>
      <c r="EX26" s="37">
        <f>(EX25/EX6)*100</f>
        <v>17.815750941369966</v>
      </c>
      <c r="EY26" s="37">
        <f>(EY25/EY6)*100</f>
        <v>17.315281837545761</v>
      </c>
      <c r="EZ26" s="37">
        <f>(EZ25/EZ6)*100</f>
        <v>18.119013639494181</v>
      </c>
      <c r="FA26" s="37">
        <f>(FA25/FA6)*100</f>
        <v>17.560232100359695</v>
      </c>
      <c r="FB26" s="37">
        <f>(FB25/FB6)*100</f>
        <v>17.2481550430184</v>
      </c>
      <c r="FC26" s="37">
        <f>FC25/FC6*100</f>
        <v>16.370354059826024</v>
      </c>
      <c r="FD26" s="37">
        <f>FD25/FD6*100</f>
        <v>16.206752696438027</v>
      </c>
      <c r="FE26" s="37">
        <f>FE25/FE6*100</f>
        <v>16.318720179220865</v>
      </c>
      <c r="FF26" s="37">
        <f t="shared" ref="FF26" si="162">FF25/FF6*100</f>
        <v>16.63262852908154</v>
      </c>
      <c r="FG26" s="37">
        <f t="shared" ref="FG26" si="163">FG25/FG6*100</f>
        <v>16.839283100709181</v>
      </c>
      <c r="FH26" s="60">
        <f t="shared" si="153"/>
        <v>22.843013506936121</v>
      </c>
      <c r="FI26" s="37">
        <f t="shared" ref="FI26:FJ26" si="164">(FI25/FI6)*100</f>
        <v>22.646527212429248</v>
      </c>
      <c r="FJ26" s="37">
        <f t="shared" si="164"/>
        <v>23.271846420678322</v>
      </c>
      <c r="FK26" s="37">
        <f t="shared" ref="FK26:FL26" si="165">(FK25/FK6)*100</f>
        <v>23.605081272216498</v>
      </c>
      <c r="FL26" s="37">
        <f t="shared" si="165"/>
        <v>23.580977227229301</v>
      </c>
      <c r="FM26" s="37">
        <f t="shared" ref="FM26" si="166">(FM25/FM6)*100</f>
        <v>23.454103412152705</v>
      </c>
      <c r="FN26" s="37">
        <f>FN25/FN6*100</f>
        <v>24.158425942504856</v>
      </c>
      <c r="FO26" s="37">
        <f>FO25/FO6*100</f>
        <v>24.15966481031127</v>
      </c>
      <c r="FP26" s="37">
        <f>FP25/FP6*100</f>
        <v>24.2417790322732</v>
      </c>
      <c r="FQ26" s="37">
        <f t="shared" ref="FQ26" si="167">FQ25/FQ6*100</f>
        <v>24.850996565367002</v>
      </c>
      <c r="FR26" s="37">
        <f t="shared" ref="FR26" si="168">FR25/FR6*100</f>
        <v>25.116344842193051</v>
      </c>
      <c r="FS26" s="59">
        <f t="shared" si="153"/>
        <v>23.891383718053483</v>
      </c>
      <c r="FT26" s="37">
        <f t="shared" ref="FT26:FU26" si="169">(FT25/FT6)*100</f>
        <v>22.705680653364336</v>
      </c>
      <c r="FU26" s="37">
        <f t="shared" si="169"/>
        <v>22.970503784912555</v>
      </c>
      <c r="FV26" s="37">
        <f t="shared" ref="FV26:FW26" si="170">(FV25/FV6)*100</f>
        <v>23.088885176692127</v>
      </c>
      <c r="FW26" s="37">
        <f t="shared" si="170"/>
        <v>23.031781320036362</v>
      </c>
      <c r="FX26" s="37">
        <f t="shared" ref="FX26" si="171">(FX25/FX6)*100</f>
        <v>23.045855020208776</v>
      </c>
      <c r="FY26" s="37">
        <f>FY25/FY6*100</f>
        <v>23.283411670805251</v>
      </c>
      <c r="FZ26" s="37">
        <f>FZ25/FZ6*100</f>
        <v>23.220354431698329</v>
      </c>
      <c r="GA26" s="37">
        <f>GA25/GA6*100</f>
        <v>23.40181809427024</v>
      </c>
      <c r="GB26" s="37">
        <f t="shared" ref="GB26" si="172">GB25/GB6*100</f>
        <v>23.804193033076171</v>
      </c>
      <c r="GC26" s="37">
        <f t="shared" ref="GC26" si="173">GC25/GC6*100</f>
        <v>23.991865065111682</v>
      </c>
    </row>
    <row r="27" spans="1:185" s="8" customFormat="1" ht="12.75" customHeight="1">
      <c r="A27" s="22" t="s">
        <v>34</v>
      </c>
      <c r="D27" s="8">
        <v>265.21600000000001</v>
      </c>
      <c r="E27" s="6">
        <v>1418.242</v>
      </c>
      <c r="F27" s="8">
        <v>1848.143</v>
      </c>
      <c r="G27" s="8">
        <v>2085.627</v>
      </c>
      <c r="H27" s="8">
        <v>1865.444</v>
      </c>
      <c r="I27" s="8">
        <v>2964.7330000000002</v>
      </c>
      <c r="J27" s="8">
        <v>2448.4639999999999</v>
      </c>
      <c r="K27" s="129">
        <v>2684.6410000000001</v>
      </c>
      <c r="L27" s="129">
        <v>539.125</v>
      </c>
      <c r="M27" s="129"/>
      <c r="N27" s="129"/>
      <c r="O27" s="129"/>
      <c r="R27" s="8">
        <v>9109.57</v>
      </c>
      <c r="S27" s="8">
        <v>47247.487000000001</v>
      </c>
      <c r="T27" s="8">
        <v>47989.203999999998</v>
      </c>
      <c r="U27" s="8">
        <v>39010.618000000002</v>
      </c>
      <c r="V27" s="8">
        <v>37195.809000000001</v>
      </c>
      <c r="W27" s="8">
        <v>23631.447</v>
      </c>
      <c r="X27" s="8">
        <v>21597.303</v>
      </c>
      <c r="Y27" s="8">
        <v>20908.234</v>
      </c>
      <c r="Z27" s="8">
        <v>19337.931</v>
      </c>
      <c r="AA27" s="8">
        <v>16939.517</v>
      </c>
      <c r="AB27" s="8">
        <v>14397.053</v>
      </c>
      <c r="AC27" s="33"/>
      <c r="AE27" s="8">
        <v>105</v>
      </c>
      <c r="AF27" s="8">
        <v>576</v>
      </c>
      <c r="AG27" s="8">
        <v>720</v>
      </c>
      <c r="AH27" s="8">
        <v>811</v>
      </c>
      <c r="AI27" s="8">
        <v>723</v>
      </c>
      <c r="AJ27" s="8">
        <v>1026</v>
      </c>
      <c r="AK27" s="38">
        <v>683</v>
      </c>
      <c r="AL27" s="38">
        <v>779</v>
      </c>
      <c r="AM27" s="38">
        <v>162</v>
      </c>
      <c r="AN27" s="38"/>
      <c r="AO27" s="129"/>
      <c r="AP27" s="129"/>
      <c r="AQ27" s="129"/>
      <c r="AR27" s="129"/>
      <c r="AS27" s="129">
        <v>2618</v>
      </c>
      <c r="AT27" s="129">
        <v>11996</v>
      </c>
      <c r="AU27" s="129">
        <v>12648</v>
      </c>
      <c r="AV27" s="129">
        <v>10894</v>
      </c>
      <c r="AW27" s="129">
        <v>10689</v>
      </c>
      <c r="AX27" s="129">
        <v>6525</v>
      </c>
      <c r="AY27" s="139">
        <v>5979</v>
      </c>
      <c r="AZ27" s="124">
        <v>5735</v>
      </c>
      <c r="BA27" s="129">
        <v>5358</v>
      </c>
      <c r="BB27" s="8">
        <v>4738</v>
      </c>
      <c r="BC27" s="8">
        <v>4013</v>
      </c>
      <c r="BD27" s="34"/>
      <c r="BF27" s="8">
        <v>155.09800000000001</v>
      </c>
      <c r="BG27" s="8">
        <v>944.18299999999999</v>
      </c>
      <c r="BH27" s="8">
        <v>1235.9280000000001</v>
      </c>
      <c r="BI27" s="8">
        <v>1819.192</v>
      </c>
      <c r="BJ27" s="8">
        <v>1841.952</v>
      </c>
      <c r="BK27" s="8">
        <v>2455.172</v>
      </c>
      <c r="BL27" s="38">
        <v>1812.5409999999999</v>
      </c>
      <c r="BM27" s="38">
        <v>1930.663</v>
      </c>
      <c r="BN27" s="38">
        <v>431.005</v>
      </c>
      <c r="BO27" s="38"/>
      <c r="BP27" s="38"/>
      <c r="BQ27" s="38"/>
      <c r="BR27" s="38"/>
      <c r="BS27" s="38"/>
      <c r="BT27" s="38">
        <v>12737.754000000001</v>
      </c>
      <c r="BU27" s="38">
        <v>61575.82</v>
      </c>
      <c r="BV27" s="38">
        <v>62548.917000000001</v>
      </c>
      <c r="BW27" s="38">
        <v>62826.591</v>
      </c>
      <c r="BX27" s="38">
        <v>60662.720999999998</v>
      </c>
      <c r="BY27" s="38">
        <v>40347.682999999997</v>
      </c>
      <c r="BZ27" s="38">
        <v>36260.853999999999</v>
      </c>
      <c r="CA27" s="38">
        <v>35769.975999999995</v>
      </c>
      <c r="CB27" s="38">
        <v>32508.437999999998</v>
      </c>
      <c r="CC27" s="8">
        <v>29220.717000000001</v>
      </c>
      <c r="CD27" s="8">
        <v>24914.284</v>
      </c>
      <c r="CE27" s="33"/>
      <c r="CG27" s="8">
        <v>53</v>
      </c>
      <c r="CH27" s="6">
        <v>299</v>
      </c>
      <c r="CI27" s="8">
        <v>387</v>
      </c>
      <c r="CJ27" s="8">
        <v>553</v>
      </c>
      <c r="CK27" s="8">
        <v>557</v>
      </c>
      <c r="CL27" s="38">
        <v>752</v>
      </c>
      <c r="CM27" s="38">
        <v>486</v>
      </c>
      <c r="CN27" s="38">
        <v>558</v>
      </c>
      <c r="CO27" s="38">
        <v>133</v>
      </c>
      <c r="CP27" s="38"/>
      <c r="CQ27" s="38"/>
      <c r="CR27" s="38"/>
      <c r="CS27" s="38"/>
      <c r="CT27" s="38"/>
      <c r="CU27" s="38">
        <v>2610</v>
      </c>
      <c r="CV27" s="38">
        <v>11830</v>
      </c>
      <c r="CW27" s="38">
        <v>12298</v>
      </c>
      <c r="CX27" s="38">
        <v>11545</v>
      </c>
      <c r="CY27" s="38">
        <v>11384</v>
      </c>
      <c r="CZ27" s="38">
        <v>7234</v>
      </c>
      <c r="DA27" s="38">
        <v>6501</v>
      </c>
      <c r="DB27" s="38">
        <v>6301</v>
      </c>
      <c r="DC27" s="38">
        <v>5883</v>
      </c>
      <c r="DD27" s="8">
        <v>5213</v>
      </c>
      <c r="DE27" s="8">
        <v>4425</v>
      </c>
      <c r="DF27" s="34"/>
      <c r="DJ27" s="8">
        <v>3.5</v>
      </c>
      <c r="DK27" s="8">
        <v>15.098000000000001</v>
      </c>
      <c r="DN27" s="38"/>
      <c r="DO27" s="38"/>
      <c r="DP27" s="38"/>
      <c r="DQ27" s="38"/>
      <c r="DR27" s="38"/>
      <c r="DS27" s="38"/>
      <c r="DT27" s="38"/>
      <c r="DU27" s="38"/>
      <c r="DV27" s="38">
        <v>640.85599999999999</v>
      </c>
      <c r="DW27" s="38">
        <v>6678.2380000000003</v>
      </c>
      <c r="DX27" s="38">
        <v>7800.9780000000001</v>
      </c>
      <c r="DY27" s="38">
        <v>5756.8879999999999</v>
      </c>
      <c r="DZ27" s="38">
        <v>5062.201</v>
      </c>
      <c r="EA27" s="38">
        <v>3236.8310000000001</v>
      </c>
      <c r="EB27" s="38">
        <v>3382.7820000000002</v>
      </c>
      <c r="EC27" s="38">
        <v>3419.1439999999998</v>
      </c>
      <c r="ED27" s="38">
        <v>3697.6770000000001</v>
      </c>
      <c r="EE27" s="8">
        <v>3107.498</v>
      </c>
      <c r="EF27" s="8">
        <v>2032.577</v>
      </c>
      <c r="EG27" s="33"/>
      <c r="EK27" s="8">
        <v>1</v>
      </c>
      <c r="EL27" s="8">
        <v>2</v>
      </c>
      <c r="EN27" s="124"/>
      <c r="EO27" s="38"/>
      <c r="EP27" s="38"/>
      <c r="ET27" s="8">
        <v>0</v>
      </c>
      <c r="EW27" s="8">
        <v>93</v>
      </c>
      <c r="EX27" s="8">
        <v>744</v>
      </c>
      <c r="EY27" s="8">
        <v>845</v>
      </c>
      <c r="EZ27" s="8">
        <v>587</v>
      </c>
      <c r="FA27" s="8">
        <v>486</v>
      </c>
      <c r="FB27" s="8">
        <v>306</v>
      </c>
      <c r="FC27" s="8">
        <v>275</v>
      </c>
      <c r="FD27" s="8">
        <v>279</v>
      </c>
      <c r="FE27" s="8">
        <v>290</v>
      </c>
      <c r="FF27" s="8">
        <v>243</v>
      </c>
      <c r="FG27" s="8">
        <v>155</v>
      </c>
      <c r="FH27" s="34">
        <v>36.051000000000002</v>
      </c>
      <c r="FI27" s="8">
        <v>454.30700000000002</v>
      </c>
      <c r="FJ27" s="8">
        <v>451.78300000000002</v>
      </c>
      <c r="FK27" s="8">
        <v>578.803</v>
      </c>
      <c r="FL27" s="8">
        <v>705.12400000000002</v>
      </c>
      <c r="FM27" s="8">
        <v>812.12199999999996</v>
      </c>
      <c r="FN27" s="8">
        <v>1044.5640000000001</v>
      </c>
      <c r="FO27" s="8">
        <v>1029.8499999999999</v>
      </c>
      <c r="FP27" s="8">
        <v>775.88900000000001</v>
      </c>
      <c r="FQ27" s="8">
        <v>755.99300000000005</v>
      </c>
      <c r="FR27" s="8">
        <v>795.40099999999995</v>
      </c>
      <c r="FS27" s="33">
        <v>7</v>
      </c>
      <c r="FT27" s="8">
        <v>106</v>
      </c>
      <c r="FU27" s="8">
        <v>100</v>
      </c>
      <c r="FV27" s="8">
        <v>100</v>
      </c>
      <c r="FW27" s="8">
        <v>102</v>
      </c>
      <c r="FX27" s="8">
        <v>102</v>
      </c>
      <c r="FY27" s="8">
        <v>132</v>
      </c>
      <c r="FZ27" s="8">
        <v>101</v>
      </c>
      <c r="GA27" s="8">
        <v>94</v>
      </c>
      <c r="GB27" s="8">
        <v>100</v>
      </c>
      <c r="GC27" s="8">
        <v>94</v>
      </c>
    </row>
    <row r="28" spans="1:185" s="8" customFormat="1" ht="12.75" customHeight="1">
      <c r="A28" s="22" t="s">
        <v>35</v>
      </c>
      <c r="B28" s="8">
        <v>438.07</v>
      </c>
      <c r="C28" s="8">
        <v>71064.251000000004</v>
      </c>
      <c r="D28" s="8">
        <v>106789.761</v>
      </c>
      <c r="E28" s="6">
        <v>138113.69899999999</v>
      </c>
      <c r="F28" s="8">
        <v>137074.63399999999</v>
      </c>
      <c r="G28" s="8">
        <v>138420.17199999999</v>
      </c>
      <c r="H28" s="8">
        <v>128492.821</v>
      </c>
      <c r="I28" s="8">
        <v>121198.488</v>
      </c>
      <c r="J28" s="8">
        <v>131696.66500000001</v>
      </c>
      <c r="K28" s="129">
        <v>143097.429</v>
      </c>
      <c r="L28" s="129">
        <v>156536.71</v>
      </c>
      <c r="M28" s="129">
        <v>158340.27600000001</v>
      </c>
      <c r="N28" s="129">
        <v>146350.85399999999</v>
      </c>
      <c r="O28" s="129">
        <v>149214.99799999999</v>
      </c>
      <c r="P28" s="8">
        <v>176920.38200000001</v>
      </c>
      <c r="Q28" s="8">
        <v>266766.60499999998</v>
      </c>
      <c r="R28" s="8">
        <v>1041156.924</v>
      </c>
      <c r="S28" s="8">
        <v>2496277.466</v>
      </c>
      <c r="T28" s="8">
        <v>2273874.39</v>
      </c>
      <c r="U28" s="8">
        <v>1528885.898</v>
      </c>
      <c r="V28" s="8">
        <v>1220364.8870000001</v>
      </c>
      <c r="W28" s="8">
        <v>1159736.3910000001</v>
      </c>
      <c r="X28" s="8">
        <v>954633.13300000003</v>
      </c>
      <c r="Y28" s="8">
        <v>815303.16799999995</v>
      </c>
      <c r="Z28" s="8">
        <v>740796.57</v>
      </c>
      <c r="AA28" s="8">
        <v>799687.924</v>
      </c>
      <c r="AB28" s="8">
        <v>779711.41299999994</v>
      </c>
      <c r="AC28" s="33">
        <v>119</v>
      </c>
      <c r="AD28" s="8">
        <v>17530</v>
      </c>
      <c r="AE28" s="8">
        <v>29820</v>
      </c>
      <c r="AF28" s="8">
        <v>36606</v>
      </c>
      <c r="AG28" s="8">
        <v>38513</v>
      </c>
      <c r="AH28" s="8">
        <v>40340</v>
      </c>
      <c r="AI28" s="8">
        <v>35900</v>
      </c>
      <c r="AJ28" s="8">
        <v>32847</v>
      </c>
      <c r="AK28" s="38">
        <v>33702</v>
      </c>
      <c r="AL28" s="38">
        <v>35068</v>
      </c>
      <c r="AM28" s="38">
        <v>36952</v>
      </c>
      <c r="AN28" s="38">
        <v>36594</v>
      </c>
      <c r="AO28" s="129">
        <v>33359</v>
      </c>
      <c r="AP28" s="129">
        <v>32487</v>
      </c>
      <c r="AQ28" s="129">
        <v>38524</v>
      </c>
      <c r="AR28" s="129">
        <v>61196</v>
      </c>
      <c r="AS28" s="129">
        <v>270173</v>
      </c>
      <c r="AT28" s="129">
        <v>591461</v>
      </c>
      <c r="AU28" s="129">
        <v>554124</v>
      </c>
      <c r="AV28" s="129">
        <v>417773</v>
      </c>
      <c r="AW28" s="129">
        <v>367157</v>
      </c>
      <c r="AX28" s="129">
        <v>321007</v>
      </c>
      <c r="AY28" s="139">
        <v>260117</v>
      </c>
      <c r="AZ28" s="124">
        <v>219963</v>
      </c>
      <c r="BA28" s="129">
        <v>204395</v>
      </c>
      <c r="BB28" s="8">
        <v>212095</v>
      </c>
      <c r="BC28" s="8">
        <v>215224</v>
      </c>
      <c r="BD28" s="34">
        <v>495.15800000000002</v>
      </c>
      <c r="BE28" s="8">
        <v>41647.144999999997</v>
      </c>
      <c r="BF28" s="8">
        <v>70662.989000000001</v>
      </c>
      <c r="BG28" s="8">
        <v>100253.99</v>
      </c>
      <c r="BH28" s="8">
        <v>102572.624</v>
      </c>
      <c r="BI28" s="8">
        <v>114952.757</v>
      </c>
      <c r="BJ28" s="8">
        <v>111598.594</v>
      </c>
      <c r="BK28" s="8">
        <v>107248.86599999999</v>
      </c>
      <c r="BL28" s="38">
        <v>122724.54300000001</v>
      </c>
      <c r="BM28" s="38">
        <v>129947.857</v>
      </c>
      <c r="BN28" s="38">
        <v>141447.003</v>
      </c>
      <c r="BO28" s="38">
        <v>147926.747</v>
      </c>
      <c r="BP28" s="38">
        <v>140926.42199999999</v>
      </c>
      <c r="BQ28" s="38">
        <v>139351.57</v>
      </c>
      <c r="BR28" s="38">
        <v>186357.511</v>
      </c>
      <c r="BS28" s="38">
        <v>321374.7</v>
      </c>
      <c r="BT28" s="38">
        <v>1340903.5209999999</v>
      </c>
      <c r="BU28" s="38">
        <v>3074978.4079999998</v>
      </c>
      <c r="BV28" s="38">
        <v>2794342.0610000002</v>
      </c>
      <c r="BW28" s="38">
        <v>3096040.4929999998</v>
      </c>
      <c r="BX28" s="38">
        <v>2515847.6340000001</v>
      </c>
      <c r="BY28" s="38">
        <v>2501735.0320000001</v>
      </c>
      <c r="BZ28" s="38">
        <v>2066938.3620000002</v>
      </c>
      <c r="CA28" s="38">
        <v>1865275.966</v>
      </c>
      <c r="CB28" s="38">
        <v>1714558.993</v>
      </c>
      <c r="CC28" s="8">
        <v>1946236.584</v>
      </c>
      <c r="CD28" s="8">
        <v>1954464.1430000002</v>
      </c>
      <c r="CE28" s="33">
        <v>118</v>
      </c>
      <c r="CF28" s="8">
        <v>11080</v>
      </c>
      <c r="CG28" s="8">
        <v>21018</v>
      </c>
      <c r="CH28" s="6">
        <v>27449</v>
      </c>
      <c r="CI28" s="8">
        <v>29913</v>
      </c>
      <c r="CJ28" s="8">
        <v>32549</v>
      </c>
      <c r="CK28" s="8">
        <v>28946</v>
      </c>
      <c r="CL28" s="38">
        <v>26570</v>
      </c>
      <c r="CM28" s="38">
        <v>28146</v>
      </c>
      <c r="CN28" s="38">
        <v>28489</v>
      </c>
      <c r="CO28" s="38">
        <v>29967</v>
      </c>
      <c r="CP28" s="38">
        <v>30183</v>
      </c>
      <c r="CQ28" s="38">
        <v>27365</v>
      </c>
      <c r="CR28" s="38">
        <v>25680</v>
      </c>
      <c r="CS28" s="38">
        <v>34673</v>
      </c>
      <c r="CT28" s="38">
        <v>64849</v>
      </c>
      <c r="CU28" s="38">
        <v>269660</v>
      </c>
      <c r="CV28" s="38">
        <v>552040</v>
      </c>
      <c r="CW28" s="38">
        <v>509728</v>
      </c>
      <c r="CX28" s="38">
        <v>464206</v>
      </c>
      <c r="CY28" s="38">
        <v>415916</v>
      </c>
      <c r="CZ28" s="38">
        <v>371364</v>
      </c>
      <c r="DA28" s="38">
        <v>307689</v>
      </c>
      <c r="DB28" s="38">
        <v>269993</v>
      </c>
      <c r="DC28" s="38">
        <v>257666</v>
      </c>
      <c r="DD28" s="8">
        <v>270407</v>
      </c>
      <c r="DE28" s="8">
        <v>275758</v>
      </c>
      <c r="DF28" s="34">
        <v>49.802999999999997</v>
      </c>
      <c r="DG28" s="8">
        <v>3482.3780000000002</v>
      </c>
      <c r="DH28" s="8">
        <v>5175.72</v>
      </c>
      <c r="DI28" s="8">
        <v>5470.4769999999999</v>
      </c>
      <c r="DJ28" s="8">
        <v>8551.5859999999993</v>
      </c>
      <c r="DK28" s="8">
        <v>11675.433999999999</v>
      </c>
      <c r="DL28" s="8">
        <v>9488.4509999999991</v>
      </c>
      <c r="DM28" s="8">
        <v>5543.2380000000003</v>
      </c>
      <c r="DN28" s="38">
        <v>5390.3329999999996</v>
      </c>
      <c r="DO28" s="38">
        <v>8007.098</v>
      </c>
      <c r="DP28" s="38">
        <v>10512.045</v>
      </c>
      <c r="DQ28" s="38">
        <v>15189.68</v>
      </c>
      <c r="DR28" s="38">
        <v>16844.397000000001</v>
      </c>
      <c r="DS28" s="38">
        <v>18286.877</v>
      </c>
      <c r="DT28" s="38">
        <v>60458.038</v>
      </c>
      <c r="DU28" s="38">
        <v>105038.41499999999</v>
      </c>
      <c r="DV28" s="38">
        <v>138969.872</v>
      </c>
      <c r="DW28" s="38">
        <v>292335.489</v>
      </c>
      <c r="DX28" s="38">
        <v>282070.03899999999</v>
      </c>
      <c r="DY28" s="38">
        <v>239054.59400000001</v>
      </c>
      <c r="DZ28" s="38">
        <v>236313.198</v>
      </c>
      <c r="EA28" s="38">
        <v>274139.80200000003</v>
      </c>
      <c r="EB28" s="38">
        <v>334819.62599999999</v>
      </c>
      <c r="EC28" s="38">
        <v>351331.85600000003</v>
      </c>
      <c r="ED28" s="38">
        <v>341775.158</v>
      </c>
      <c r="EE28" s="8">
        <v>350751.78899999999</v>
      </c>
      <c r="EF28" s="8">
        <v>341415.53399999999</v>
      </c>
      <c r="EG28" s="33">
        <v>7</v>
      </c>
      <c r="EH28" s="8">
        <v>679</v>
      </c>
      <c r="EI28" s="8">
        <v>1147</v>
      </c>
      <c r="EJ28" s="6">
        <v>1153</v>
      </c>
      <c r="EK28" s="8">
        <v>1892</v>
      </c>
      <c r="EL28" s="8">
        <v>2560</v>
      </c>
      <c r="EM28" s="8">
        <v>1919</v>
      </c>
      <c r="EN28" s="129">
        <v>968</v>
      </c>
      <c r="EO28" s="38">
        <v>906</v>
      </c>
      <c r="EP28" s="38">
        <v>1277</v>
      </c>
      <c r="EQ28" s="8">
        <v>1469</v>
      </c>
      <c r="ER28" s="8">
        <v>1830</v>
      </c>
      <c r="ES28" s="8">
        <v>1948</v>
      </c>
      <c r="ET28" s="8">
        <v>1968</v>
      </c>
      <c r="EU28" s="8">
        <v>4741</v>
      </c>
      <c r="EV28" s="8">
        <v>8499</v>
      </c>
      <c r="EW28" s="8">
        <v>13619</v>
      </c>
      <c r="EX28" s="8">
        <v>26419</v>
      </c>
      <c r="EY28" s="8">
        <v>23090</v>
      </c>
      <c r="EZ28" s="8">
        <v>18176</v>
      </c>
      <c r="FA28" s="8">
        <v>17624</v>
      </c>
      <c r="FB28" s="8">
        <v>19349</v>
      </c>
      <c r="FC28" s="8">
        <v>23570</v>
      </c>
      <c r="FD28" s="8">
        <v>23822</v>
      </c>
      <c r="FE28" s="8">
        <v>23073</v>
      </c>
      <c r="FF28" s="8">
        <v>22927</v>
      </c>
      <c r="FG28" s="8">
        <v>22289</v>
      </c>
      <c r="FH28" s="34">
        <v>47868.135000000002</v>
      </c>
      <c r="FI28" s="8">
        <v>91697.126999999993</v>
      </c>
      <c r="FJ28" s="8">
        <v>99470.051000000007</v>
      </c>
      <c r="FK28" s="8">
        <v>108071.925</v>
      </c>
      <c r="FL28" s="8">
        <v>107978.93700000001</v>
      </c>
      <c r="FM28" s="8">
        <v>112374.806</v>
      </c>
      <c r="FN28" s="8">
        <v>114032.181</v>
      </c>
      <c r="FO28" s="8">
        <v>120559.697</v>
      </c>
      <c r="FP28" s="8">
        <v>123751.34600000001</v>
      </c>
      <c r="FQ28" s="8">
        <v>135468.891</v>
      </c>
      <c r="FR28" s="8">
        <v>147255.489</v>
      </c>
      <c r="FS28" s="33">
        <v>4037</v>
      </c>
      <c r="FT28" s="8">
        <v>6407</v>
      </c>
      <c r="FU28" s="8">
        <v>6115</v>
      </c>
      <c r="FV28" s="8">
        <v>6055</v>
      </c>
      <c r="FW28" s="8">
        <v>6435</v>
      </c>
      <c r="FX28" s="8">
        <v>7252</v>
      </c>
      <c r="FY28" s="8">
        <v>7330</v>
      </c>
      <c r="FZ28" s="8">
        <v>8247</v>
      </c>
      <c r="GA28" s="8">
        <v>8828</v>
      </c>
      <c r="GB28" s="8">
        <v>9294</v>
      </c>
      <c r="GC28" s="8">
        <v>9842</v>
      </c>
    </row>
    <row r="29" spans="1:185" s="8" customFormat="1" ht="12.75" customHeight="1">
      <c r="A29" s="22" t="s">
        <v>36</v>
      </c>
      <c r="B29" s="8">
        <v>19946.277999999998</v>
      </c>
      <c r="C29" s="8">
        <v>257857.55300000001</v>
      </c>
      <c r="D29" s="8">
        <v>572387.34499999997</v>
      </c>
      <c r="E29" s="6">
        <v>626635.53200000001</v>
      </c>
      <c r="F29" s="8">
        <v>620932.18099999998</v>
      </c>
      <c r="G29" s="8">
        <v>572320.27899999998</v>
      </c>
      <c r="H29" s="8">
        <v>567936.75899999996</v>
      </c>
      <c r="I29" s="8">
        <v>542491.35600000003</v>
      </c>
      <c r="J29" s="8">
        <v>582779.18099999998</v>
      </c>
      <c r="K29" s="129">
        <v>623598.848</v>
      </c>
      <c r="L29" s="129">
        <v>635379.64899999998</v>
      </c>
      <c r="M29" s="129">
        <v>648639.19700000004</v>
      </c>
      <c r="N29" s="129">
        <v>613353.89199999999</v>
      </c>
      <c r="O29" s="129">
        <v>607312.21</v>
      </c>
      <c r="P29" s="8">
        <v>716190.00199999998</v>
      </c>
      <c r="Q29" s="8">
        <v>1129138.071</v>
      </c>
      <c r="R29" s="8">
        <v>1564503.9240000001</v>
      </c>
      <c r="S29" s="8">
        <v>3388290.0240000002</v>
      </c>
      <c r="T29" s="8">
        <v>3357898.5959999999</v>
      </c>
      <c r="U29" s="8">
        <v>2362384.6340000001</v>
      </c>
      <c r="V29" s="8">
        <v>2109661.0120000001</v>
      </c>
      <c r="W29" s="8">
        <v>2031356.3570000001</v>
      </c>
      <c r="X29" s="8">
        <v>1883039.8970000001</v>
      </c>
      <c r="Y29" s="8">
        <v>1771562.3160000001</v>
      </c>
      <c r="Z29" s="8">
        <v>1687367.2309999999</v>
      </c>
      <c r="AA29" s="8">
        <v>1615604.594</v>
      </c>
      <c r="AB29" s="8">
        <v>1497393.2320000001</v>
      </c>
      <c r="AC29" s="33">
        <v>4640</v>
      </c>
      <c r="AD29" s="8">
        <v>60054</v>
      </c>
      <c r="AE29" s="8">
        <v>151984</v>
      </c>
      <c r="AF29" s="8">
        <v>164778</v>
      </c>
      <c r="AG29" s="8">
        <v>172875</v>
      </c>
      <c r="AH29" s="8">
        <v>159443</v>
      </c>
      <c r="AI29" s="8">
        <v>155917</v>
      </c>
      <c r="AJ29" s="8">
        <v>149838</v>
      </c>
      <c r="AK29" s="38">
        <v>155859</v>
      </c>
      <c r="AL29" s="38">
        <v>160919</v>
      </c>
      <c r="AM29" s="38">
        <v>164603</v>
      </c>
      <c r="AN29" s="38">
        <v>170013</v>
      </c>
      <c r="AO29" s="129">
        <v>162557</v>
      </c>
      <c r="AP29" s="129">
        <v>155818</v>
      </c>
      <c r="AQ29" s="129">
        <v>175133</v>
      </c>
      <c r="AR29" s="129">
        <v>259939</v>
      </c>
      <c r="AS29" s="129">
        <v>340403</v>
      </c>
      <c r="AT29" s="129">
        <v>706363</v>
      </c>
      <c r="AU29" s="129">
        <v>712513</v>
      </c>
      <c r="AV29" s="129">
        <v>598841</v>
      </c>
      <c r="AW29" s="129">
        <v>556984</v>
      </c>
      <c r="AX29" s="129">
        <v>519882</v>
      </c>
      <c r="AY29" s="139">
        <v>476570</v>
      </c>
      <c r="AZ29" s="124">
        <v>442130</v>
      </c>
      <c r="BA29" s="129">
        <v>427906</v>
      </c>
      <c r="BB29" s="8">
        <v>403248</v>
      </c>
      <c r="BC29" s="8">
        <v>378436</v>
      </c>
      <c r="BD29" s="34">
        <v>7447.3590000000004</v>
      </c>
      <c r="BE29" s="8">
        <v>96912.994999999995</v>
      </c>
      <c r="BF29" s="8">
        <v>241548.57199999999</v>
      </c>
      <c r="BG29" s="8">
        <v>317296.99699999997</v>
      </c>
      <c r="BH29" s="8">
        <v>331482.505</v>
      </c>
      <c r="BI29" s="8">
        <v>327762.01699999999</v>
      </c>
      <c r="BJ29" s="8">
        <v>340823.38199999998</v>
      </c>
      <c r="BK29" s="8">
        <v>344049.50400000002</v>
      </c>
      <c r="BL29" s="38">
        <v>372357.56199999998</v>
      </c>
      <c r="BM29" s="38">
        <v>403091.03399999999</v>
      </c>
      <c r="BN29" s="38">
        <v>404460.848</v>
      </c>
      <c r="BO29" s="38">
        <v>418052.53600000002</v>
      </c>
      <c r="BP29" s="38">
        <v>407295.64799999999</v>
      </c>
      <c r="BQ29" s="38">
        <v>402416.15299999999</v>
      </c>
      <c r="BR29" s="38">
        <v>565341.821</v>
      </c>
      <c r="BS29" s="38">
        <v>1125550.8629999999</v>
      </c>
      <c r="BT29" s="38">
        <v>1705528.6610000001</v>
      </c>
      <c r="BU29" s="38">
        <v>3725627.1979999999</v>
      </c>
      <c r="BV29" s="38">
        <v>3603454.8990000002</v>
      </c>
      <c r="BW29" s="38">
        <v>5045646.4890000001</v>
      </c>
      <c r="BX29" s="38">
        <v>4525540.483</v>
      </c>
      <c r="BY29" s="38">
        <v>4462003.6730000004</v>
      </c>
      <c r="BZ29" s="38">
        <v>4368166.24</v>
      </c>
      <c r="CA29" s="38">
        <v>4283595.37</v>
      </c>
      <c r="CB29" s="38">
        <v>4086430.5539999995</v>
      </c>
      <c r="CC29" s="8">
        <v>4138616.327</v>
      </c>
      <c r="CD29" s="8">
        <v>3914686.9270000001</v>
      </c>
      <c r="CE29" s="33">
        <v>1639</v>
      </c>
      <c r="CF29" s="8">
        <v>23460</v>
      </c>
      <c r="CG29" s="8">
        <v>64737</v>
      </c>
      <c r="CH29" s="6">
        <v>82933</v>
      </c>
      <c r="CI29" s="8">
        <v>90746</v>
      </c>
      <c r="CJ29" s="8">
        <v>87082</v>
      </c>
      <c r="CK29" s="8">
        <v>86944</v>
      </c>
      <c r="CL29" s="38">
        <v>84592</v>
      </c>
      <c r="CM29" s="38">
        <v>87251</v>
      </c>
      <c r="CN29" s="38">
        <v>90826</v>
      </c>
      <c r="CO29" s="38">
        <v>92168</v>
      </c>
      <c r="CP29" s="38">
        <v>93685</v>
      </c>
      <c r="CQ29" s="38">
        <v>89542</v>
      </c>
      <c r="CR29" s="38">
        <v>84147</v>
      </c>
      <c r="CS29" s="38">
        <v>115188</v>
      </c>
      <c r="CT29" s="38">
        <v>210591</v>
      </c>
      <c r="CU29" s="38">
        <v>283628</v>
      </c>
      <c r="CV29" s="38">
        <v>593953</v>
      </c>
      <c r="CW29" s="38">
        <v>599301</v>
      </c>
      <c r="CX29" s="38">
        <v>644950</v>
      </c>
      <c r="CY29" s="38">
        <v>607698</v>
      </c>
      <c r="CZ29" s="38">
        <v>565507</v>
      </c>
      <c r="DA29" s="38">
        <v>534436</v>
      </c>
      <c r="DB29" s="38">
        <v>506879</v>
      </c>
      <c r="DC29" s="38">
        <v>497913</v>
      </c>
      <c r="DD29" s="8">
        <v>479823</v>
      </c>
      <c r="DE29" s="8">
        <v>460246</v>
      </c>
      <c r="DF29" s="34">
        <v>3628.52</v>
      </c>
      <c r="DG29" s="8">
        <v>28482.166000000001</v>
      </c>
      <c r="DH29" s="8">
        <v>75568.433000000005</v>
      </c>
      <c r="DI29" s="8">
        <v>95735.131999999998</v>
      </c>
      <c r="DJ29" s="8">
        <v>108285.924</v>
      </c>
      <c r="DK29" s="8">
        <v>103383.018</v>
      </c>
      <c r="DL29" s="8">
        <v>126261.266</v>
      </c>
      <c r="DM29" s="8">
        <v>132055.24299999999</v>
      </c>
      <c r="DN29" s="38">
        <v>145472.18599999999</v>
      </c>
      <c r="DO29" s="38">
        <v>191872.91800000001</v>
      </c>
      <c r="DP29" s="38">
        <v>225349.58799999999</v>
      </c>
      <c r="DQ29" s="38">
        <v>264255.60499999998</v>
      </c>
      <c r="DR29" s="38">
        <v>261709.30900000001</v>
      </c>
      <c r="DS29" s="38">
        <v>277104.46500000003</v>
      </c>
      <c r="DT29" s="38">
        <v>249804.38699999999</v>
      </c>
      <c r="DU29" s="38">
        <v>353550.97200000001</v>
      </c>
      <c r="DV29" s="38">
        <v>431442.429</v>
      </c>
      <c r="DW29" s="38">
        <v>975088.78500000003</v>
      </c>
      <c r="DX29" s="38">
        <v>989439.54200000002</v>
      </c>
      <c r="DY29" s="38">
        <v>906848.34499999997</v>
      </c>
      <c r="DZ29" s="38">
        <v>890135.96499999997</v>
      </c>
      <c r="EA29" s="38">
        <v>920584.16599999997</v>
      </c>
      <c r="EB29" s="38">
        <v>973644.44</v>
      </c>
      <c r="EC29" s="38">
        <v>1016005.83</v>
      </c>
      <c r="ED29" s="38">
        <v>1041895.804</v>
      </c>
      <c r="EE29" s="8">
        <v>1090529.425</v>
      </c>
      <c r="EF29" s="8">
        <v>1075098.4380000001</v>
      </c>
      <c r="EG29" s="33">
        <v>730</v>
      </c>
      <c r="EH29" s="8">
        <v>4693</v>
      </c>
      <c r="EI29" s="8">
        <v>12602</v>
      </c>
      <c r="EJ29" s="6">
        <v>15905</v>
      </c>
      <c r="EK29" s="8">
        <v>17728</v>
      </c>
      <c r="EL29" s="8">
        <v>16681</v>
      </c>
      <c r="EM29" s="8">
        <v>18579</v>
      </c>
      <c r="EN29" s="129">
        <v>17796</v>
      </c>
      <c r="EO29" s="38">
        <v>18275</v>
      </c>
      <c r="EP29" s="38">
        <v>22673</v>
      </c>
      <c r="EQ29" s="8">
        <v>23075</v>
      </c>
      <c r="ER29" s="8">
        <v>27019</v>
      </c>
      <c r="ES29" s="8">
        <v>25536</v>
      </c>
      <c r="ET29" s="8">
        <v>25712</v>
      </c>
      <c r="EU29" s="8">
        <v>22882</v>
      </c>
      <c r="EV29" s="8">
        <v>30778</v>
      </c>
      <c r="EW29" s="8">
        <v>36033</v>
      </c>
      <c r="EX29" s="8">
        <v>71495</v>
      </c>
      <c r="EY29" s="8">
        <v>68536</v>
      </c>
      <c r="EZ29" s="8">
        <v>58422</v>
      </c>
      <c r="FA29" s="8">
        <v>56573</v>
      </c>
      <c r="FB29" s="8">
        <v>57665</v>
      </c>
      <c r="FC29" s="8">
        <v>62113</v>
      </c>
      <c r="FD29" s="8">
        <v>62227</v>
      </c>
      <c r="FE29" s="8">
        <v>61644</v>
      </c>
      <c r="FF29" s="8">
        <v>61458</v>
      </c>
      <c r="FG29" s="8">
        <v>58282</v>
      </c>
      <c r="FH29" s="34">
        <v>275039.54100000003</v>
      </c>
      <c r="FI29" s="8">
        <v>1027292.448</v>
      </c>
      <c r="FJ29" s="8">
        <v>1099497.6610000001</v>
      </c>
      <c r="FK29" s="8">
        <v>1141585.5789999999</v>
      </c>
      <c r="FL29" s="8">
        <v>1126641.7120000001</v>
      </c>
      <c r="FM29" s="8">
        <v>1189428.666</v>
      </c>
      <c r="FN29" s="8">
        <v>1291059.344</v>
      </c>
      <c r="FO29" s="8">
        <v>1439214.595</v>
      </c>
      <c r="FP29" s="8">
        <v>1475234.5889999999</v>
      </c>
      <c r="FQ29" s="8">
        <v>1648343.1529999999</v>
      </c>
      <c r="FR29" s="8">
        <v>1652828.091</v>
      </c>
      <c r="FS29" s="33">
        <v>16823</v>
      </c>
      <c r="FT29" s="8">
        <v>46465</v>
      </c>
      <c r="FU29" s="8">
        <v>48242</v>
      </c>
      <c r="FV29" s="8">
        <v>47011</v>
      </c>
      <c r="FW29" s="8">
        <v>46696</v>
      </c>
      <c r="FX29" s="8">
        <v>47150</v>
      </c>
      <c r="FY29" s="8">
        <v>50147</v>
      </c>
      <c r="FZ29" s="8">
        <v>53696</v>
      </c>
      <c r="GA29" s="8">
        <v>55606</v>
      </c>
      <c r="GB29" s="8">
        <v>57764</v>
      </c>
      <c r="GC29" s="8">
        <v>58326</v>
      </c>
    </row>
    <row r="30" spans="1:185" s="8" customFormat="1" ht="12.75" customHeight="1">
      <c r="A30" s="22" t="s">
        <v>37</v>
      </c>
      <c r="B30" s="8">
        <v>55963.087</v>
      </c>
      <c r="C30" s="8">
        <v>107095.587</v>
      </c>
      <c r="D30" s="8">
        <v>122312.943</v>
      </c>
      <c r="E30" s="6">
        <v>125465.98</v>
      </c>
      <c r="F30" s="8">
        <v>118077.11599999999</v>
      </c>
      <c r="G30" s="8">
        <v>112021.14200000001</v>
      </c>
      <c r="H30" s="8">
        <v>104233.47100000001</v>
      </c>
      <c r="I30" s="8">
        <v>95828.274000000005</v>
      </c>
      <c r="J30" s="8">
        <v>98917.406000000003</v>
      </c>
      <c r="K30" s="129">
        <v>107869.66899999999</v>
      </c>
      <c r="L30" s="129">
        <v>108691.49</v>
      </c>
      <c r="M30" s="129">
        <v>111756.497</v>
      </c>
      <c r="N30" s="129">
        <v>96774.240999999995</v>
      </c>
      <c r="O30" s="129">
        <v>89684.137000000002</v>
      </c>
      <c r="P30" s="8">
        <v>138995.83300000001</v>
      </c>
      <c r="Q30" s="8">
        <v>308588.63199999998</v>
      </c>
      <c r="R30" s="8">
        <v>428283.11200000002</v>
      </c>
      <c r="S30" s="8">
        <v>817479.21699999995</v>
      </c>
      <c r="T30" s="8">
        <v>803487.27800000005</v>
      </c>
      <c r="U30" s="8">
        <v>544838.76199999999</v>
      </c>
      <c r="V30" s="8">
        <v>487746.386</v>
      </c>
      <c r="W30" s="8">
        <v>466241.37900000002</v>
      </c>
      <c r="X30" s="8">
        <v>430375.38500000001</v>
      </c>
      <c r="Y30" s="8">
        <v>419431.05900000001</v>
      </c>
      <c r="Z30" s="8">
        <v>400793.55900000001</v>
      </c>
      <c r="AA30" s="8">
        <v>390179.67</v>
      </c>
      <c r="AB30" s="8">
        <v>372451.20199999999</v>
      </c>
      <c r="AC30" s="33">
        <v>13016</v>
      </c>
      <c r="AD30" s="8">
        <v>25426</v>
      </c>
      <c r="AE30" s="8">
        <v>29897</v>
      </c>
      <c r="AF30" s="8">
        <v>30583</v>
      </c>
      <c r="AG30" s="8">
        <v>29786</v>
      </c>
      <c r="AH30" s="8">
        <v>28169</v>
      </c>
      <c r="AI30" s="8">
        <v>24426</v>
      </c>
      <c r="AJ30" s="8">
        <v>23031</v>
      </c>
      <c r="AK30" s="38">
        <v>24731</v>
      </c>
      <c r="AL30" s="38">
        <v>27051</v>
      </c>
      <c r="AM30" s="38">
        <v>26300</v>
      </c>
      <c r="AN30" s="38">
        <v>26651</v>
      </c>
      <c r="AO30" s="129">
        <v>23323</v>
      </c>
      <c r="AP30" s="129">
        <v>20510</v>
      </c>
      <c r="AQ30" s="129">
        <v>29969</v>
      </c>
      <c r="AR30" s="129">
        <v>75057</v>
      </c>
      <c r="AS30" s="129">
        <v>108676</v>
      </c>
      <c r="AT30" s="129">
        <v>193990</v>
      </c>
      <c r="AU30" s="129">
        <v>192065</v>
      </c>
      <c r="AV30" s="129">
        <v>150590</v>
      </c>
      <c r="AW30" s="129">
        <v>140662</v>
      </c>
      <c r="AX30" s="129">
        <v>129722</v>
      </c>
      <c r="AY30" s="139">
        <v>118724</v>
      </c>
      <c r="AZ30" s="124">
        <v>113665</v>
      </c>
      <c r="BA30" s="129">
        <v>110123</v>
      </c>
      <c r="BB30" s="8">
        <v>105339</v>
      </c>
      <c r="BC30" s="8">
        <v>103802</v>
      </c>
      <c r="BD30" s="34">
        <v>26562.967000000001</v>
      </c>
      <c r="BE30" s="8">
        <v>70832.805999999997</v>
      </c>
      <c r="BF30" s="8">
        <v>88827.494999999995</v>
      </c>
      <c r="BG30" s="8">
        <v>99080.592000000004</v>
      </c>
      <c r="BH30" s="8">
        <v>91123.004000000001</v>
      </c>
      <c r="BI30" s="8">
        <v>93987.106</v>
      </c>
      <c r="BJ30" s="8">
        <v>91566.955000000002</v>
      </c>
      <c r="BK30" s="8">
        <v>87866.717999999993</v>
      </c>
      <c r="BL30" s="38">
        <v>97285.088000000003</v>
      </c>
      <c r="BM30" s="38">
        <v>105103.613</v>
      </c>
      <c r="BN30" s="38">
        <v>101961.27800000001</v>
      </c>
      <c r="BO30" s="38">
        <v>111191.995</v>
      </c>
      <c r="BP30" s="38">
        <v>91670.626000000004</v>
      </c>
      <c r="BQ30" s="38">
        <v>83689.587</v>
      </c>
      <c r="BR30" s="38">
        <v>171565.533</v>
      </c>
      <c r="BS30" s="38">
        <v>398390.93599999999</v>
      </c>
      <c r="BT30" s="38">
        <v>547484.6</v>
      </c>
      <c r="BU30" s="38">
        <v>1020001.827</v>
      </c>
      <c r="BV30" s="38">
        <v>989896.29700000002</v>
      </c>
      <c r="BW30" s="38">
        <v>1158108.5219999999</v>
      </c>
      <c r="BX30" s="38">
        <v>1032099.6629999999</v>
      </c>
      <c r="BY30" s="38">
        <v>1040629.058</v>
      </c>
      <c r="BZ30" s="38">
        <v>1002523.6459999999</v>
      </c>
      <c r="CA30" s="38">
        <v>1007680.728</v>
      </c>
      <c r="CB30" s="38">
        <v>963174.34499999997</v>
      </c>
      <c r="CC30" s="8">
        <v>975466.27399999998</v>
      </c>
      <c r="CD30" s="8">
        <v>948587.68200000003</v>
      </c>
      <c r="CE30" s="33">
        <v>7263</v>
      </c>
      <c r="CF30" s="8">
        <v>17250</v>
      </c>
      <c r="CG30" s="8">
        <v>21514</v>
      </c>
      <c r="CH30" s="6">
        <v>23474</v>
      </c>
      <c r="CI30" s="8">
        <v>22358</v>
      </c>
      <c r="CJ30" s="8">
        <v>21530</v>
      </c>
      <c r="CK30" s="8">
        <v>19010</v>
      </c>
      <c r="CL30" s="38">
        <v>18672</v>
      </c>
      <c r="CM30" s="38">
        <v>20947</v>
      </c>
      <c r="CN30" s="38">
        <v>22387</v>
      </c>
      <c r="CO30" s="38">
        <v>21592</v>
      </c>
      <c r="CP30" s="38">
        <v>22800</v>
      </c>
      <c r="CQ30" s="38">
        <v>20525</v>
      </c>
      <c r="CR30" s="38">
        <v>16683</v>
      </c>
      <c r="CS30" s="38">
        <v>30048</v>
      </c>
      <c r="CT30" s="38">
        <v>75963</v>
      </c>
      <c r="CU30" s="38">
        <v>105018</v>
      </c>
      <c r="CV30" s="38">
        <v>184770</v>
      </c>
      <c r="CW30" s="38">
        <v>181106</v>
      </c>
      <c r="CX30" s="38">
        <v>172019</v>
      </c>
      <c r="CY30" s="38">
        <v>156987</v>
      </c>
      <c r="CZ30" s="38">
        <v>149203</v>
      </c>
      <c r="DA30" s="38">
        <v>141107</v>
      </c>
      <c r="DB30" s="38">
        <v>138081</v>
      </c>
      <c r="DC30" s="38">
        <v>134974</v>
      </c>
      <c r="DD30" s="8">
        <v>132147</v>
      </c>
      <c r="DE30" s="8">
        <v>131510</v>
      </c>
      <c r="DF30" s="34">
        <v>18687.249</v>
      </c>
      <c r="DG30" s="8">
        <v>34475.947999999997</v>
      </c>
      <c r="DH30" s="8">
        <v>39250.192000000003</v>
      </c>
      <c r="DI30" s="8">
        <v>39903.262999999999</v>
      </c>
      <c r="DJ30" s="8">
        <v>37615.785000000003</v>
      </c>
      <c r="DK30" s="8">
        <v>39022.432999999997</v>
      </c>
      <c r="DL30" s="8">
        <v>45448.544000000002</v>
      </c>
      <c r="DM30" s="8">
        <v>48190.641000000003</v>
      </c>
      <c r="DN30" s="38">
        <v>56098.192000000003</v>
      </c>
      <c r="DO30" s="38">
        <v>75735.008000000002</v>
      </c>
      <c r="DP30" s="38">
        <v>85847.131999999998</v>
      </c>
      <c r="DQ30" s="38">
        <v>88310.667000000001</v>
      </c>
      <c r="DR30" s="38">
        <v>88222.398000000001</v>
      </c>
      <c r="DS30" s="38">
        <v>82783.811000000002</v>
      </c>
      <c r="DT30" s="38">
        <v>93465.682000000001</v>
      </c>
      <c r="DU30" s="38">
        <v>118032.52899999999</v>
      </c>
      <c r="DV30" s="38">
        <v>124275.88800000001</v>
      </c>
      <c r="DW30" s="38">
        <v>203491.53400000001</v>
      </c>
      <c r="DX30" s="38">
        <v>213426.74600000001</v>
      </c>
      <c r="DY30" s="38">
        <v>200760.5</v>
      </c>
      <c r="DZ30" s="38">
        <v>199238.962</v>
      </c>
      <c r="EA30" s="38">
        <v>204640.57500000001</v>
      </c>
      <c r="EB30" s="38">
        <v>218220.63800000001</v>
      </c>
      <c r="EC30" s="38">
        <v>240384.33900000001</v>
      </c>
      <c r="ED30" s="38">
        <v>258449.462</v>
      </c>
      <c r="EE30" s="8">
        <v>264122.43300000002</v>
      </c>
      <c r="EF30" s="8">
        <v>244302.38500000001</v>
      </c>
      <c r="EG30" s="33">
        <v>2619</v>
      </c>
      <c r="EH30" s="8">
        <v>4906</v>
      </c>
      <c r="EI30" s="8">
        <v>5318</v>
      </c>
      <c r="EJ30" s="6">
        <v>5254</v>
      </c>
      <c r="EK30" s="8">
        <v>4925</v>
      </c>
      <c r="EL30" s="8">
        <v>4954</v>
      </c>
      <c r="EM30" s="8">
        <v>5306</v>
      </c>
      <c r="EN30" s="129">
        <v>5481</v>
      </c>
      <c r="EO30" s="38">
        <v>5970</v>
      </c>
      <c r="EP30" s="38">
        <v>7334</v>
      </c>
      <c r="EQ30" s="8">
        <v>7832</v>
      </c>
      <c r="ER30" s="8">
        <v>7893</v>
      </c>
      <c r="ES30" s="8">
        <v>7541</v>
      </c>
      <c r="ET30" s="8">
        <v>6792</v>
      </c>
      <c r="EU30" s="8">
        <v>6891</v>
      </c>
      <c r="EV30" s="8">
        <v>9378</v>
      </c>
      <c r="EW30" s="8">
        <v>10406</v>
      </c>
      <c r="EX30" s="8">
        <v>17033</v>
      </c>
      <c r="EY30" s="8">
        <v>16622</v>
      </c>
      <c r="EZ30" s="8">
        <v>14566</v>
      </c>
      <c r="FA30" s="8">
        <v>13733</v>
      </c>
      <c r="FB30" s="8">
        <v>13892</v>
      </c>
      <c r="FC30" s="8">
        <v>14597</v>
      </c>
      <c r="FD30" s="8">
        <v>15055</v>
      </c>
      <c r="FE30" s="8">
        <v>15341</v>
      </c>
      <c r="FF30" s="8">
        <v>14997</v>
      </c>
      <c r="FG30" s="8">
        <v>13550</v>
      </c>
      <c r="FH30" s="34">
        <v>33135.144999999997</v>
      </c>
      <c r="FI30" s="8">
        <v>93147.005000000005</v>
      </c>
      <c r="FJ30" s="8">
        <v>99972.626000000004</v>
      </c>
      <c r="FK30" s="8">
        <v>103412.622</v>
      </c>
      <c r="FL30" s="8">
        <v>114427.577</v>
      </c>
      <c r="FM30" s="8">
        <v>131409.27900000001</v>
      </c>
      <c r="FN30" s="8">
        <v>140484.68100000001</v>
      </c>
      <c r="FO30" s="8">
        <v>157385.91500000001</v>
      </c>
      <c r="FP30" s="8">
        <v>169446.709</v>
      </c>
      <c r="FQ30" s="8">
        <v>185351.052</v>
      </c>
      <c r="FR30" s="8">
        <v>198220.92499999999</v>
      </c>
      <c r="FS30" s="33">
        <v>2856</v>
      </c>
      <c r="FT30" s="8">
        <v>6150</v>
      </c>
      <c r="FU30" s="8">
        <v>6637</v>
      </c>
      <c r="FV30" s="8">
        <v>6257</v>
      </c>
      <c r="FW30" s="8">
        <v>6739</v>
      </c>
      <c r="FX30" s="8">
        <v>7137</v>
      </c>
      <c r="FY30" s="8">
        <v>7647</v>
      </c>
      <c r="FZ30" s="8">
        <v>7972</v>
      </c>
      <c r="GA30" s="8">
        <v>8245</v>
      </c>
      <c r="GB30" s="8">
        <v>8446</v>
      </c>
      <c r="GC30" s="8">
        <v>8363</v>
      </c>
    </row>
    <row r="31" spans="1:185" s="8" customFormat="1" ht="12.75" customHeight="1">
      <c r="A31" s="22" t="s">
        <v>38</v>
      </c>
      <c r="C31" s="8">
        <v>51.674999999999997</v>
      </c>
      <c r="D31" s="8">
        <v>276.8</v>
      </c>
      <c r="E31" s="6">
        <v>219.72499999999999</v>
      </c>
      <c r="F31" s="8">
        <v>402.25099999999998</v>
      </c>
      <c r="G31" s="8">
        <v>484.31400000000002</v>
      </c>
      <c r="H31" s="8">
        <v>450.536</v>
      </c>
      <c r="I31" s="8">
        <v>273.33800000000002</v>
      </c>
      <c r="J31" s="8">
        <v>367.87700000000001</v>
      </c>
      <c r="K31" s="129">
        <v>272.22699999999998</v>
      </c>
      <c r="L31" s="129">
        <v>189.51</v>
      </c>
      <c r="M31" s="129">
        <v>228.98599999999999</v>
      </c>
      <c r="N31" s="129">
        <v>152.15199999999999</v>
      </c>
      <c r="O31" s="129">
        <v>135.09200000000001</v>
      </c>
      <c r="P31" s="8">
        <v>204.57300000000001</v>
      </c>
      <c r="Q31" s="8">
        <v>198.36199999999999</v>
      </c>
      <c r="R31" s="8">
        <v>1664.2719999999999</v>
      </c>
      <c r="S31" s="8">
        <v>77382.716</v>
      </c>
      <c r="T31" s="8">
        <v>81608.252999999997</v>
      </c>
      <c r="U31" s="8">
        <v>56514.442999999999</v>
      </c>
      <c r="V31" s="8">
        <v>54899.462</v>
      </c>
      <c r="W31" s="8">
        <v>52386.523999999998</v>
      </c>
      <c r="X31" s="8">
        <v>48653.038</v>
      </c>
      <c r="Y31" s="8">
        <v>43897.451999999997</v>
      </c>
      <c r="Z31" s="8">
        <v>40976.105000000003</v>
      </c>
      <c r="AA31" s="8">
        <v>37404.502</v>
      </c>
      <c r="AB31" s="8">
        <v>34373.949000000001</v>
      </c>
      <c r="AC31" s="33"/>
      <c r="AD31" s="8">
        <v>23</v>
      </c>
      <c r="AE31" s="8">
        <v>155</v>
      </c>
      <c r="AF31" s="8">
        <v>128</v>
      </c>
      <c r="AG31" s="8">
        <v>228</v>
      </c>
      <c r="AH31" s="8">
        <v>249</v>
      </c>
      <c r="AI31" s="8">
        <v>247</v>
      </c>
      <c r="AJ31" s="8">
        <v>163</v>
      </c>
      <c r="AK31" s="38">
        <v>186</v>
      </c>
      <c r="AL31" s="38">
        <v>144</v>
      </c>
      <c r="AM31" s="38">
        <v>101</v>
      </c>
      <c r="AN31" s="38">
        <v>112</v>
      </c>
      <c r="AO31" s="129">
        <v>75</v>
      </c>
      <c r="AP31" s="129">
        <v>56</v>
      </c>
      <c r="AQ31" s="129">
        <v>71</v>
      </c>
      <c r="AR31" s="129">
        <v>57</v>
      </c>
      <c r="AS31" s="129">
        <v>452</v>
      </c>
      <c r="AT31" s="129">
        <v>17278</v>
      </c>
      <c r="AU31" s="129">
        <v>18743</v>
      </c>
      <c r="AV31" s="129">
        <v>15336</v>
      </c>
      <c r="AW31" s="129">
        <v>14895</v>
      </c>
      <c r="AX31" s="129">
        <v>13825</v>
      </c>
      <c r="AY31" s="139">
        <v>12804</v>
      </c>
      <c r="AZ31" s="124">
        <v>11494</v>
      </c>
      <c r="BA31" s="129">
        <v>10782</v>
      </c>
      <c r="BB31" s="8">
        <v>9731</v>
      </c>
      <c r="BC31" s="8">
        <v>8932</v>
      </c>
      <c r="BD31" s="34"/>
      <c r="BE31" s="8">
        <v>38.299999999999997</v>
      </c>
      <c r="BF31" s="8">
        <v>287.95</v>
      </c>
      <c r="BG31" s="8">
        <v>163.57499999999999</v>
      </c>
      <c r="BH31" s="8">
        <v>312.38499999999999</v>
      </c>
      <c r="BI31" s="8">
        <v>408.54599999999999</v>
      </c>
      <c r="BJ31" s="8">
        <v>381.68</v>
      </c>
      <c r="BK31" s="8">
        <v>202.899</v>
      </c>
      <c r="BL31" s="38">
        <v>326.04000000000002</v>
      </c>
      <c r="BM31" s="38">
        <v>256.49099999999999</v>
      </c>
      <c r="BN31" s="38">
        <v>155.995</v>
      </c>
      <c r="BO31" s="38">
        <v>210.328</v>
      </c>
      <c r="BP31" s="38">
        <v>122.05800000000001</v>
      </c>
      <c r="BQ31" s="38">
        <v>121.976</v>
      </c>
      <c r="BR31" s="38">
        <v>155.791</v>
      </c>
      <c r="BS31" s="38">
        <v>260.79700000000003</v>
      </c>
      <c r="BT31" s="38">
        <v>2233.2979999999998</v>
      </c>
      <c r="BU31" s="38">
        <v>85053.82</v>
      </c>
      <c r="BV31" s="38">
        <v>86858.928</v>
      </c>
      <c r="BW31" s="38">
        <v>109119.561</v>
      </c>
      <c r="BX31" s="38">
        <v>103526.70199999999</v>
      </c>
      <c r="BY31" s="38">
        <v>101713.776</v>
      </c>
      <c r="BZ31" s="38">
        <v>97813.184999999998</v>
      </c>
      <c r="CA31" s="38">
        <v>90298.945999999996</v>
      </c>
      <c r="CB31" s="38">
        <v>81989.341</v>
      </c>
      <c r="CC31" s="8">
        <v>80331.453000000009</v>
      </c>
      <c r="CD31" s="8">
        <v>73081.551999999996</v>
      </c>
      <c r="CE31" s="33"/>
      <c r="CF31" s="8">
        <v>12</v>
      </c>
      <c r="CG31" s="8">
        <v>119</v>
      </c>
      <c r="CH31" s="6">
        <v>75</v>
      </c>
      <c r="CI31" s="8">
        <v>140</v>
      </c>
      <c r="CJ31" s="8">
        <v>151</v>
      </c>
      <c r="CK31" s="8">
        <v>138</v>
      </c>
      <c r="CL31" s="38">
        <v>77</v>
      </c>
      <c r="CM31" s="38">
        <v>99</v>
      </c>
      <c r="CN31" s="38">
        <v>78</v>
      </c>
      <c r="CO31" s="38">
        <v>48</v>
      </c>
      <c r="CP31" s="38">
        <v>58</v>
      </c>
      <c r="CQ31" s="38">
        <v>35</v>
      </c>
      <c r="CR31" s="38">
        <v>33</v>
      </c>
      <c r="CS31" s="38">
        <v>36</v>
      </c>
      <c r="CT31" s="38">
        <v>47</v>
      </c>
      <c r="CU31" s="38">
        <v>384</v>
      </c>
      <c r="CV31" s="38">
        <v>15201</v>
      </c>
      <c r="CW31" s="38">
        <v>15880</v>
      </c>
      <c r="CX31" s="38">
        <v>16203</v>
      </c>
      <c r="CY31" s="38">
        <v>15648</v>
      </c>
      <c r="CZ31" s="38">
        <v>14960</v>
      </c>
      <c r="DA31" s="38">
        <v>14065</v>
      </c>
      <c r="DB31" s="38">
        <v>12833</v>
      </c>
      <c r="DC31" s="38">
        <v>12111</v>
      </c>
      <c r="DD31" s="8">
        <v>11158</v>
      </c>
      <c r="DE31" s="8">
        <v>10476</v>
      </c>
      <c r="DF31" s="34"/>
      <c r="DL31" s="8">
        <v>4.9539999999999997</v>
      </c>
      <c r="DM31" s="8">
        <v>31.437000000000001</v>
      </c>
      <c r="DN31" s="38">
        <v>39.372999999999998</v>
      </c>
      <c r="DO31" s="38">
        <v>21.904</v>
      </c>
      <c r="DP31" s="38">
        <v>32.722000000000001</v>
      </c>
      <c r="DQ31" s="38">
        <v>72.599999999999994</v>
      </c>
      <c r="DR31" s="38">
        <v>83.593000000000004</v>
      </c>
      <c r="DS31" s="38">
        <v>24.452000000000002</v>
      </c>
      <c r="DT31" s="38"/>
      <c r="DU31" s="38"/>
      <c r="DV31" s="38">
        <v>154.208</v>
      </c>
      <c r="DW31" s="38">
        <v>25272.326000000001</v>
      </c>
      <c r="DX31" s="38">
        <v>32020.371999999999</v>
      </c>
      <c r="DY31" s="38">
        <v>31810.524000000001</v>
      </c>
      <c r="DZ31" s="38">
        <v>33659.114999999998</v>
      </c>
      <c r="EA31" s="38">
        <v>39120.398999999998</v>
      </c>
      <c r="EB31" s="38">
        <v>43791.572</v>
      </c>
      <c r="EC31" s="38">
        <v>42645.498</v>
      </c>
      <c r="ED31" s="38">
        <v>40573.184000000001</v>
      </c>
      <c r="EE31" s="8">
        <v>41130.571000000004</v>
      </c>
      <c r="EF31" s="8">
        <v>39475.411</v>
      </c>
      <c r="EG31" s="33"/>
      <c r="EM31" s="8">
        <v>1</v>
      </c>
      <c r="EN31" s="129">
        <v>5</v>
      </c>
      <c r="EO31" s="38">
        <v>8</v>
      </c>
      <c r="EP31" s="38">
        <v>5</v>
      </c>
      <c r="EQ31" s="8">
        <v>5</v>
      </c>
      <c r="ER31" s="8">
        <v>11</v>
      </c>
      <c r="ES31" s="8">
        <v>10</v>
      </c>
      <c r="ET31" s="8">
        <v>3</v>
      </c>
      <c r="EW31" s="8">
        <v>29</v>
      </c>
      <c r="EX31" s="8">
        <v>2138</v>
      </c>
      <c r="EY31" s="8">
        <v>2454</v>
      </c>
      <c r="EZ31" s="8">
        <v>2388</v>
      </c>
      <c r="FA31" s="8">
        <v>2379</v>
      </c>
      <c r="FB31" s="8">
        <v>2543</v>
      </c>
      <c r="FC31" s="8">
        <v>2661</v>
      </c>
      <c r="FD31" s="8">
        <v>2522</v>
      </c>
      <c r="FE31" s="8">
        <v>2330</v>
      </c>
      <c r="FF31" s="8">
        <v>2226</v>
      </c>
      <c r="FG31" s="8">
        <v>2103</v>
      </c>
      <c r="FH31" s="34">
        <v>500.83499999999998</v>
      </c>
      <c r="FI31" s="8">
        <v>10923.231</v>
      </c>
      <c r="FJ31" s="8">
        <v>11391.995000000001</v>
      </c>
      <c r="FK31" s="8">
        <v>12009.652</v>
      </c>
      <c r="FL31" s="8">
        <v>12020.223</v>
      </c>
      <c r="FM31" s="8">
        <v>14443.302</v>
      </c>
      <c r="FN31" s="8">
        <v>16484.012999999999</v>
      </c>
      <c r="FO31" s="8">
        <v>18385.116999999998</v>
      </c>
      <c r="FP31" s="8">
        <v>17505.912</v>
      </c>
      <c r="FQ31" s="8">
        <v>17914.32</v>
      </c>
      <c r="FR31" s="8">
        <v>15880.489</v>
      </c>
      <c r="FS31" s="33">
        <v>57</v>
      </c>
      <c r="FT31" s="8">
        <v>1005</v>
      </c>
      <c r="FU31" s="8">
        <v>978</v>
      </c>
      <c r="FV31" s="8">
        <v>953</v>
      </c>
      <c r="FW31" s="8">
        <v>947</v>
      </c>
      <c r="FX31" s="8">
        <v>965</v>
      </c>
      <c r="FY31" s="8">
        <v>1013</v>
      </c>
      <c r="FZ31" s="8">
        <v>1004</v>
      </c>
      <c r="GA31" s="8">
        <v>964</v>
      </c>
      <c r="GB31" s="8">
        <v>963</v>
      </c>
      <c r="GC31" s="8">
        <v>881</v>
      </c>
    </row>
    <row r="32" spans="1:185" s="8" customFormat="1" ht="12.75" customHeight="1">
      <c r="A32" s="22" t="s">
        <v>39</v>
      </c>
      <c r="B32" s="8">
        <v>15737.895</v>
      </c>
      <c r="C32" s="8">
        <v>51333.572</v>
      </c>
      <c r="D32" s="8">
        <v>65623.528000000006</v>
      </c>
      <c r="E32" s="6">
        <v>68049.918000000005</v>
      </c>
      <c r="F32" s="8">
        <v>69996.751999999993</v>
      </c>
      <c r="G32" s="8">
        <v>61780.19</v>
      </c>
      <c r="H32" s="8">
        <v>65803.668999999994</v>
      </c>
      <c r="I32" s="8">
        <v>65150.078999999998</v>
      </c>
      <c r="J32" s="8">
        <v>77020.354999999996</v>
      </c>
      <c r="K32" s="129">
        <v>84966.794999999998</v>
      </c>
      <c r="L32" s="129">
        <v>84001.9</v>
      </c>
      <c r="M32" s="129">
        <v>82851.129000000001</v>
      </c>
      <c r="N32" s="129">
        <v>78885.638999999996</v>
      </c>
      <c r="O32" s="129">
        <v>81751.349000000002</v>
      </c>
      <c r="P32" s="8">
        <v>87872.273000000001</v>
      </c>
      <c r="Q32" s="8">
        <v>114707.073</v>
      </c>
      <c r="R32" s="8">
        <v>116451.711</v>
      </c>
      <c r="S32" s="8">
        <v>194104.64600000001</v>
      </c>
      <c r="T32" s="8">
        <v>202830.59599999999</v>
      </c>
      <c r="U32" s="8">
        <v>165422.90299999999</v>
      </c>
      <c r="V32" s="8">
        <v>148860.08199999999</v>
      </c>
      <c r="W32" s="8">
        <v>137645.022</v>
      </c>
      <c r="X32" s="8">
        <v>128303.614</v>
      </c>
      <c r="Y32" s="8">
        <v>119796.716</v>
      </c>
      <c r="Z32" s="8">
        <v>117087.58</v>
      </c>
      <c r="AA32" s="8">
        <v>107165.48</v>
      </c>
      <c r="AB32" s="8">
        <v>99064.653999999995</v>
      </c>
      <c r="AC32" s="33">
        <v>3694</v>
      </c>
      <c r="AD32" s="8">
        <v>13844</v>
      </c>
      <c r="AE32" s="8">
        <v>19123</v>
      </c>
      <c r="AF32" s="8">
        <v>20252</v>
      </c>
      <c r="AG32" s="8">
        <v>21700</v>
      </c>
      <c r="AH32" s="8">
        <v>19298</v>
      </c>
      <c r="AI32" s="8">
        <v>19290</v>
      </c>
      <c r="AJ32" s="8">
        <v>18780</v>
      </c>
      <c r="AK32" s="38">
        <v>21347</v>
      </c>
      <c r="AL32" s="38">
        <v>23192</v>
      </c>
      <c r="AM32" s="38">
        <v>22374</v>
      </c>
      <c r="AN32" s="38">
        <v>21562</v>
      </c>
      <c r="AO32" s="129">
        <v>20308</v>
      </c>
      <c r="AP32" s="129">
        <v>19365</v>
      </c>
      <c r="AQ32" s="129">
        <v>20715</v>
      </c>
      <c r="AR32" s="129">
        <v>27436</v>
      </c>
      <c r="AS32" s="129">
        <v>28690</v>
      </c>
      <c r="AT32" s="129">
        <v>48805</v>
      </c>
      <c r="AU32" s="129">
        <v>50746</v>
      </c>
      <c r="AV32" s="129">
        <v>45553</v>
      </c>
      <c r="AW32" s="129">
        <v>41261</v>
      </c>
      <c r="AX32" s="129">
        <v>37938</v>
      </c>
      <c r="AY32" s="139">
        <v>35374</v>
      </c>
      <c r="AZ32" s="124">
        <v>32159</v>
      </c>
      <c r="BA32" s="129">
        <v>31006</v>
      </c>
      <c r="BB32" s="8">
        <v>28423</v>
      </c>
      <c r="BC32" s="8">
        <v>26466</v>
      </c>
      <c r="BD32" s="34">
        <v>6177.5749999999998</v>
      </c>
      <c r="BE32" s="8">
        <v>28239.465</v>
      </c>
      <c r="BF32" s="8">
        <v>34803.372000000003</v>
      </c>
      <c r="BG32" s="8">
        <v>39735.146999999997</v>
      </c>
      <c r="BH32" s="8">
        <v>42110.623</v>
      </c>
      <c r="BI32" s="8">
        <v>42551.029000000002</v>
      </c>
      <c r="BJ32" s="8">
        <v>42966.451000000001</v>
      </c>
      <c r="BK32" s="8">
        <v>41558.311000000002</v>
      </c>
      <c r="BL32" s="38">
        <v>53965.7</v>
      </c>
      <c r="BM32" s="38">
        <v>62465.928</v>
      </c>
      <c r="BN32" s="38">
        <v>62744.383999999998</v>
      </c>
      <c r="BO32" s="38">
        <v>65368.811000000002</v>
      </c>
      <c r="BP32" s="38">
        <v>63248.233999999997</v>
      </c>
      <c r="BQ32" s="38">
        <v>65370.648999999998</v>
      </c>
      <c r="BR32" s="38">
        <v>88134.558999999994</v>
      </c>
      <c r="BS32" s="38">
        <v>131402.28700000001</v>
      </c>
      <c r="BT32" s="38">
        <v>126625.829</v>
      </c>
      <c r="BU32" s="38">
        <v>187160.68100000001</v>
      </c>
      <c r="BV32" s="38">
        <v>191851.13800000001</v>
      </c>
      <c r="BW32" s="38">
        <v>209900.89600000001</v>
      </c>
      <c r="BX32" s="38">
        <v>185264.36900000001</v>
      </c>
      <c r="BY32" s="38">
        <v>179452.005</v>
      </c>
      <c r="BZ32" s="38">
        <v>166303.27100000001</v>
      </c>
      <c r="CA32" s="38">
        <v>165119.489</v>
      </c>
      <c r="CB32" s="38">
        <v>162001.62400000001</v>
      </c>
      <c r="CC32" s="8">
        <v>159181.43800000002</v>
      </c>
      <c r="CD32" s="8">
        <v>157176.29399999999</v>
      </c>
      <c r="CE32" s="33">
        <v>1756</v>
      </c>
      <c r="CF32" s="8">
        <v>8140</v>
      </c>
      <c r="CG32" s="8">
        <v>10958</v>
      </c>
      <c r="CH32" s="6">
        <v>12899</v>
      </c>
      <c r="CI32" s="8">
        <v>14032</v>
      </c>
      <c r="CJ32" s="8">
        <v>13846</v>
      </c>
      <c r="CK32" s="8">
        <v>13138</v>
      </c>
      <c r="CL32" s="38">
        <v>12107</v>
      </c>
      <c r="CM32" s="38">
        <v>15142</v>
      </c>
      <c r="CN32" s="38">
        <v>17086</v>
      </c>
      <c r="CO32" s="38">
        <v>17354</v>
      </c>
      <c r="CP32" s="38">
        <v>17168</v>
      </c>
      <c r="CQ32" s="38">
        <v>15593</v>
      </c>
      <c r="CR32" s="38">
        <v>14695</v>
      </c>
      <c r="CS32" s="38">
        <v>18847</v>
      </c>
      <c r="CT32" s="38">
        <v>27337</v>
      </c>
      <c r="CU32" s="38">
        <v>26225</v>
      </c>
      <c r="CV32" s="38">
        <v>40732</v>
      </c>
      <c r="CW32" s="38">
        <v>42593</v>
      </c>
      <c r="CX32" s="38">
        <v>41809</v>
      </c>
      <c r="CY32" s="38">
        <v>35551</v>
      </c>
      <c r="CZ32" s="38">
        <v>33652</v>
      </c>
      <c r="DA32" s="38">
        <v>31414</v>
      </c>
      <c r="DB32" s="38">
        <v>29950</v>
      </c>
      <c r="DC32" s="38">
        <v>29106</v>
      </c>
      <c r="DD32" s="8">
        <v>27856</v>
      </c>
      <c r="DE32" s="8">
        <v>26933</v>
      </c>
      <c r="DF32" s="34">
        <v>428.17599999999999</v>
      </c>
      <c r="DG32" s="8">
        <v>1159.9749999999999</v>
      </c>
      <c r="DH32" s="8">
        <v>1238.376</v>
      </c>
      <c r="DI32" s="8">
        <v>1749.413</v>
      </c>
      <c r="DJ32" s="8">
        <v>1766.0150000000001</v>
      </c>
      <c r="DK32" s="8">
        <v>1725.085</v>
      </c>
      <c r="DL32" s="8">
        <v>1961.5170000000001</v>
      </c>
      <c r="DM32" s="8">
        <v>2149.4899999999998</v>
      </c>
      <c r="DN32" s="38">
        <v>2038.6769999999999</v>
      </c>
      <c r="DO32" s="38">
        <v>3214.1280000000002</v>
      </c>
      <c r="DP32" s="38">
        <v>4432.0569999999998</v>
      </c>
      <c r="DQ32" s="38">
        <v>5371.8490000000002</v>
      </c>
      <c r="DR32" s="38">
        <v>7249.58</v>
      </c>
      <c r="DS32" s="38">
        <v>10061.505999999999</v>
      </c>
      <c r="DT32" s="38">
        <v>8804.3770000000004</v>
      </c>
      <c r="DU32" s="38">
        <v>10381.241</v>
      </c>
      <c r="DV32" s="38">
        <v>10291.887000000001</v>
      </c>
      <c r="DW32" s="38">
        <v>17886.993999999999</v>
      </c>
      <c r="DX32" s="38">
        <v>20470.454000000002</v>
      </c>
      <c r="DY32" s="38">
        <v>17846.059000000001</v>
      </c>
      <c r="DZ32" s="38">
        <v>18484.826000000001</v>
      </c>
      <c r="EA32" s="38">
        <v>19854.462</v>
      </c>
      <c r="EB32" s="38">
        <v>22127.984</v>
      </c>
      <c r="EC32" s="38">
        <v>23187.694</v>
      </c>
      <c r="ED32" s="38">
        <v>25484.724999999999</v>
      </c>
      <c r="EE32" s="8">
        <v>27198.916000000001</v>
      </c>
      <c r="EF32" s="8">
        <v>27108.341</v>
      </c>
      <c r="EG32" s="33">
        <v>99</v>
      </c>
      <c r="EH32" s="8">
        <v>277</v>
      </c>
      <c r="EI32" s="8">
        <v>288</v>
      </c>
      <c r="EJ32" s="6">
        <v>407</v>
      </c>
      <c r="EK32" s="8">
        <v>408</v>
      </c>
      <c r="EL32" s="8">
        <v>379</v>
      </c>
      <c r="EM32" s="8">
        <v>390</v>
      </c>
      <c r="EN32" s="129">
        <v>412</v>
      </c>
      <c r="EO32" s="38">
        <v>382</v>
      </c>
      <c r="EP32" s="38">
        <v>561</v>
      </c>
      <c r="EQ32" s="8">
        <v>687</v>
      </c>
      <c r="ER32" s="8">
        <v>773</v>
      </c>
      <c r="ES32" s="8">
        <v>974</v>
      </c>
      <c r="ET32" s="8">
        <v>1283</v>
      </c>
      <c r="EU32" s="8">
        <v>1091</v>
      </c>
      <c r="EV32" s="8">
        <v>1249</v>
      </c>
      <c r="EW32" s="8">
        <v>1239</v>
      </c>
      <c r="EX32" s="8">
        <v>2083</v>
      </c>
      <c r="EY32" s="8">
        <v>2127</v>
      </c>
      <c r="EZ32" s="8">
        <v>1650</v>
      </c>
      <c r="FA32" s="8">
        <v>1638</v>
      </c>
      <c r="FB32" s="8">
        <v>1740</v>
      </c>
      <c r="FC32" s="8">
        <v>1977</v>
      </c>
      <c r="FD32" s="8">
        <v>1940</v>
      </c>
      <c r="FE32" s="8">
        <v>1963</v>
      </c>
      <c r="FF32" s="8">
        <v>2001</v>
      </c>
      <c r="FG32" s="8">
        <v>1943</v>
      </c>
      <c r="FH32" s="34">
        <v>6585.2910000000002</v>
      </c>
      <c r="FI32" s="8">
        <v>9016.3870000000006</v>
      </c>
      <c r="FJ32" s="8">
        <v>9793.5349999999999</v>
      </c>
      <c r="FK32" s="8">
        <v>9403.25</v>
      </c>
      <c r="FL32" s="8">
        <v>9972.8330000000005</v>
      </c>
      <c r="FM32" s="8">
        <v>11697.200999999999</v>
      </c>
      <c r="FN32" s="8">
        <v>11482.677</v>
      </c>
      <c r="FO32" s="8">
        <v>10370.5</v>
      </c>
      <c r="FP32" s="8">
        <v>11264.419</v>
      </c>
      <c r="FQ32" s="8">
        <v>12569.091</v>
      </c>
      <c r="FR32" s="8">
        <v>12793.313</v>
      </c>
      <c r="FS32" s="33">
        <v>519</v>
      </c>
      <c r="FT32" s="8">
        <v>685</v>
      </c>
      <c r="FU32" s="8">
        <v>763</v>
      </c>
      <c r="FV32" s="8">
        <v>702</v>
      </c>
      <c r="FW32" s="8">
        <v>700</v>
      </c>
      <c r="FX32" s="8">
        <v>751</v>
      </c>
      <c r="FY32" s="8">
        <v>693</v>
      </c>
      <c r="FZ32" s="8">
        <v>665</v>
      </c>
      <c r="GA32" s="8">
        <v>640</v>
      </c>
      <c r="GB32" s="8">
        <v>709</v>
      </c>
      <c r="GC32" s="8">
        <v>709</v>
      </c>
    </row>
    <row r="33" spans="1:185" s="8" customFormat="1" ht="12.75" customHeight="1">
      <c r="A33" s="22" t="s">
        <v>40</v>
      </c>
      <c r="B33" s="8">
        <v>3294.9009999999998</v>
      </c>
      <c r="C33" s="8">
        <v>16724.682000000001</v>
      </c>
      <c r="D33" s="8">
        <v>23707.383000000002</v>
      </c>
      <c r="E33" s="6">
        <v>20932.812999999998</v>
      </c>
      <c r="F33" s="8">
        <v>19234.991999999998</v>
      </c>
      <c r="G33" s="8">
        <v>18084.712</v>
      </c>
      <c r="H33" s="8">
        <v>18691.941999999999</v>
      </c>
      <c r="I33" s="8">
        <v>18401.217000000001</v>
      </c>
      <c r="J33" s="8">
        <v>19366.362000000001</v>
      </c>
      <c r="K33" s="129">
        <v>4163.2529999999997</v>
      </c>
      <c r="L33" s="129"/>
      <c r="M33" s="129"/>
      <c r="N33" s="129"/>
      <c r="O33" s="129"/>
      <c r="P33" s="8">
        <v>21.652999999999999</v>
      </c>
      <c r="Q33" s="8">
        <v>310.95699999999999</v>
      </c>
      <c r="R33" s="8">
        <v>4025.17</v>
      </c>
      <c r="S33" s="8">
        <v>106815.993</v>
      </c>
      <c r="T33" s="8">
        <v>105786.145</v>
      </c>
      <c r="U33" s="8">
        <v>85890.096000000005</v>
      </c>
      <c r="V33" s="8">
        <v>78220.341</v>
      </c>
      <c r="W33" s="8">
        <v>70113.714999999997</v>
      </c>
      <c r="X33" s="8">
        <v>64641.093000000001</v>
      </c>
      <c r="Y33" s="8">
        <v>61666.165999999997</v>
      </c>
      <c r="Z33" s="8">
        <v>59403.544999999998</v>
      </c>
      <c r="AA33" s="8">
        <v>54907.203000000001</v>
      </c>
      <c r="AB33" s="8">
        <v>48384.099000000002</v>
      </c>
      <c r="AC33" s="33">
        <v>1136</v>
      </c>
      <c r="AD33" s="8">
        <v>4674</v>
      </c>
      <c r="AE33" s="8">
        <v>7469</v>
      </c>
      <c r="AF33" s="8">
        <v>6756</v>
      </c>
      <c r="AG33" s="8">
        <v>6664</v>
      </c>
      <c r="AH33" s="8">
        <v>5846</v>
      </c>
      <c r="AI33" s="8">
        <v>5619</v>
      </c>
      <c r="AJ33" s="8">
        <v>5580</v>
      </c>
      <c r="AK33" s="38">
        <v>5447</v>
      </c>
      <c r="AL33" s="38">
        <v>1522</v>
      </c>
      <c r="AM33" s="38"/>
      <c r="AN33" s="38"/>
      <c r="AO33" s="129"/>
      <c r="AP33" s="129"/>
      <c r="AQ33" s="129">
        <v>6</v>
      </c>
      <c r="AR33" s="129">
        <v>102</v>
      </c>
      <c r="AS33" s="129">
        <v>1424</v>
      </c>
      <c r="AT33" s="129">
        <v>26657</v>
      </c>
      <c r="AU33" s="129">
        <v>26687</v>
      </c>
      <c r="AV33" s="129">
        <v>23346</v>
      </c>
      <c r="AW33" s="129">
        <v>21471</v>
      </c>
      <c r="AX33" s="129">
        <v>19232</v>
      </c>
      <c r="AY33" s="139">
        <v>17684</v>
      </c>
      <c r="AZ33" s="124">
        <v>16865</v>
      </c>
      <c r="BA33" s="129">
        <v>16085</v>
      </c>
      <c r="BB33" s="8">
        <v>14802</v>
      </c>
      <c r="BC33" s="8">
        <v>13071</v>
      </c>
      <c r="BD33" s="34">
        <v>1500.18</v>
      </c>
      <c r="BE33" s="8">
        <v>6982.6989999999996</v>
      </c>
      <c r="BF33" s="8">
        <v>11054.451999999999</v>
      </c>
      <c r="BG33" s="8">
        <v>10838.673000000001</v>
      </c>
      <c r="BH33" s="8">
        <v>10376.392</v>
      </c>
      <c r="BI33" s="8">
        <v>10668.352999999999</v>
      </c>
      <c r="BJ33" s="8">
        <v>11139.255999999999</v>
      </c>
      <c r="BK33" s="8">
        <v>10738.699000000001</v>
      </c>
      <c r="BL33" s="38">
        <v>12002.789000000001</v>
      </c>
      <c r="BM33" s="38">
        <v>3159.8040000000001</v>
      </c>
      <c r="BN33" s="38"/>
      <c r="BO33" s="38"/>
      <c r="BP33" s="38"/>
      <c r="BQ33" s="38"/>
      <c r="BR33" s="38">
        <v>16</v>
      </c>
      <c r="BS33" s="38">
        <v>471.61099999999999</v>
      </c>
      <c r="BT33" s="38">
        <v>4374.1850000000004</v>
      </c>
      <c r="BU33" s="38">
        <v>107139.56200000001</v>
      </c>
      <c r="BV33" s="38">
        <v>108326.492</v>
      </c>
      <c r="BW33" s="38">
        <v>122333.031</v>
      </c>
      <c r="BX33" s="38">
        <v>114691.15699999999</v>
      </c>
      <c r="BY33" s="38">
        <v>106958.46</v>
      </c>
      <c r="BZ33" s="38">
        <v>101265.209</v>
      </c>
      <c r="CA33" s="38">
        <v>100309.83600000001</v>
      </c>
      <c r="CB33" s="38">
        <v>95914.190999999992</v>
      </c>
      <c r="CC33" s="8">
        <v>91649.682000000001</v>
      </c>
      <c r="CD33" s="8">
        <v>85629.957999999999</v>
      </c>
      <c r="CE33" s="33">
        <v>510</v>
      </c>
      <c r="CF33" s="8">
        <v>2557</v>
      </c>
      <c r="CG33" s="8">
        <v>4151</v>
      </c>
      <c r="CH33" s="6">
        <v>4234</v>
      </c>
      <c r="CI33" s="8">
        <v>4225</v>
      </c>
      <c r="CJ33" s="8">
        <v>4026</v>
      </c>
      <c r="CK33" s="8">
        <v>3718</v>
      </c>
      <c r="CL33" s="38">
        <v>3515</v>
      </c>
      <c r="CM33" s="38">
        <v>3574</v>
      </c>
      <c r="CN33" s="38">
        <v>1195</v>
      </c>
      <c r="CO33" s="38"/>
      <c r="CP33" s="38"/>
      <c r="CQ33" s="38"/>
      <c r="CR33" s="38"/>
      <c r="CS33" s="38">
        <v>4</v>
      </c>
      <c r="CT33" s="38">
        <v>114</v>
      </c>
      <c r="CU33" s="38">
        <v>1396</v>
      </c>
      <c r="CV33" s="38">
        <v>24280</v>
      </c>
      <c r="CW33" s="38">
        <v>24379</v>
      </c>
      <c r="CX33" s="38">
        <v>24206</v>
      </c>
      <c r="CY33" s="38">
        <v>22711</v>
      </c>
      <c r="CZ33" s="38">
        <v>20995</v>
      </c>
      <c r="DA33" s="38">
        <v>19640</v>
      </c>
      <c r="DB33" s="38">
        <v>19129</v>
      </c>
      <c r="DC33" s="38">
        <v>18371</v>
      </c>
      <c r="DD33" s="8">
        <v>16997</v>
      </c>
      <c r="DE33" s="8">
        <v>15648</v>
      </c>
      <c r="DF33" s="34">
        <v>479.73899999999998</v>
      </c>
      <c r="DG33" s="8">
        <v>2186.0419999999999</v>
      </c>
      <c r="DH33" s="8">
        <v>3429.1089999999999</v>
      </c>
      <c r="DI33" s="8">
        <v>4144.9219999999996</v>
      </c>
      <c r="DJ33" s="8">
        <v>3787.1030000000001</v>
      </c>
      <c r="DK33" s="8">
        <v>2815.8139999999999</v>
      </c>
      <c r="DL33" s="8">
        <v>3052.5790000000002</v>
      </c>
      <c r="DM33" s="8">
        <v>2622.4839999999999</v>
      </c>
      <c r="DN33" s="38">
        <v>3838.549</v>
      </c>
      <c r="DO33" s="38">
        <v>1494.982</v>
      </c>
      <c r="DP33" s="38"/>
      <c r="DQ33" s="38"/>
      <c r="DR33" s="38"/>
      <c r="DS33" s="38"/>
      <c r="DT33" s="38"/>
      <c r="DU33" s="38"/>
      <c r="DV33" s="38">
        <v>447.83499999999998</v>
      </c>
      <c r="DW33" s="38">
        <v>31889.26</v>
      </c>
      <c r="DX33" s="38">
        <v>35731.175999999999</v>
      </c>
      <c r="DY33" s="38">
        <v>34697.012999999999</v>
      </c>
      <c r="DZ33" s="38">
        <v>37837.58</v>
      </c>
      <c r="EA33" s="38">
        <v>37576.724999999999</v>
      </c>
      <c r="EB33" s="38">
        <v>37947.120000000003</v>
      </c>
      <c r="EC33" s="38">
        <v>42080.093000000001</v>
      </c>
      <c r="ED33" s="38">
        <v>43498.991000000002</v>
      </c>
      <c r="EE33" s="8">
        <v>43101.156000000003</v>
      </c>
      <c r="EF33" s="8">
        <v>43725.196000000004</v>
      </c>
      <c r="EG33" s="33">
        <v>94</v>
      </c>
      <c r="EH33" s="8">
        <v>447</v>
      </c>
      <c r="EI33" s="8">
        <v>685</v>
      </c>
      <c r="EJ33" s="6">
        <v>796</v>
      </c>
      <c r="EK33" s="8">
        <v>754</v>
      </c>
      <c r="EL33" s="8">
        <v>553</v>
      </c>
      <c r="EM33" s="8">
        <v>544</v>
      </c>
      <c r="EN33" s="129">
        <v>460</v>
      </c>
      <c r="EO33" s="38">
        <v>594</v>
      </c>
      <c r="EP33" s="38">
        <v>270</v>
      </c>
      <c r="ES33" s="8">
        <v>0</v>
      </c>
      <c r="ET33" s="8">
        <v>0</v>
      </c>
      <c r="EW33" s="8">
        <v>89</v>
      </c>
      <c r="EX33" s="8">
        <v>3198</v>
      </c>
      <c r="EY33" s="8">
        <v>3309</v>
      </c>
      <c r="EZ33" s="8">
        <v>2985</v>
      </c>
      <c r="FA33" s="8">
        <v>3078</v>
      </c>
      <c r="FB33" s="8">
        <v>3025</v>
      </c>
      <c r="FC33" s="8">
        <v>3045</v>
      </c>
      <c r="FD33" s="8">
        <v>3273</v>
      </c>
      <c r="FE33" s="8">
        <v>3215</v>
      </c>
      <c r="FF33" s="8">
        <v>3060</v>
      </c>
      <c r="FG33" s="8">
        <v>2951</v>
      </c>
      <c r="FH33" s="34">
        <v>546.41999999999996</v>
      </c>
      <c r="FI33" s="8">
        <v>4698.37</v>
      </c>
      <c r="FJ33" s="8">
        <v>5313.6980000000003</v>
      </c>
      <c r="FK33" s="8">
        <v>5256.6019999999999</v>
      </c>
      <c r="FL33" s="8">
        <v>5200.78</v>
      </c>
      <c r="FM33" s="8">
        <v>5906.1890000000003</v>
      </c>
      <c r="FN33" s="8">
        <v>7061.5829999999996</v>
      </c>
      <c r="FO33" s="8">
        <v>7410.8990000000003</v>
      </c>
      <c r="FP33" s="8">
        <v>7996.893</v>
      </c>
      <c r="FQ33" s="8">
        <v>9677.5759999999991</v>
      </c>
      <c r="FR33" s="8">
        <v>10240.114</v>
      </c>
      <c r="FS33" s="33">
        <v>43</v>
      </c>
      <c r="FT33" s="8">
        <v>390</v>
      </c>
      <c r="FU33" s="8">
        <v>414</v>
      </c>
      <c r="FV33" s="8">
        <v>425</v>
      </c>
      <c r="FW33" s="8">
        <v>423</v>
      </c>
      <c r="FX33" s="8">
        <v>443</v>
      </c>
      <c r="FY33" s="8">
        <v>485</v>
      </c>
      <c r="FZ33" s="8">
        <v>532</v>
      </c>
      <c r="GA33" s="8">
        <v>525</v>
      </c>
      <c r="GB33" s="8">
        <v>653</v>
      </c>
      <c r="GC33" s="8">
        <v>642</v>
      </c>
    </row>
    <row r="34" spans="1:185" s="8" customFormat="1" ht="12.75" customHeight="1">
      <c r="A34" s="22" t="s">
        <v>41</v>
      </c>
      <c r="C34" s="8">
        <v>6700.0519999999997</v>
      </c>
      <c r="D34" s="8">
        <v>17407.830000000002</v>
      </c>
      <c r="E34" s="6">
        <v>17128.527999999998</v>
      </c>
      <c r="F34" s="8">
        <v>19408.677</v>
      </c>
      <c r="G34" s="8">
        <v>19039.578000000001</v>
      </c>
      <c r="H34" s="8">
        <v>21123.257000000001</v>
      </c>
      <c r="I34" s="8">
        <v>22275.128000000001</v>
      </c>
      <c r="J34" s="8">
        <v>27681.508999999998</v>
      </c>
      <c r="K34" s="129">
        <v>31631.432000000001</v>
      </c>
      <c r="L34" s="129">
        <v>34302.855000000003</v>
      </c>
      <c r="M34" s="129">
        <v>36596.406000000003</v>
      </c>
      <c r="N34" s="129">
        <v>35888.139000000003</v>
      </c>
      <c r="O34" s="129">
        <v>38507.885999999999</v>
      </c>
      <c r="P34" s="8">
        <v>46440.298999999999</v>
      </c>
      <c r="Q34" s="8">
        <v>59139.883000000002</v>
      </c>
      <c r="R34" s="8">
        <v>63822.266000000003</v>
      </c>
      <c r="S34" s="8">
        <v>131522.77299999999</v>
      </c>
      <c r="T34" s="8">
        <v>128274.302</v>
      </c>
      <c r="U34" s="8">
        <v>95508.298999999999</v>
      </c>
      <c r="V34" s="8">
        <v>104723.751</v>
      </c>
      <c r="W34" s="8">
        <v>106530.22900000001</v>
      </c>
      <c r="X34" s="8">
        <v>94702.683999999994</v>
      </c>
      <c r="Y34" s="8">
        <v>92711.974000000002</v>
      </c>
      <c r="Z34" s="8">
        <v>86516.854000000007</v>
      </c>
      <c r="AA34" s="8">
        <v>84002.437000000005</v>
      </c>
      <c r="AB34" s="8">
        <v>76709.293000000005</v>
      </c>
      <c r="AC34" s="33"/>
      <c r="AD34" s="8">
        <v>1884</v>
      </c>
      <c r="AE34" s="8">
        <v>5355</v>
      </c>
      <c r="AF34" s="8">
        <v>5337</v>
      </c>
      <c r="AG34" s="8">
        <v>6020</v>
      </c>
      <c r="AH34" s="8">
        <v>5914</v>
      </c>
      <c r="AI34" s="8">
        <v>6033</v>
      </c>
      <c r="AJ34" s="8">
        <v>6048</v>
      </c>
      <c r="AK34" s="38">
        <v>7021</v>
      </c>
      <c r="AL34" s="38">
        <v>7797</v>
      </c>
      <c r="AM34" s="38">
        <v>8230</v>
      </c>
      <c r="AN34" s="38">
        <v>8825</v>
      </c>
      <c r="AO34" s="129">
        <v>8623</v>
      </c>
      <c r="AP34" s="129">
        <v>8946</v>
      </c>
      <c r="AQ34" s="129">
        <v>10332</v>
      </c>
      <c r="AR34" s="129">
        <v>13323</v>
      </c>
      <c r="AS34" s="129">
        <v>14082</v>
      </c>
      <c r="AT34" s="129">
        <v>30775</v>
      </c>
      <c r="AU34" s="129">
        <v>30318</v>
      </c>
      <c r="AV34" s="129">
        <v>25411</v>
      </c>
      <c r="AW34" s="129">
        <v>28922</v>
      </c>
      <c r="AX34" s="129">
        <v>29810</v>
      </c>
      <c r="AY34" s="139">
        <v>26595</v>
      </c>
      <c r="AZ34" s="124">
        <v>25500</v>
      </c>
      <c r="BA34" s="129">
        <v>24196</v>
      </c>
      <c r="BB34" s="8">
        <v>23532</v>
      </c>
      <c r="BC34" s="8">
        <v>21293</v>
      </c>
      <c r="BD34" s="34"/>
      <c r="BE34" s="8">
        <v>3958.4270000000001</v>
      </c>
      <c r="BF34" s="8">
        <v>12589.257</v>
      </c>
      <c r="BG34" s="8">
        <v>13401.748</v>
      </c>
      <c r="BH34" s="8">
        <v>15061.593999999999</v>
      </c>
      <c r="BI34" s="8">
        <v>16670.032999999999</v>
      </c>
      <c r="BJ34" s="8">
        <v>18271.582999999999</v>
      </c>
      <c r="BK34" s="8">
        <v>19282.896000000001</v>
      </c>
      <c r="BL34" s="38">
        <v>27323.013999999999</v>
      </c>
      <c r="BM34" s="38">
        <v>32046.096000000001</v>
      </c>
      <c r="BN34" s="38">
        <v>35685.353000000003</v>
      </c>
      <c r="BO34" s="38">
        <v>40494.718999999997</v>
      </c>
      <c r="BP34" s="38">
        <v>40395.572</v>
      </c>
      <c r="BQ34" s="38">
        <v>44980.245999999999</v>
      </c>
      <c r="BR34" s="38">
        <v>57440.534</v>
      </c>
      <c r="BS34" s="38">
        <v>79757.159</v>
      </c>
      <c r="BT34" s="38">
        <v>85822.126999999993</v>
      </c>
      <c r="BU34" s="38">
        <v>164292.06299999999</v>
      </c>
      <c r="BV34" s="38">
        <v>154085.07500000001</v>
      </c>
      <c r="BW34" s="38">
        <v>192022.772</v>
      </c>
      <c r="BX34" s="38">
        <v>208877.829</v>
      </c>
      <c r="BY34" s="38">
        <v>216438.133</v>
      </c>
      <c r="BZ34" s="38">
        <v>190423.633</v>
      </c>
      <c r="CA34" s="38">
        <v>192372.976</v>
      </c>
      <c r="CB34" s="38">
        <v>184719.90700000001</v>
      </c>
      <c r="CC34" s="8">
        <v>187045.37900000002</v>
      </c>
      <c r="CD34" s="8">
        <v>179031.47700000001</v>
      </c>
      <c r="CE34" s="33"/>
      <c r="CF34" s="8">
        <v>1212</v>
      </c>
      <c r="CG34" s="8">
        <v>3910</v>
      </c>
      <c r="CH34" s="6">
        <v>4079</v>
      </c>
      <c r="CI34" s="8">
        <v>4602</v>
      </c>
      <c r="CJ34" s="8">
        <v>4814</v>
      </c>
      <c r="CK34" s="8">
        <v>4946</v>
      </c>
      <c r="CL34" s="38">
        <v>4760</v>
      </c>
      <c r="CM34" s="38">
        <v>5693</v>
      </c>
      <c r="CN34" s="38">
        <v>6140</v>
      </c>
      <c r="CO34" s="38">
        <v>6519</v>
      </c>
      <c r="CP34" s="38">
        <v>7119</v>
      </c>
      <c r="CQ34" s="38">
        <v>7055</v>
      </c>
      <c r="CR34" s="38">
        <v>7410</v>
      </c>
      <c r="CS34" s="38">
        <v>9223</v>
      </c>
      <c r="CT34" s="38">
        <v>13563</v>
      </c>
      <c r="CU34" s="38">
        <v>13274</v>
      </c>
      <c r="CV34" s="38">
        <v>27406</v>
      </c>
      <c r="CW34" s="38">
        <v>26538</v>
      </c>
      <c r="CX34" s="38">
        <v>27125</v>
      </c>
      <c r="CY34" s="38">
        <v>30143</v>
      </c>
      <c r="CZ34" s="38">
        <v>31333</v>
      </c>
      <c r="DA34" s="38">
        <v>25644</v>
      </c>
      <c r="DB34" s="38">
        <v>25376</v>
      </c>
      <c r="DC34" s="38">
        <v>24785</v>
      </c>
      <c r="DD34" s="8">
        <v>24081</v>
      </c>
      <c r="DE34" s="8">
        <v>22521</v>
      </c>
      <c r="DF34" s="34"/>
      <c r="DG34" s="8">
        <v>1225.009</v>
      </c>
      <c r="DH34" s="8">
        <v>3531.1770000000001</v>
      </c>
      <c r="DI34" s="8">
        <v>3300.84</v>
      </c>
      <c r="DJ34" s="8">
        <v>4217.7250000000004</v>
      </c>
      <c r="DK34" s="8">
        <v>3970.0430000000001</v>
      </c>
      <c r="DL34" s="8">
        <v>4967.0259999999998</v>
      </c>
      <c r="DM34" s="8">
        <v>6163.4790000000003</v>
      </c>
      <c r="DN34" s="38">
        <v>7383.5110000000004</v>
      </c>
      <c r="DO34" s="38">
        <v>10013.627</v>
      </c>
      <c r="DP34" s="38">
        <v>12469.656999999999</v>
      </c>
      <c r="DQ34" s="38">
        <v>15096.092000000001</v>
      </c>
      <c r="DR34" s="38">
        <v>14103.166999999999</v>
      </c>
      <c r="DS34" s="38">
        <v>15729.535</v>
      </c>
      <c r="DT34" s="38">
        <v>13600.462</v>
      </c>
      <c r="DU34" s="38">
        <v>13947.18</v>
      </c>
      <c r="DV34" s="38">
        <v>15883.547</v>
      </c>
      <c r="DW34" s="38">
        <v>26794.892</v>
      </c>
      <c r="DX34" s="38">
        <v>19614.259999999998</v>
      </c>
      <c r="DY34" s="38">
        <v>18539.964</v>
      </c>
      <c r="DZ34" s="38">
        <v>22280.73</v>
      </c>
      <c r="EA34" s="38">
        <v>27312.567999999999</v>
      </c>
      <c r="EB34" s="38">
        <v>33702.908000000003</v>
      </c>
      <c r="EC34" s="38">
        <v>38807.94</v>
      </c>
      <c r="ED34" s="38">
        <v>42088.167999999998</v>
      </c>
      <c r="EE34" s="8">
        <v>42105.423000000003</v>
      </c>
      <c r="EF34" s="8">
        <v>41842.038999999997</v>
      </c>
      <c r="EG34" s="33"/>
      <c r="EH34" s="8">
        <v>198</v>
      </c>
      <c r="EI34" s="8">
        <v>613</v>
      </c>
      <c r="EJ34" s="6">
        <v>559</v>
      </c>
      <c r="EK34" s="8">
        <v>737</v>
      </c>
      <c r="EL34" s="8">
        <v>686</v>
      </c>
      <c r="EM34" s="8">
        <v>818</v>
      </c>
      <c r="EN34" s="129">
        <v>864</v>
      </c>
      <c r="EO34" s="38">
        <v>916</v>
      </c>
      <c r="EP34" s="38">
        <v>1241</v>
      </c>
      <c r="EQ34" s="8">
        <v>1432</v>
      </c>
      <c r="ER34" s="8">
        <v>1538</v>
      </c>
      <c r="ES34" s="8">
        <v>1444</v>
      </c>
      <c r="ET34" s="8">
        <v>1679</v>
      </c>
      <c r="EU34" s="8">
        <v>1297</v>
      </c>
      <c r="EV34" s="8">
        <v>1261</v>
      </c>
      <c r="EW34" s="8">
        <v>1387</v>
      </c>
      <c r="EX34" s="8">
        <v>2219</v>
      </c>
      <c r="EY34" s="8">
        <v>1557</v>
      </c>
      <c r="EZ34" s="8">
        <v>1321</v>
      </c>
      <c r="FA34" s="8">
        <v>1497</v>
      </c>
      <c r="FB34" s="8">
        <v>1862</v>
      </c>
      <c r="FC34" s="8">
        <v>2333</v>
      </c>
      <c r="FD34" s="8">
        <v>2549</v>
      </c>
      <c r="FE34" s="8">
        <v>2703</v>
      </c>
      <c r="FF34" s="8">
        <v>2618</v>
      </c>
      <c r="FG34" s="8">
        <v>2496</v>
      </c>
      <c r="FH34" s="34">
        <v>14667.79</v>
      </c>
      <c r="FI34" s="8">
        <v>32145.079000000002</v>
      </c>
      <c r="FJ34" s="8">
        <v>35336.957999999999</v>
      </c>
      <c r="FK34" s="8">
        <v>44079.803999999996</v>
      </c>
      <c r="FL34" s="8">
        <v>46571.557999999997</v>
      </c>
      <c r="FM34" s="8">
        <v>58162.394</v>
      </c>
      <c r="FN34" s="8">
        <v>61041.724999999999</v>
      </c>
      <c r="FO34" s="8">
        <v>62634.035000000003</v>
      </c>
      <c r="FP34" s="8">
        <v>63061.911</v>
      </c>
      <c r="FQ34" s="8">
        <v>68934.967999999993</v>
      </c>
      <c r="FR34" s="8">
        <v>69459.857000000004</v>
      </c>
      <c r="FS34" s="33">
        <v>971</v>
      </c>
      <c r="FT34" s="8">
        <v>1354</v>
      </c>
      <c r="FU34" s="8">
        <v>1326</v>
      </c>
      <c r="FV34" s="8">
        <v>1568</v>
      </c>
      <c r="FW34" s="8">
        <v>1611</v>
      </c>
      <c r="FX34" s="8">
        <v>1580</v>
      </c>
      <c r="FY34" s="8">
        <v>1616</v>
      </c>
      <c r="FZ34" s="8">
        <v>1611</v>
      </c>
      <c r="GA34" s="8">
        <v>1679</v>
      </c>
      <c r="GB34" s="8">
        <v>1710</v>
      </c>
      <c r="GC34" s="8">
        <v>1785</v>
      </c>
    </row>
    <row r="35" spans="1:185" s="8" customFormat="1" ht="12.75" customHeight="1">
      <c r="A35" s="22" t="s">
        <v>42</v>
      </c>
      <c r="B35" s="8">
        <v>472.20100000000002</v>
      </c>
      <c r="C35" s="8">
        <v>26534.61</v>
      </c>
      <c r="D35" s="8">
        <v>39465.595999999998</v>
      </c>
      <c r="E35" s="6">
        <v>36816.459000000003</v>
      </c>
      <c r="F35" s="8">
        <v>40742.665000000001</v>
      </c>
      <c r="G35" s="8">
        <v>39274.724999999999</v>
      </c>
      <c r="H35" s="8">
        <v>40035.120000000003</v>
      </c>
      <c r="I35" s="8">
        <v>35858.063000000002</v>
      </c>
      <c r="J35" s="8">
        <v>40481.339</v>
      </c>
      <c r="K35" s="129">
        <v>42003.086000000003</v>
      </c>
      <c r="L35" s="129">
        <v>43801.055</v>
      </c>
      <c r="M35" s="129">
        <v>5295.576</v>
      </c>
      <c r="N35" s="129">
        <v>2084.5909999999999</v>
      </c>
      <c r="O35" s="129">
        <v>1732.0540000000001</v>
      </c>
      <c r="P35" s="8">
        <v>994.06700000000001</v>
      </c>
      <c r="Q35" s="8">
        <v>1271.318</v>
      </c>
      <c r="R35" s="8">
        <v>10165.603999999999</v>
      </c>
      <c r="S35" s="8">
        <v>176225.30499999999</v>
      </c>
      <c r="T35" s="8">
        <v>185833.495</v>
      </c>
      <c r="U35" s="8">
        <v>130278.424</v>
      </c>
      <c r="V35" s="8">
        <v>113399.05100000001</v>
      </c>
      <c r="W35" s="8">
        <v>98452.509000000005</v>
      </c>
      <c r="X35" s="8">
        <v>87626.701000000001</v>
      </c>
      <c r="Y35" s="8">
        <v>79328.379000000001</v>
      </c>
      <c r="Z35" s="8">
        <v>71765.403999999995</v>
      </c>
      <c r="AA35" s="8">
        <v>64851.536999999997</v>
      </c>
      <c r="AB35" s="8">
        <v>56991.860999999997</v>
      </c>
      <c r="AC35" s="33">
        <v>183</v>
      </c>
      <c r="AD35" s="8">
        <v>6345</v>
      </c>
      <c r="AE35" s="8">
        <v>10620</v>
      </c>
      <c r="AF35" s="8">
        <v>9903</v>
      </c>
      <c r="AG35" s="8">
        <v>10742</v>
      </c>
      <c r="AH35" s="8">
        <v>10397</v>
      </c>
      <c r="AI35" s="8">
        <v>9914</v>
      </c>
      <c r="AJ35" s="8">
        <v>9161</v>
      </c>
      <c r="AK35" s="38">
        <v>9861</v>
      </c>
      <c r="AL35" s="38">
        <v>10301</v>
      </c>
      <c r="AM35" s="38">
        <v>10522</v>
      </c>
      <c r="AN35" s="38">
        <v>1567</v>
      </c>
      <c r="AO35" s="129">
        <v>628</v>
      </c>
      <c r="AP35" s="129">
        <v>525</v>
      </c>
      <c r="AQ35" s="129">
        <v>213</v>
      </c>
      <c r="AR35" s="129">
        <v>215</v>
      </c>
      <c r="AS35" s="129">
        <v>3468</v>
      </c>
      <c r="AT35" s="129">
        <v>43999</v>
      </c>
      <c r="AU35" s="129">
        <v>46194</v>
      </c>
      <c r="AV35" s="129">
        <v>37508</v>
      </c>
      <c r="AW35" s="129">
        <v>32412</v>
      </c>
      <c r="AX35" s="129">
        <v>27673</v>
      </c>
      <c r="AY35" s="139">
        <v>24285</v>
      </c>
      <c r="AZ35" s="124">
        <v>22064</v>
      </c>
      <c r="BA35" s="129">
        <v>19792</v>
      </c>
      <c r="BB35" s="8">
        <v>17715</v>
      </c>
      <c r="BC35" s="8">
        <v>15627</v>
      </c>
      <c r="BD35" s="34">
        <v>63.798000000000002</v>
      </c>
      <c r="BE35" s="8">
        <v>12227.293</v>
      </c>
      <c r="BF35" s="8">
        <v>24579.506000000001</v>
      </c>
      <c r="BG35" s="8">
        <v>26633.236000000001</v>
      </c>
      <c r="BH35" s="8">
        <v>33961.711000000003</v>
      </c>
      <c r="BI35" s="8">
        <v>31534.23</v>
      </c>
      <c r="BJ35" s="8">
        <v>27194.04</v>
      </c>
      <c r="BK35" s="8">
        <v>22778.358</v>
      </c>
      <c r="BL35" s="38">
        <v>27113.146000000001</v>
      </c>
      <c r="BM35" s="38">
        <v>29811.791000000001</v>
      </c>
      <c r="BN35" s="38">
        <v>37080.695</v>
      </c>
      <c r="BO35" s="38">
        <v>4540.0860000000002</v>
      </c>
      <c r="BP35" s="38">
        <v>2471.2190000000001</v>
      </c>
      <c r="BQ35" s="38">
        <v>2182.0639999999999</v>
      </c>
      <c r="BR35" s="38">
        <v>1133.4259999999999</v>
      </c>
      <c r="BS35" s="38">
        <v>1443.691</v>
      </c>
      <c r="BT35" s="38">
        <v>8929.9140000000007</v>
      </c>
      <c r="BU35" s="38">
        <v>179696.81899999999</v>
      </c>
      <c r="BV35" s="38">
        <v>188917.37400000001</v>
      </c>
      <c r="BW35" s="38">
        <v>226977.723</v>
      </c>
      <c r="BX35" s="38">
        <v>197976.201</v>
      </c>
      <c r="BY35" s="38">
        <v>182559.12299999999</v>
      </c>
      <c r="BZ35" s="38">
        <v>174020.89</v>
      </c>
      <c r="CA35" s="38">
        <v>172956.99799999999</v>
      </c>
      <c r="CB35" s="38">
        <v>156715.13099999999</v>
      </c>
      <c r="CC35" s="8">
        <v>164927.065</v>
      </c>
      <c r="CD35" s="8">
        <v>145428.13699999999</v>
      </c>
      <c r="CE35" s="33">
        <v>22</v>
      </c>
      <c r="CF35" s="8">
        <v>3281</v>
      </c>
      <c r="CG35" s="8">
        <v>7009</v>
      </c>
      <c r="CH35" s="6">
        <v>6928</v>
      </c>
      <c r="CI35" s="8">
        <v>8194</v>
      </c>
      <c r="CJ35" s="8">
        <v>7569</v>
      </c>
      <c r="CK35" s="8">
        <v>6147</v>
      </c>
      <c r="CL35" s="38">
        <v>5264</v>
      </c>
      <c r="CM35" s="38">
        <v>5951</v>
      </c>
      <c r="CN35" s="38">
        <v>6457</v>
      </c>
      <c r="CO35" s="38">
        <v>7747</v>
      </c>
      <c r="CP35" s="38">
        <v>1123</v>
      </c>
      <c r="CQ35" s="38">
        <v>575</v>
      </c>
      <c r="CR35" s="38">
        <v>459</v>
      </c>
      <c r="CS35" s="38">
        <v>155</v>
      </c>
      <c r="CT35" s="38">
        <v>187</v>
      </c>
      <c r="CU35" s="38">
        <v>2992</v>
      </c>
      <c r="CV35" s="38">
        <v>36337</v>
      </c>
      <c r="CW35" s="38">
        <v>37364</v>
      </c>
      <c r="CX35" s="38">
        <v>36828</v>
      </c>
      <c r="CY35" s="38">
        <v>30399</v>
      </c>
      <c r="CZ35" s="38">
        <v>27063</v>
      </c>
      <c r="DA35" s="38">
        <v>24860</v>
      </c>
      <c r="DB35" s="38">
        <v>23823</v>
      </c>
      <c r="DC35" s="38">
        <v>21440</v>
      </c>
      <c r="DD35" s="8">
        <v>19933</v>
      </c>
      <c r="DE35" s="8">
        <v>18387</v>
      </c>
      <c r="DF35" s="34">
        <v>18.515999999999998</v>
      </c>
      <c r="DG35" s="8">
        <v>33.433</v>
      </c>
      <c r="DH35" s="8">
        <v>21.5</v>
      </c>
      <c r="DI35" s="8">
        <v>7.45</v>
      </c>
      <c r="DJ35" s="8">
        <v>8</v>
      </c>
      <c r="DK35" s="8">
        <v>16.064</v>
      </c>
      <c r="DL35" s="8">
        <v>973.70100000000002</v>
      </c>
      <c r="DM35" s="8">
        <v>1202.182</v>
      </c>
      <c r="DN35" s="38">
        <v>1292.365</v>
      </c>
      <c r="DO35" s="38">
        <v>1575.8589999999999</v>
      </c>
      <c r="DP35" s="38">
        <v>2470.5120000000002</v>
      </c>
      <c r="DQ35" s="38">
        <v>883.36900000000003</v>
      </c>
      <c r="DR35" s="38">
        <v>186.346</v>
      </c>
      <c r="DS35" s="38">
        <v>255.20400000000001</v>
      </c>
      <c r="DT35" s="38"/>
      <c r="DU35" s="38"/>
      <c r="DV35" s="38">
        <v>250.70099999999999</v>
      </c>
      <c r="DW35" s="38">
        <v>6892.6719999999996</v>
      </c>
      <c r="DX35" s="38">
        <v>7270.7240000000002</v>
      </c>
      <c r="DY35" s="38">
        <v>6285.3909999999996</v>
      </c>
      <c r="DZ35" s="38">
        <v>6091.6869999999999</v>
      </c>
      <c r="EA35" s="38">
        <v>6738.7560000000003</v>
      </c>
      <c r="EB35" s="38">
        <v>8253.5020000000004</v>
      </c>
      <c r="EC35" s="38">
        <v>9333.4789999999994</v>
      </c>
      <c r="ED35" s="38">
        <v>6818.7939999999999</v>
      </c>
      <c r="EE35" s="8">
        <v>6003.8620000000001</v>
      </c>
      <c r="EF35" s="8">
        <v>5894.1779999999999</v>
      </c>
      <c r="EG35" s="33">
        <v>6</v>
      </c>
      <c r="EH35" s="8">
        <v>13</v>
      </c>
      <c r="EI35" s="8">
        <v>7</v>
      </c>
      <c r="EJ35" s="6">
        <v>3</v>
      </c>
      <c r="EK35" s="8">
        <v>2</v>
      </c>
      <c r="EL35" s="8">
        <v>6</v>
      </c>
      <c r="EM35" s="8">
        <v>205</v>
      </c>
      <c r="EN35" s="129">
        <v>234</v>
      </c>
      <c r="EO35" s="38">
        <v>237</v>
      </c>
      <c r="EP35" s="38">
        <v>297</v>
      </c>
      <c r="EQ35" s="8">
        <v>446</v>
      </c>
      <c r="ER35" s="8">
        <v>209</v>
      </c>
      <c r="ES35" s="8">
        <v>56</v>
      </c>
      <c r="ET35" s="8">
        <v>68</v>
      </c>
      <c r="EW35" s="8">
        <v>78</v>
      </c>
      <c r="EX35" s="8">
        <v>799</v>
      </c>
      <c r="EY35" s="8">
        <v>801</v>
      </c>
      <c r="EZ35" s="8">
        <v>615</v>
      </c>
      <c r="FA35" s="8">
        <v>609</v>
      </c>
      <c r="FB35" s="8">
        <v>650</v>
      </c>
      <c r="FC35" s="8">
        <v>863</v>
      </c>
      <c r="FD35" s="8">
        <v>954</v>
      </c>
      <c r="FE35" s="8">
        <v>825</v>
      </c>
      <c r="FF35" s="8">
        <v>722</v>
      </c>
      <c r="FG35" s="8">
        <v>635</v>
      </c>
      <c r="FH35" s="34">
        <v>695.01499999999999</v>
      </c>
      <c r="FI35" s="8">
        <v>4235.9309999999996</v>
      </c>
      <c r="FJ35" s="8">
        <v>4297.8530000000001</v>
      </c>
      <c r="FK35" s="8">
        <v>4776.3980000000001</v>
      </c>
      <c r="FL35" s="8">
        <v>5002.1419999999998</v>
      </c>
      <c r="FM35" s="8">
        <v>5715.7179999999998</v>
      </c>
      <c r="FN35" s="8">
        <v>6431.48</v>
      </c>
      <c r="FO35" s="8">
        <v>6880.3549999999996</v>
      </c>
      <c r="FP35" s="8">
        <v>7979.2879999999996</v>
      </c>
      <c r="FQ35" s="8">
        <v>20714.07</v>
      </c>
      <c r="FR35" s="8">
        <v>15261.017</v>
      </c>
      <c r="FS35" s="33">
        <v>111</v>
      </c>
      <c r="FT35" s="8">
        <v>511</v>
      </c>
      <c r="FU35" s="8">
        <v>452</v>
      </c>
      <c r="FV35" s="8">
        <v>456</v>
      </c>
      <c r="FW35" s="8">
        <v>458</v>
      </c>
      <c r="FX35" s="8">
        <v>490</v>
      </c>
      <c r="FY35" s="8">
        <v>540</v>
      </c>
      <c r="FZ35" s="8">
        <v>560</v>
      </c>
      <c r="GA35" s="8">
        <v>588</v>
      </c>
      <c r="GB35" s="8">
        <v>939</v>
      </c>
      <c r="GC35" s="8">
        <v>924</v>
      </c>
    </row>
    <row r="36" spans="1:185" s="8" customFormat="1" ht="12.75" customHeight="1">
      <c r="A36" s="22" t="s">
        <v>43</v>
      </c>
      <c r="B36" s="8">
        <v>14221.508</v>
      </c>
      <c r="C36" s="8">
        <v>83051.585999999996</v>
      </c>
      <c r="D36" s="8">
        <v>109859.76700000001</v>
      </c>
      <c r="E36" s="6">
        <v>123369.886</v>
      </c>
      <c r="F36" s="8">
        <v>137614.83499999999</v>
      </c>
      <c r="G36" s="8">
        <v>140787.30100000001</v>
      </c>
      <c r="H36" s="8">
        <v>147689.34700000001</v>
      </c>
      <c r="I36" s="8">
        <v>152917.139</v>
      </c>
      <c r="J36" s="8">
        <v>164191.24900000001</v>
      </c>
      <c r="K36" s="129">
        <v>168292.72</v>
      </c>
      <c r="L36" s="129">
        <v>155222.726</v>
      </c>
      <c r="M36" s="129">
        <v>156588.62299999999</v>
      </c>
      <c r="N36" s="129">
        <v>140160.94699999999</v>
      </c>
      <c r="O36" s="129">
        <v>137888.65400000001</v>
      </c>
      <c r="P36" s="8">
        <v>145976.52799999999</v>
      </c>
      <c r="Q36" s="8">
        <v>192964.04</v>
      </c>
      <c r="R36" s="8">
        <v>256777.94200000001</v>
      </c>
      <c r="S36" s="8">
        <v>557024.72600000002</v>
      </c>
      <c r="T36" s="8">
        <v>561303.26599999995</v>
      </c>
      <c r="U36" s="8">
        <v>422452.53899999999</v>
      </c>
      <c r="V36" s="8">
        <v>354450.34899999999</v>
      </c>
      <c r="W36" s="8">
        <v>341344.94799999997</v>
      </c>
      <c r="X36" s="8">
        <v>299535.978</v>
      </c>
      <c r="Y36" s="8">
        <v>269754.12099999998</v>
      </c>
      <c r="Z36" s="8">
        <v>242446.33100000001</v>
      </c>
      <c r="AA36" s="8">
        <v>234213.788</v>
      </c>
      <c r="AB36" s="8">
        <v>205900.11</v>
      </c>
      <c r="AC36" s="33">
        <v>3040</v>
      </c>
      <c r="AD36" s="8">
        <v>20703</v>
      </c>
      <c r="AE36" s="8">
        <v>29948</v>
      </c>
      <c r="AF36" s="8">
        <v>33464</v>
      </c>
      <c r="AG36" s="8">
        <v>37636</v>
      </c>
      <c r="AH36" s="8">
        <v>39789</v>
      </c>
      <c r="AI36" s="8">
        <v>39273</v>
      </c>
      <c r="AJ36" s="8">
        <v>38974</v>
      </c>
      <c r="AK36" s="38">
        <v>41080</v>
      </c>
      <c r="AL36" s="38">
        <v>43558</v>
      </c>
      <c r="AM36" s="38">
        <v>40331</v>
      </c>
      <c r="AN36" s="38">
        <v>39931</v>
      </c>
      <c r="AO36" s="129">
        <v>36911</v>
      </c>
      <c r="AP36" s="129">
        <v>34887</v>
      </c>
      <c r="AQ36" s="129">
        <v>35578</v>
      </c>
      <c r="AR36" s="129">
        <v>46642</v>
      </c>
      <c r="AS36" s="129">
        <v>60919</v>
      </c>
      <c r="AT36" s="129">
        <v>131193</v>
      </c>
      <c r="AU36" s="129">
        <v>136128</v>
      </c>
      <c r="AV36" s="129">
        <v>114222</v>
      </c>
      <c r="AW36" s="129">
        <v>104016</v>
      </c>
      <c r="AX36" s="129">
        <v>92352</v>
      </c>
      <c r="AY36" s="139">
        <v>80665</v>
      </c>
      <c r="AZ36" s="124">
        <v>71704</v>
      </c>
      <c r="BA36" s="129">
        <v>66297</v>
      </c>
      <c r="BB36" s="8">
        <v>60672</v>
      </c>
      <c r="BC36" s="8">
        <v>55799</v>
      </c>
      <c r="BD36" s="34">
        <v>4209.6329999999998</v>
      </c>
      <c r="BE36" s="8">
        <v>40461.421000000002</v>
      </c>
      <c r="BF36" s="8">
        <v>67235.297999999995</v>
      </c>
      <c r="BG36" s="8">
        <v>90810.629000000001</v>
      </c>
      <c r="BH36" s="8">
        <v>102701.58199999999</v>
      </c>
      <c r="BI36" s="8">
        <v>105815.35400000001</v>
      </c>
      <c r="BJ36" s="8">
        <v>118525.14200000001</v>
      </c>
      <c r="BK36" s="8">
        <v>127605.416</v>
      </c>
      <c r="BL36" s="38">
        <v>143189.17300000001</v>
      </c>
      <c r="BM36" s="38">
        <v>151042.682</v>
      </c>
      <c r="BN36" s="38">
        <v>144038.89799999999</v>
      </c>
      <c r="BO36" s="38">
        <v>151599.236</v>
      </c>
      <c r="BP36" s="38">
        <v>135302.48000000001</v>
      </c>
      <c r="BQ36" s="38">
        <v>135095.984</v>
      </c>
      <c r="BR36" s="38">
        <v>161387.27600000001</v>
      </c>
      <c r="BS36" s="38">
        <v>237311.75399999999</v>
      </c>
      <c r="BT36" s="38">
        <v>315447.397</v>
      </c>
      <c r="BU36" s="38">
        <v>681635.929</v>
      </c>
      <c r="BV36" s="38">
        <v>670284.65599999996</v>
      </c>
      <c r="BW36" s="38">
        <v>793647.897</v>
      </c>
      <c r="BX36" s="38">
        <v>724713.91599999997</v>
      </c>
      <c r="BY36" s="38">
        <v>761321.59499999997</v>
      </c>
      <c r="BZ36" s="38">
        <v>674470.33100000001</v>
      </c>
      <c r="CA36" s="38">
        <v>620582.98800000001</v>
      </c>
      <c r="CB36" s="38">
        <v>552412.73300000001</v>
      </c>
      <c r="CC36" s="8">
        <v>568033.80999999994</v>
      </c>
      <c r="CD36" s="8">
        <v>490000.88699999999</v>
      </c>
      <c r="CE36" s="33">
        <v>1045</v>
      </c>
      <c r="CF36" s="8">
        <v>10641</v>
      </c>
      <c r="CG36" s="8">
        <v>18066</v>
      </c>
      <c r="CH36" s="6">
        <v>22715</v>
      </c>
      <c r="CI36" s="8">
        <v>25355</v>
      </c>
      <c r="CJ36" s="8">
        <v>26297</v>
      </c>
      <c r="CK36" s="8">
        <v>27007</v>
      </c>
      <c r="CL36" s="38">
        <v>27496</v>
      </c>
      <c r="CM36" s="38">
        <v>29341</v>
      </c>
      <c r="CN36" s="38">
        <v>31808</v>
      </c>
      <c r="CO36" s="38">
        <v>29603</v>
      </c>
      <c r="CP36" s="38">
        <v>29623</v>
      </c>
      <c r="CQ36" s="38">
        <v>27825</v>
      </c>
      <c r="CR36" s="38">
        <v>26416</v>
      </c>
      <c r="CS36" s="38">
        <v>32363</v>
      </c>
      <c r="CT36" s="38">
        <v>48822</v>
      </c>
      <c r="CU36" s="38">
        <v>59447</v>
      </c>
      <c r="CV36" s="38">
        <v>124354</v>
      </c>
      <c r="CW36" s="38">
        <v>127951</v>
      </c>
      <c r="CX36" s="38">
        <v>122573</v>
      </c>
      <c r="CY36" s="38">
        <v>114438</v>
      </c>
      <c r="CZ36" s="38">
        <v>104893</v>
      </c>
      <c r="DA36" s="38">
        <v>93516</v>
      </c>
      <c r="DB36" s="38">
        <v>84011</v>
      </c>
      <c r="DC36" s="38">
        <v>78376</v>
      </c>
      <c r="DD36" s="8">
        <v>73693</v>
      </c>
      <c r="DE36" s="8">
        <v>69042</v>
      </c>
      <c r="DF36" s="34">
        <v>1343.527</v>
      </c>
      <c r="DG36" s="8">
        <v>9511.5239999999994</v>
      </c>
      <c r="DH36" s="8">
        <v>16236.608</v>
      </c>
      <c r="DI36" s="8">
        <v>18145.097000000002</v>
      </c>
      <c r="DJ36" s="8">
        <v>23309.366999999998</v>
      </c>
      <c r="DK36" s="8">
        <v>24048.654999999999</v>
      </c>
      <c r="DL36" s="8">
        <v>31194.888999999999</v>
      </c>
      <c r="DM36" s="8">
        <v>36134.824999999997</v>
      </c>
      <c r="DN36" s="38">
        <v>37773.597999999998</v>
      </c>
      <c r="DO36" s="38">
        <v>52221.578000000001</v>
      </c>
      <c r="DP36" s="38">
        <v>67168.006999999998</v>
      </c>
      <c r="DQ36" s="38">
        <v>76227.95</v>
      </c>
      <c r="DR36" s="38">
        <v>79198.23</v>
      </c>
      <c r="DS36" s="38">
        <v>77364.558999999994</v>
      </c>
      <c r="DT36" s="38">
        <v>66931.804999999993</v>
      </c>
      <c r="DU36" s="38">
        <v>88436.290999999997</v>
      </c>
      <c r="DV36" s="38">
        <v>101407.226</v>
      </c>
      <c r="DW36" s="38">
        <v>162077.08499999999</v>
      </c>
      <c r="DX36" s="38">
        <v>166339.97</v>
      </c>
      <c r="DY36" s="38">
        <v>159625.87299999999</v>
      </c>
      <c r="DZ36" s="38">
        <v>160164.44699999999</v>
      </c>
      <c r="EA36" s="38">
        <v>166740.755</v>
      </c>
      <c r="EB36" s="38">
        <v>177505.58199999999</v>
      </c>
      <c r="EC36" s="38">
        <v>182708.71799999999</v>
      </c>
      <c r="ED36" s="38">
        <v>184460.46900000001</v>
      </c>
      <c r="EE36" s="8">
        <v>188066.62400000001</v>
      </c>
      <c r="EF36" s="8">
        <v>179438.73300000001</v>
      </c>
      <c r="EG36" s="33">
        <v>180</v>
      </c>
      <c r="EH36" s="8">
        <v>1461</v>
      </c>
      <c r="EI36" s="8">
        <v>2551</v>
      </c>
      <c r="EJ36" s="6">
        <v>2791</v>
      </c>
      <c r="EK36" s="8">
        <v>3613</v>
      </c>
      <c r="EL36" s="8">
        <v>3754</v>
      </c>
      <c r="EM36" s="8">
        <v>4736</v>
      </c>
      <c r="EN36" s="129">
        <v>5215</v>
      </c>
      <c r="EO36" s="38">
        <v>5048</v>
      </c>
      <c r="EP36" s="38">
        <v>6649</v>
      </c>
      <c r="EQ36" s="8">
        <v>7789</v>
      </c>
      <c r="ER36" s="8">
        <v>8203</v>
      </c>
      <c r="ES36" s="8">
        <v>8179</v>
      </c>
      <c r="ET36" s="8">
        <v>7972</v>
      </c>
      <c r="EU36" s="8">
        <v>6381</v>
      </c>
      <c r="EV36" s="8">
        <v>7718</v>
      </c>
      <c r="EW36" s="8">
        <v>8351</v>
      </c>
      <c r="EX36" s="8">
        <v>12680</v>
      </c>
      <c r="EY36" s="8">
        <v>12408</v>
      </c>
      <c r="EZ36" s="8">
        <v>10738</v>
      </c>
      <c r="FA36" s="8">
        <v>9896</v>
      </c>
      <c r="FB36" s="8">
        <v>9906</v>
      </c>
      <c r="FC36" s="8">
        <v>10353</v>
      </c>
      <c r="FD36" s="8">
        <v>9955</v>
      </c>
      <c r="FE36" s="8">
        <v>9786</v>
      </c>
      <c r="FF36" s="8">
        <v>9252</v>
      </c>
      <c r="FG36" s="8">
        <v>8514</v>
      </c>
      <c r="FH36" s="34">
        <v>39441.879000000001</v>
      </c>
      <c r="FI36" s="8">
        <v>85017.21</v>
      </c>
      <c r="FJ36" s="8">
        <v>90060.455000000002</v>
      </c>
      <c r="FK36" s="8">
        <v>102962.955</v>
      </c>
      <c r="FL36" s="8">
        <v>96641.191000000006</v>
      </c>
      <c r="FM36" s="8">
        <v>116330.413</v>
      </c>
      <c r="FN36" s="8">
        <v>128373.192</v>
      </c>
      <c r="FO36" s="8">
        <v>144308.70499999999</v>
      </c>
      <c r="FP36" s="8">
        <v>129868.33199999999</v>
      </c>
      <c r="FQ36" s="8">
        <v>153152.01300000001</v>
      </c>
      <c r="FR36" s="8">
        <v>129982.393</v>
      </c>
      <c r="FS36" s="33">
        <v>2785</v>
      </c>
      <c r="FT36" s="8">
        <v>5451</v>
      </c>
      <c r="FU36" s="8">
        <v>5539</v>
      </c>
      <c r="FV36" s="8">
        <v>5654</v>
      </c>
      <c r="FW36" s="8">
        <v>5666</v>
      </c>
      <c r="FX36" s="8">
        <v>5838</v>
      </c>
      <c r="FY36" s="8">
        <v>6235</v>
      </c>
      <c r="FZ36" s="8">
        <v>6389</v>
      </c>
      <c r="GA36" s="8">
        <v>6378</v>
      </c>
      <c r="GB36" s="8">
        <v>6312</v>
      </c>
      <c r="GC36" s="8">
        <v>6095</v>
      </c>
    </row>
    <row r="37" spans="1:185" s="8" customFormat="1" ht="12.75" customHeight="1">
      <c r="A37" s="22" t="s">
        <v>44</v>
      </c>
      <c r="C37" s="8">
        <v>151.25800000000001</v>
      </c>
      <c r="D37" s="8">
        <v>871.64099999999996</v>
      </c>
      <c r="E37" s="6">
        <v>3035.1610000000001</v>
      </c>
      <c r="F37" s="8">
        <v>3202.0810000000001</v>
      </c>
      <c r="G37" s="8">
        <v>4805.0309999999999</v>
      </c>
      <c r="H37" s="8">
        <v>3610.683</v>
      </c>
      <c r="I37" s="8">
        <v>2809.5349999999999</v>
      </c>
      <c r="J37" s="8">
        <v>1689.5940000000001</v>
      </c>
      <c r="K37" s="129">
        <v>1409.421</v>
      </c>
      <c r="L37" s="129">
        <v>3905.154</v>
      </c>
      <c r="M37" s="129">
        <v>772.11400000000003</v>
      </c>
      <c r="N37" s="129">
        <v>194.017</v>
      </c>
      <c r="O37" s="129">
        <v>283.85500000000002</v>
      </c>
      <c r="P37" s="8">
        <v>372.60700000000003</v>
      </c>
      <c r="Q37" s="8">
        <v>851.91499999999996</v>
      </c>
      <c r="R37" s="8">
        <v>65959.247000000003</v>
      </c>
      <c r="S37" s="8">
        <v>417256.5</v>
      </c>
      <c r="T37" s="8">
        <v>448970.701</v>
      </c>
      <c r="U37" s="8">
        <v>351961.84100000001</v>
      </c>
      <c r="V37" s="8">
        <v>307634.342</v>
      </c>
      <c r="W37" s="8">
        <v>318403.46999999997</v>
      </c>
      <c r="X37" s="8">
        <v>312899.147</v>
      </c>
      <c r="Y37" s="8">
        <v>312240.80200000003</v>
      </c>
      <c r="Z37" s="8">
        <v>323222.24599999998</v>
      </c>
      <c r="AA37" s="8">
        <v>346356.34600000002</v>
      </c>
      <c r="AB37" s="8">
        <v>321137.01500000001</v>
      </c>
      <c r="AC37" s="33"/>
      <c r="AD37" s="8">
        <v>61</v>
      </c>
      <c r="AE37" s="8">
        <v>365</v>
      </c>
      <c r="AF37" s="8">
        <v>1091</v>
      </c>
      <c r="AG37" s="8">
        <v>1223</v>
      </c>
      <c r="AH37" s="8">
        <v>1879</v>
      </c>
      <c r="AI37" s="8">
        <v>1320</v>
      </c>
      <c r="AJ37" s="8">
        <v>1022</v>
      </c>
      <c r="AK37" s="38">
        <v>612</v>
      </c>
      <c r="AL37" s="38">
        <v>519</v>
      </c>
      <c r="AM37" s="38">
        <v>1456</v>
      </c>
      <c r="AN37" s="38">
        <v>286</v>
      </c>
      <c r="AO37" s="129">
        <v>80</v>
      </c>
      <c r="AP37" s="129">
        <v>117</v>
      </c>
      <c r="AQ37" s="129">
        <v>119</v>
      </c>
      <c r="AR37" s="129">
        <v>256</v>
      </c>
      <c r="AS37" s="129">
        <v>20188</v>
      </c>
      <c r="AT37" s="129">
        <v>101195</v>
      </c>
      <c r="AU37" s="129">
        <v>110285</v>
      </c>
      <c r="AV37" s="129">
        <v>96303</v>
      </c>
      <c r="AW37" s="129">
        <v>90535</v>
      </c>
      <c r="AX37" s="129">
        <v>90744</v>
      </c>
      <c r="AY37" s="139">
        <v>88918</v>
      </c>
      <c r="AZ37" s="124">
        <v>89644</v>
      </c>
      <c r="BA37" s="129">
        <v>96320</v>
      </c>
      <c r="BB37" s="8">
        <v>98739</v>
      </c>
      <c r="BC37" s="8">
        <v>95980</v>
      </c>
      <c r="BD37" s="34"/>
      <c r="BE37" s="8">
        <v>127.289</v>
      </c>
      <c r="BF37" s="8">
        <v>888.04899999999998</v>
      </c>
      <c r="BG37" s="8">
        <v>2732.7220000000002</v>
      </c>
      <c r="BH37" s="8">
        <v>3146.6570000000002</v>
      </c>
      <c r="BI37" s="8">
        <v>4765.1899999999996</v>
      </c>
      <c r="BJ37" s="8">
        <v>3655.174</v>
      </c>
      <c r="BK37" s="8">
        <v>2850.587</v>
      </c>
      <c r="BL37" s="38">
        <v>1854.357</v>
      </c>
      <c r="BM37" s="38">
        <v>2465.4879999999998</v>
      </c>
      <c r="BN37" s="38">
        <v>7381.97</v>
      </c>
      <c r="BO37" s="38">
        <v>1615.0540000000001</v>
      </c>
      <c r="BP37" s="38">
        <v>219.95599999999999</v>
      </c>
      <c r="BQ37" s="38">
        <v>298.88</v>
      </c>
      <c r="BR37" s="38">
        <v>369.19099999999997</v>
      </c>
      <c r="BS37" s="38">
        <v>1071.807</v>
      </c>
      <c r="BT37" s="38">
        <v>87999.553</v>
      </c>
      <c r="BU37" s="38">
        <v>409418.87699999998</v>
      </c>
      <c r="BV37" s="38">
        <v>458637.94500000001</v>
      </c>
      <c r="BW37" s="38">
        <v>540862.424</v>
      </c>
      <c r="BX37" s="38">
        <v>459349.97</v>
      </c>
      <c r="BY37" s="38">
        <v>507747.79600000003</v>
      </c>
      <c r="BZ37" s="38">
        <v>537984.37100000004</v>
      </c>
      <c r="CA37" s="38">
        <v>585056.97499999998</v>
      </c>
      <c r="CB37" s="38">
        <v>617561.36</v>
      </c>
      <c r="CC37" s="8">
        <v>699780.08899999992</v>
      </c>
      <c r="CD37" s="8">
        <v>672503.17999999993</v>
      </c>
      <c r="CE37" s="33"/>
      <c r="CF37" s="8">
        <v>51</v>
      </c>
      <c r="CG37" s="8">
        <v>358</v>
      </c>
      <c r="CH37" s="6">
        <v>938</v>
      </c>
      <c r="CI37" s="8">
        <v>1127</v>
      </c>
      <c r="CJ37" s="8">
        <v>1688</v>
      </c>
      <c r="CK37" s="8">
        <v>1153</v>
      </c>
      <c r="CL37" s="38">
        <v>912</v>
      </c>
      <c r="CM37" s="38">
        <v>568</v>
      </c>
      <c r="CN37" s="38">
        <v>586</v>
      </c>
      <c r="CO37" s="38">
        <v>1944</v>
      </c>
      <c r="CP37" s="38">
        <v>404</v>
      </c>
      <c r="CQ37" s="38">
        <v>59</v>
      </c>
      <c r="CR37" s="38">
        <v>87</v>
      </c>
      <c r="CS37" s="38">
        <v>108</v>
      </c>
      <c r="CT37" s="38">
        <v>228</v>
      </c>
      <c r="CU37" s="38">
        <v>19309</v>
      </c>
      <c r="CV37" s="38">
        <v>76946</v>
      </c>
      <c r="CW37" s="38">
        <v>87601</v>
      </c>
      <c r="CX37" s="38">
        <v>91885</v>
      </c>
      <c r="CY37" s="38">
        <v>87929</v>
      </c>
      <c r="CZ37" s="38">
        <v>92568</v>
      </c>
      <c r="DA37" s="38">
        <v>96690</v>
      </c>
      <c r="DB37" s="38">
        <v>104371</v>
      </c>
      <c r="DC37" s="38">
        <v>114521</v>
      </c>
      <c r="DD37" s="8">
        <v>120580</v>
      </c>
      <c r="DE37" s="8">
        <v>121186</v>
      </c>
      <c r="DF37" s="34"/>
      <c r="DG37" s="8">
        <v>3.74</v>
      </c>
      <c r="DH37" s="8">
        <v>65.444999999999993</v>
      </c>
      <c r="DI37" s="8">
        <v>630.81700000000001</v>
      </c>
      <c r="DJ37" s="8">
        <v>517.178</v>
      </c>
      <c r="DK37" s="8">
        <v>987.57399999999996</v>
      </c>
      <c r="DL37" s="8">
        <v>925.04899999999998</v>
      </c>
      <c r="DM37" s="8">
        <v>503.69299999999998</v>
      </c>
      <c r="DN37" s="38">
        <v>309.13900000000001</v>
      </c>
      <c r="DO37" s="38">
        <v>183.63399999999999</v>
      </c>
      <c r="DP37" s="38">
        <v>16.559000000000001</v>
      </c>
      <c r="DQ37" s="38"/>
      <c r="DR37" s="38"/>
      <c r="DS37" s="38"/>
      <c r="DT37" s="38"/>
      <c r="DU37" s="38"/>
      <c r="DV37" s="38">
        <v>2881.98</v>
      </c>
      <c r="DW37" s="38">
        <v>17537.727999999999</v>
      </c>
      <c r="DX37" s="38">
        <v>16982.576000000001</v>
      </c>
      <c r="DY37" s="38">
        <v>14245.675999999999</v>
      </c>
      <c r="DZ37" s="38">
        <v>14083.221</v>
      </c>
      <c r="EA37" s="38">
        <v>16746.067999999999</v>
      </c>
      <c r="EB37" s="38">
        <v>19159.653999999999</v>
      </c>
      <c r="EC37" s="38">
        <v>20223.634999999998</v>
      </c>
      <c r="ED37" s="38">
        <v>21444.919000000002</v>
      </c>
      <c r="EE37" s="8">
        <v>22242.687999999998</v>
      </c>
      <c r="EF37" s="8">
        <v>22999.406999999999</v>
      </c>
      <c r="EG37" s="33"/>
      <c r="EH37" s="8">
        <v>1</v>
      </c>
      <c r="EI37" s="8">
        <v>19</v>
      </c>
      <c r="EJ37" s="6">
        <v>167</v>
      </c>
      <c r="EK37" s="8">
        <v>137</v>
      </c>
      <c r="EL37" s="8">
        <v>232</v>
      </c>
      <c r="EM37" s="8">
        <v>178</v>
      </c>
      <c r="EN37" s="129">
        <v>111</v>
      </c>
      <c r="EO37" s="38">
        <v>63</v>
      </c>
      <c r="EP37" s="38">
        <v>29</v>
      </c>
      <c r="EQ37" s="8">
        <v>4</v>
      </c>
      <c r="ES37" s="8">
        <v>0</v>
      </c>
      <c r="ET37" s="8">
        <v>0</v>
      </c>
      <c r="EW37" s="8">
        <v>461</v>
      </c>
      <c r="EX37" s="8">
        <v>1911</v>
      </c>
      <c r="EY37" s="8">
        <v>1610</v>
      </c>
      <c r="EZ37" s="8">
        <v>1214</v>
      </c>
      <c r="FA37" s="8">
        <v>1118</v>
      </c>
      <c r="FB37" s="8">
        <v>1355</v>
      </c>
      <c r="FC37" s="8">
        <v>1658</v>
      </c>
      <c r="FD37" s="8">
        <v>1732</v>
      </c>
      <c r="FE37" s="8">
        <v>1841</v>
      </c>
      <c r="FF37" s="8">
        <v>1578</v>
      </c>
      <c r="FG37" s="8">
        <v>1625</v>
      </c>
      <c r="FH37" s="34">
        <v>113.313</v>
      </c>
      <c r="FI37" s="8">
        <v>11326.493</v>
      </c>
      <c r="FJ37" s="8">
        <v>12933.88</v>
      </c>
      <c r="FK37" s="8">
        <v>12611.737999999999</v>
      </c>
      <c r="FL37" s="8">
        <v>15150.736000000001</v>
      </c>
      <c r="FM37" s="8">
        <v>17718.863000000001</v>
      </c>
      <c r="FN37" s="8">
        <v>19905.504000000001</v>
      </c>
      <c r="FO37" s="8">
        <v>23736.077000000001</v>
      </c>
      <c r="FP37" s="8">
        <v>30223.525000000001</v>
      </c>
      <c r="FQ37" s="8">
        <v>35699.951999999997</v>
      </c>
      <c r="FR37" s="8">
        <v>39841.703000000001</v>
      </c>
      <c r="FS37" s="33">
        <v>22</v>
      </c>
      <c r="FT37" s="8">
        <v>953</v>
      </c>
      <c r="FU37" s="8">
        <v>996</v>
      </c>
      <c r="FV37" s="8">
        <v>993</v>
      </c>
      <c r="FW37" s="8">
        <v>1035</v>
      </c>
      <c r="FX37" s="8">
        <v>1120</v>
      </c>
      <c r="FY37" s="8">
        <v>1230</v>
      </c>
      <c r="FZ37" s="8">
        <v>1373</v>
      </c>
      <c r="GA37" s="8">
        <v>1508</v>
      </c>
      <c r="GB37" s="8">
        <v>1644</v>
      </c>
      <c r="GC37" s="8">
        <v>1672</v>
      </c>
    </row>
    <row r="38" spans="1:185" s="8" customFormat="1" ht="12.75" customHeight="1">
      <c r="A38" s="22" t="s">
        <v>45</v>
      </c>
      <c r="B38" s="8">
        <v>36147.156999999999</v>
      </c>
      <c r="C38" s="8">
        <v>84805.322</v>
      </c>
      <c r="D38" s="8">
        <v>116588.63400000001</v>
      </c>
      <c r="E38" s="6">
        <v>140730.212</v>
      </c>
      <c r="F38" s="8">
        <v>141546.06599999999</v>
      </c>
      <c r="G38" s="8">
        <v>124589.889</v>
      </c>
      <c r="H38" s="8">
        <v>136038.86900000001</v>
      </c>
      <c r="I38" s="8">
        <v>115736.821</v>
      </c>
      <c r="J38" s="8">
        <v>150038.42600000001</v>
      </c>
      <c r="K38" s="129">
        <v>163938.52799999999</v>
      </c>
      <c r="L38" s="129">
        <v>171163.073</v>
      </c>
      <c r="M38" s="129">
        <v>157595.93900000001</v>
      </c>
      <c r="N38" s="129">
        <v>154705.14600000001</v>
      </c>
      <c r="O38" s="129">
        <v>151881.171</v>
      </c>
      <c r="P38" s="8">
        <v>163819.91500000001</v>
      </c>
      <c r="Q38" s="8">
        <v>215134.62700000001</v>
      </c>
      <c r="R38" s="8">
        <v>247955.52499999999</v>
      </c>
      <c r="S38" s="8">
        <v>516320.10600000003</v>
      </c>
      <c r="T38" s="8">
        <v>512140.076</v>
      </c>
      <c r="U38" s="8">
        <v>385225.66399999999</v>
      </c>
      <c r="V38" s="8">
        <v>356837.28399999999</v>
      </c>
      <c r="W38" s="8">
        <v>351048.05800000002</v>
      </c>
      <c r="X38" s="8">
        <v>321295.2</v>
      </c>
      <c r="Y38" s="8">
        <v>297016.30699999997</v>
      </c>
      <c r="Z38" s="8">
        <v>279333.66100000002</v>
      </c>
      <c r="AA38" s="8">
        <v>266464.46100000001</v>
      </c>
      <c r="AB38" s="8">
        <v>235368.49</v>
      </c>
      <c r="AC38" s="33">
        <v>6831</v>
      </c>
      <c r="AD38" s="8">
        <v>19815</v>
      </c>
      <c r="AE38" s="8">
        <v>32077</v>
      </c>
      <c r="AF38" s="8">
        <v>38625</v>
      </c>
      <c r="AG38" s="8">
        <v>37618</v>
      </c>
      <c r="AH38" s="8">
        <v>37779</v>
      </c>
      <c r="AI38" s="8">
        <v>35065</v>
      </c>
      <c r="AJ38" s="8">
        <v>29035</v>
      </c>
      <c r="AK38" s="38">
        <v>36369</v>
      </c>
      <c r="AL38" s="38">
        <v>38298</v>
      </c>
      <c r="AM38" s="38">
        <v>39736</v>
      </c>
      <c r="AN38" s="38">
        <v>36577</v>
      </c>
      <c r="AO38" s="129">
        <v>36406</v>
      </c>
      <c r="AP38" s="129">
        <v>33700</v>
      </c>
      <c r="AQ38" s="129">
        <v>35492</v>
      </c>
      <c r="AR38" s="129">
        <v>46727</v>
      </c>
      <c r="AS38" s="129">
        <v>56337</v>
      </c>
      <c r="AT38" s="129">
        <v>119071</v>
      </c>
      <c r="AU38" s="129">
        <v>122087</v>
      </c>
      <c r="AV38" s="129">
        <v>105234</v>
      </c>
      <c r="AW38" s="129">
        <v>100497</v>
      </c>
      <c r="AX38" s="129">
        <v>95248</v>
      </c>
      <c r="AY38" s="139">
        <v>87260</v>
      </c>
      <c r="AZ38" s="124">
        <v>80095</v>
      </c>
      <c r="BA38" s="129">
        <v>75886</v>
      </c>
      <c r="BB38" s="8">
        <v>71326</v>
      </c>
      <c r="BC38" s="8">
        <v>63980</v>
      </c>
      <c r="BD38" s="34">
        <v>13529.085999999999</v>
      </c>
      <c r="BE38" s="8">
        <v>41245.540999999997</v>
      </c>
      <c r="BF38" s="8">
        <v>69434.967999999993</v>
      </c>
      <c r="BG38" s="8">
        <v>93350.043999999994</v>
      </c>
      <c r="BH38" s="8">
        <v>98477.115999999995</v>
      </c>
      <c r="BI38" s="8">
        <v>94712.55</v>
      </c>
      <c r="BJ38" s="8">
        <v>111867.97900000001</v>
      </c>
      <c r="BK38" s="8">
        <v>98612.069000000003</v>
      </c>
      <c r="BL38" s="38">
        <v>134022.66200000001</v>
      </c>
      <c r="BM38" s="38">
        <v>151352.06200000001</v>
      </c>
      <c r="BN38" s="38">
        <v>156576.66500000001</v>
      </c>
      <c r="BO38" s="38">
        <v>151999.43400000001</v>
      </c>
      <c r="BP38" s="38">
        <v>151210.141</v>
      </c>
      <c r="BQ38" s="38">
        <v>151154.685</v>
      </c>
      <c r="BR38" s="38">
        <v>189366.405</v>
      </c>
      <c r="BS38" s="38">
        <v>262323.91100000002</v>
      </c>
      <c r="BT38" s="38">
        <v>295982.09100000001</v>
      </c>
      <c r="BU38" s="38">
        <v>601192.52599999995</v>
      </c>
      <c r="BV38" s="38">
        <v>581383.59699999995</v>
      </c>
      <c r="BW38" s="38">
        <v>712831.022</v>
      </c>
      <c r="BX38" s="38">
        <v>645363.39999999991</v>
      </c>
      <c r="BY38" s="38">
        <v>695949.27799999993</v>
      </c>
      <c r="BZ38" s="38">
        <v>660203.00900000008</v>
      </c>
      <c r="CA38" s="38">
        <v>672506.424</v>
      </c>
      <c r="CB38" s="38">
        <v>613011.196</v>
      </c>
      <c r="CC38" s="8">
        <v>622677.58000000007</v>
      </c>
      <c r="CD38" s="8">
        <v>564895.58000000007</v>
      </c>
      <c r="CE38" s="33">
        <v>2635</v>
      </c>
      <c r="CF38" s="8">
        <v>10171</v>
      </c>
      <c r="CG38" s="8">
        <v>18933</v>
      </c>
      <c r="CH38" s="6">
        <v>25306</v>
      </c>
      <c r="CI38" s="8">
        <v>25192</v>
      </c>
      <c r="CJ38" s="8">
        <v>26666</v>
      </c>
      <c r="CK38" s="8">
        <v>25802</v>
      </c>
      <c r="CL38" s="38">
        <v>21438</v>
      </c>
      <c r="CM38" s="38">
        <v>28168</v>
      </c>
      <c r="CN38" s="38">
        <v>29821</v>
      </c>
      <c r="CO38" s="38">
        <v>30225</v>
      </c>
      <c r="CP38" s="38">
        <v>28556</v>
      </c>
      <c r="CQ38" s="38">
        <v>28257</v>
      </c>
      <c r="CR38" s="38">
        <v>25840</v>
      </c>
      <c r="CS38" s="38">
        <v>32822</v>
      </c>
      <c r="CT38" s="38">
        <v>45867</v>
      </c>
      <c r="CU38" s="38">
        <v>52920</v>
      </c>
      <c r="CV38" s="38">
        <v>111069</v>
      </c>
      <c r="CW38" s="38">
        <v>113110</v>
      </c>
      <c r="CX38" s="38">
        <v>112358</v>
      </c>
      <c r="CY38" s="38">
        <v>108679</v>
      </c>
      <c r="CZ38" s="38">
        <v>105328</v>
      </c>
      <c r="DA38" s="38">
        <v>99684</v>
      </c>
      <c r="DB38" s="38">
        <v>95186</v>
      </c>
      <c r="DC38" s="38">
        <v>90260</v>
      </c>
      <c r="DD38" s="8">
        <v>86474</v>
      </c>
      <c r="DE38" s="8">
        <v>80640</v>
      </c>
      <c r="DF38" s="34">
        <v>1933.598</v>
      </c>
      <c r="DG38" s="8">
        <v>8465.3729999999996</v>
      </c>
      <c r="DH38" s="8">
        <v>11855.960999999999</v>
      </c>
      <c r="DI38" s="8">
        <v>18148.806</v>
      </c>
      <c r="DJ38" s="8">
        <v>24589.162</v>
      </c>
      <c r="DK38" s="8">
        <v>24565.755000000001</v>
      </c>
      <c r="DL38" s="8">
        <v>34812.101000000002</v>
      </c>
      <c r="DM38" s="8">
        <v>28970.264999999999</v>
      </c>
      <c r="DN38" s="38">
        <v>39756.114000000001</v>
      </c>
      <c r="DO38" s="38">
        <v>55886.248</v>
      </c>
      <c r="DP38" s="38">
        <v>64154.485999999997</v>
      </c>
      <c r="DQ38" s="38">
        <v>73637.425000000003</v>
      </c>
      <c r="DR38" s="38">
        <v>84555.099000000002</v>
      </c>
      <c r="DS38" s="38">
        <v>83452.244999999995</v>
      </c>
      <c r="DT38" s="38">
        <v>66403.812999999995</v>
      </c>
      <c r="DU38" s="38">
        <v>82418.910999999993</v>
      </c>
      <c r="DV38" s="38">
        <v>85100.402000000002</v>
      </c>
      <c r="DW38" s="38">
        <v>179079.27499999999</v>
      </c>
      <c r="DX38" s="38">
        <v>193473.394</v>
      </c>
      <c r="DY38" s="38">
        <v>196220.27799999999</v>
      </c>
      <c r="DZ38" s="38">
        <v>200599.41500000001</v>
      </c>
      <c r="EA38" s="38">
        <v>211473.68</v>
      </c>
      <c r="EB38" s="38">
        <v>214804.25700000001</v>
      </c>
      <c r="EC38" s="38">
        <v>208668.821</v>
      </c>
      <c r="ED38" s="38">
        <v>203863.64799999999</v>
      </c>
      <c r="EE38" s="8">
        <v>212665.139</v>
      </c>
      <c r="EF38" s="8">
        <v>197943.85699999999</v>
      </c>
      <c r="EG38" s="33">
        <v>425</v>
      </c>
      <c r="EH38" s="8">
        <v>1859</v>
      </c>
      <c r="EI38" s="8">
        <v>2394</v>
      </c>
      <c r="EJ38" s="6">
        <v>3128</v>
      </c>
      <c r="EK38" s="8">
        <v>3796</v>
      </c>
      <c r="EL38" s="8">
        <v>3841</v>
      </c>
      <c r="EM38" s="8">
        <v>5323</v>
      </c>
      <c r="EN38" s="129">
        <v>4164</v>
      </c>
      <c r="EO38" s="38">
        <v>5305</v>
      </c>
      <c r="EP38" s="38">
        <v>7042</v>
      </c>
      <c r="EQ38" s="8">
        <v>7337</v>
      </c>
      <c r="ER38" s="8">
        <v>7701</v>
      </c>
      <c r="ES38" s="8">
        <v>7759</v>
      </c>
      <c r="ET38" s="8">
        <v>8280</v>
      </c>
      <c r="EU38" s="8">
        <v>6644</v>
      </c>
      <c r="EV38" s="8">
        <v>7718</v>
      </c>
      <c r="EW38" s="8">
        <v>7662</v>
      </c>
      <c r="EX38" s="8">
        <v>14989</v>
      </c>
      <c r="EY38" s="8">
        <v>15112</v>
      </c>
      <c r="EZ38" s="8">
        <v>13899</v>
      </c>
      <c r="FA38" s="8">
        <v>13482</v>
      </c>
      <c r="FB38" s="8">
        <v>13708</v>
      </c>
      <c r="FC38" s="8">
        <v>14082</v>
      </c>
      <c r="FD38" s="8">
        <v>13226</v>
      </c>
      <c r="FE38" s="8">
        <v>12758</v>
      </c>
      <c r="FF38" s="8">
        <v>12765</v>
      </c>
      <c r="FG38" s="8">
        <v>11526</v>
      </c>
      <c r="FH38" s="34">
        <v>61498.321000000004</v>
      </c>
      <c r="FI38" s="8">
        <v>90389.038</v>
      </c>
      <c r="FJ38" s="8">
        <v>88098.455000000002</v>
      </c>
      <c r="FK38" s="8">
        <v>106259.15300000001</v>
      </c>
      <c r="FL38" s="8">
        <v>89110.558999999994</v>
      </c>
      <c r="FM38" s="8">
        <v>118141.29399999999</v>
      </c>
      <c r="FN38" s="8">
        <v>121344.69899999999</v>
      </c>
      <c r="FO38" s="8">
        <v>136820.87100000001</v>
      </c>
      <c r="FP38" s="8">
        <v>128801.65399999999</v>
      </c>
      <c r="FQ38" s="8">
        <v>154714.06599999999</v>
      </c>
      <c r="FR38" s="8">
        <v>141825.96</v>
      </c>
      <c r="FS38" s="33">
        <v>3632</v>
      </c>
      <c r="FT38" s="8">
        <v>5477</v>
      </c>
      <c r="FU38" s="8">
        <v>5707</v>
      </c>
      <c r="FV38" s="8">
        <v>5700</v>
      </c>
      <c r="FW38" s="8">
        <v>5813</v>
      </c>
      <c r="FX38" s="8">
        <v>6286</v>
      </c>
      <c r="FY38" s="8">
        <v>6788</v>
      </c>
      <c r="FZ38" s="8">
        <v>6851</v>
      </c>
      <c r="GA38" s="8">
        <v>7114</v>
      </c>
      <c r="GB38" s="8">
        <v>7418</v>
      </c>
      <c r="GC38" s="8">
        <v>7356</v>
      </c>
    </row>
    <row r="39" spans="1:185" s="8" customFormat="1" ht="12.75" customHeight="1">
      <c r="A39" s="19" t="s">
        <v>46</v>
      </c>
      <c r="B39" s="39"/>
      <c r="C39" s="39">
        <v>201.375</v>
      </c>
      <c r="D39" s="39">
        <v>318.77800000000002</v>
      </c>
      <c r="E39" s="7">
        <v>43.875</v>
      </c>
      <c r="F39" s="39">
        <v>21.635000000000002</v>
      </c>
      <c r="G39" s="39">
        <v>33.625</v>
      </c>
      <c r="H39" s="39"/>
      <c r="I39" s="39">
        <v>0</v>
      </c>
      <c r="J39" s="39">
        <v>0</v>
      </c>
      <c r="K39" s="222">
        <v>80.561999999999998</v>
      </c>
      <c r="L39" s="222">
        <v>303.79399999999998</v>
      </c>
      <c r="M39" s="222">
        <v>340.95600000000002</v>
      </c>
      <c r="N39" s="222">
        <v>372.85300000000001</v>
      </c>
      <c r="O39" s="222">
        <v>349.72800000000001</v>
      </c>
      <c r="P39" s="39">
        <v>486.21699999999998</v>
      </c>
      <c r="Q39" s="39">
        <v>524.48599999999999</v>
      </c>
      <c r="R39" s="39">
        <v>7387.2139999999999</v>
      </c>
      <c r="S39" s="39">
        <v>43119.885000000002</v>
      </c>
      <c r="T39" s="39">
        <v>43777.786</v>
      </c>
      <c r="U39" s="39">
        <v>33689.51</v>
      </c>
      <c r="V39" s="39">
        <v>27371.370999999999</v>
      </c>
      <c r="W39" s="39">
        <v>23185.723000000002</v>
      </c>
      <c r="X39" s="39">
        <v>20489.023000000001</v>
      </c>
      <c r="Y39" s="39">
        <v>21042.778999999999</v>
      </c>
      <c r="Z39" s="39">
        <v>19798.75</v>
      </c>
      <c r="AA39" s="39">
        <v>16706.813999999998</v>
      </c>
      <c r="AB39" s="39">
        <v>15875.788</v>
      </c>
      <c r="AC39" s="40"/>
      <c r="AD39" s="39">
        <v>78</v>
      </c>
      <c r="AE39" s="39">
        <v>127</v>
      </c>
      <c r="AF39" s="39">
        <v>20</v>
      </c>
      <c r="AG39" s="39">
        <v>12</v>
      </c>
      <c r="AH39" s="39">
        <v>16</v>
      </c>
      <c r="AI39" s="39"/>
      <c r="AJ39" s="223"/>
      <c r="AK39" s="39"/>
      <c r="AL39" s="39">
        <v>35</v>
      </c>
      <c r="AM39" s="39">
        <v>130</v>
      </c>
      <c r="AN39" s="39">
        <v>145</v>
      </c>
      <c r="AO39" s="222">
        <v>145</v>
      </c>
      <c r="AP39" s="222">
        <v>126</v>
      </c>
      <c r="AQ39" s="222">
        <v>163</v>
      </c>
      <c r="AR39" s="222">
        <v>172</v>
      </c>
      <c r="AS39" s="222">
        <v>2686</v>
      </c>
      <c r="AT39" s="222">
        <v>12814</v>
      </c>
      <c r="AU39" s="222">
        <v>12015</v>
      </c>
      <c r="AV39" s="222">
        <v>10407</v>
      </c>
      <c r="AW39" s="222">
        <v>8636</v>
      </c>
      <c r="AX39" s="222">
        <v>7183</v>
      </c>
      <c r="AY39" s="140">
        <v>6156</v>
      </c>
      <c r="AZ39" s="153">
        <v>6328</v>
      </c>
      <c r="BA39" s="222">
        <v>5884</v>
      </c>
      <c r="BB39" s="39">
        <v>4991</v>
      </c>
      <c r="BC39" s="39">
        <v>4694</v>
      </c>
      <c r="BD39" s="44"/>
      <c r="BE39" s="39">
        <v>61</v>
      </c>
      <c r="BF39" s="39">
        <v>114.7</v>
      </c>
      <c r="BG39" s="39">
        <v>30.25</v>
      </c>
      <c r="BH39" s="39">
        <v>20.664999999999999</v>
      </c>
      <c r="BI39" s="39">
        <v>71.75</v>
      </c>
      <c r="BJ39" s="39"/>
      <c r="BK39" s="223">
        <v>0</v>
      </c>
      <c r="BL39" s="39">
        <v>0</v>
      </c>
      <c r="BM39" s="39">
        <v>87.557000000000002</v>
      </c>
      <c r="BN39" s="39">
        <v>353.78899999999999</v>
      </c>
      <c r="BO39" s="39">
        <v>369.17599999999999</v>
      </c>
      <c r="BP39" s="39">
        <v>388.82</v>
      </c>
      <c r="BQ39" s="39">
        <v>328.64699999999999</v>
      </c>
      <c r="BR39" s="39">
        <v>359.75700000000001</v>
      </c>
      <c r="BS39" s="39">
        <v>427.69499999999999</v>
      </c>
      <c r="BT39" s="39">
        <v>6872.3029999999999</v>
      </c>
      <c r="BU39" s="39">
        <v>48183.383000000002</v>
      </c>
      <c r="BV39" s="39">
        <v>48131.197</v>
      </c>
      <c r="BW39" s="39">
        <v>49114.067999999999</v>
      </c>
      <c r="BX39" s="39">
        <v>43260.375</v>
      </c>
      <c r="BY39" s="39">
        <v>38483.002</v>
      </c>
      <c r="BZ39" s="39">
        <v>36342.502</v>
      </c>
      <c r="CA39" s="39">
        <v>37626.754000000001</v>
      </c>
      <c r="CB39" s="39">
        <v>36809.135999999999</v>
      </c>
      <c r="CC39" s="39">
        <v>32038.625</v>
      </c>
      <c r="CD39" s="39">
        <v>31753.614000000001</v>
      </c>
      <c r="CE39" s="40"/>
      <c r="CF39" s="39">
        <v>28</v>
      </c>
      <c r="CG39" s="39">
        <v>49</v>
      </c>
      <c r="CH39" s="7">
        <v>11</v>
      </c>
      <c r="CI39" s="39">
        <v>11</v>
      </c>
      <c r="CJ39" s="39">
        <v>16</v>
      </c>
      <c r="CK39" s="39"/>
      <c r="CL39" s="223"/>
      <c r="CM39" s="39"/>
      <c r="CN39" s="39">
        <v>25</v>
      </c>
      <c r="CO39" s="39">
        <v>107</v>
      </c>
      <c r="CP39" s="39">
        <v>111</v>
      </c>
      <c r="CQ39" s="39">
        <v>122</v>
      </c>
      <c r="CR39" s="39">
        <v>107</v>
      </c>
      <c r="CS39" s="39">
        <v>120</v>
      </c>
      <c r="CT39" s="39">
        <v>157</v>
      </c>
      <c r="CU39" s="39">
        <v>2234</v>
      </c>
      <c r="CV39" s="39">
        <v>12293</v>
      </c>
      <c r="CW39" s="39">
        <v>11352</v>
      </c>
      <c r="CX39" s="39">
        <v>10397</v>
      </c>
      <c r="CY39" s="39">
        <v>9395</v>
      </c>
      <c r="CZ39" s="39">
        <v>7945</v>
      </c>
      <c r="DA39" s="39">
        <v>7122</v>
      </c>
      <c r="DB39" s="39">
        <v>7293</v>
      </c>
      <c r="DC39" s="39">
        <v>6957</v>
      </c>
      <c r="DD39" s="39">
        <v>5980</v>
      </c>
      <c r="DE39" s="39">
        <v>5837</v>
      </c>
      <c r="DF39" s="44"/>
      <c r="DG39" s="39"/>
      <c r="DH39" s="39">
        <v>5</v>
      </c>
      <c r="DI39" s="39">
        <v>15</v>
      </c>
      <c r="DJ39" s="39">
        <v>5</v>
      </c>
      <c r="DK39" s="39">
        <v>12</v>
      </c>
      <c r="DL39" s="39"/>
      <c r="DM39" s="223"/>
      <c r="DN39" s="39"/>
      <c r="DO39" s="39"/>
      <c r="DP39" s="39">
        <v>36.832999999999998</v>
      </c>
      <c r="DQ39" s="39">
        <v>43.353999999999999</v>
      </c>
      <c r="DR39" s="39">
        <v>46.905000000000001</v>
      </c>
      <c r="DS39" s="39"/>
      <c r="DT39" s="39">
        <v>70.53</v>
      </c>
      <c r="DU39" s="39">
        <v>136.99700000000001</v>
      </c>
      <c r="DV39" s="39">
        <v>6647.5709999999999</v>
      </c>
      <c r="DW39" s="39">
        <v>28058.772000000001</v>
      </c>
      <c r="DX39" s="39">
        <v>26092.053</v>
      </c>
      <c r="DY39" s="39">
        <v>15290.947</v>
      </c>
      <c r="DZ39" s="39">
        <v>12170.32</v>
      </c>
      <c r="EA39" s="39">
        <v>13002.589</v>
      </c>
      <c r="EB39" s="39">
        <v>10475.695</v>
      </c>
      <c r="EC39" s="39">
        <v>10138.308000000001</v>
      </c>
      <c r="ED39" s="39">
        <v>7462.8710000000001</v>
      </c>
      <c r="EE39" s="39">
        <v>5301.598</v>
      </c>
      <c r="EF39" s="39">
        <v>7630.3209999999999</v>
      </c>
      <c r="EG39" s="40"/>
      <c r="EH39" s="39"/>
      <c r="EI39" s="39">
        <v>1</v>
      </c>
      <c r="EJ39" s="7">
        <v>3</v>
      </c>
      <c r="EK39" s="39">
        <v>1</v>
      </c>
      <c r="EL39" s="39">
        <v>3</v>
      </c>
      <c r="EM39" s="39"/>
      <c r="EN39" s="223"/>
      <c r="EO39" s="39"/>
      <c r="EP39" s="39"/>
      <c r="EQ39" s="39">
        <v>11</v>
      </c>
      <c r="ER39" s="39">
        <v>13</v>
      </c>
      <c r="ES39" s="39">
        <v>12</v>
      </c>
      <c r="ET39" s="39">
        <v>10</v>
      </c>
      <c r="EU39" s="39">
        <v>18</v>
      </c>
      <c r="EV39" s="39">
        <v>12</v>
      </c>
      <c r="EW39" s="39">
        <v>484</v>
      </c>
      <c r="EX39" s="39">
        <v>2224</v>
      </c>
      <c r="EY39" s="39">
        <v>1755</v>
      </c>
      <c r="EZ39" s="39">
        <v>1034</v>
      </c>
      <c r="FA39" s="39">
        <v>816</v>
      </c>
      <c r="FB39" s="39">
        <v>839</v>
      </c>
      <c r="FC39" s="39">
        <v>756</v>
      </c>
      <c r="FD39" s="39">
        <v>766</v>
      </c>
      <c r="FE39" s="39">
        <v>593</v>
      </c>
      <c r="FF39" s="39">
        <v>368</v>
      </c>
      <c r="FG39" s="39">
        <v>490</v>
      </c>
      <c r="FH39" s="44">
        <v>48.716000000000001</v>
      </c>
      <c r="FI39" s="39">
        <v>1536.962</v>
      </c>
      <c r="FJ39" s="39">
        <v>1995.2729999999999</v>
      </c>
      <c r="FK39" s="39">
        <v>1674.683</v>
      </c>
      <c r="FL39" s="39">
        <v>1786.51</v>
      </c>
      <c r="FM39" s="39">
        <v>1834.771</v>
      </c>
      <c r="FN39" s="39">
        <v>2437.846</v>
      </c>
      <c r="FO39" s="39">
        <v>2615.3519999999999</v>
      </c>
      <c r="FP39" s="39">
        <v>2765.3429999999998</v>
      </c>
      <c r="FQ39" s="39">
        <v>2124.27</v>
      </c>
      <c r="FR39" s="39">
        <v>2705.3969999999999</v>
      </c>
      <c r="FS39" s="40">
        <v>5</v>
      </c>
      <c r="FT39" s="39">
        <v>138</v>
      </c>
      <c r="FU39" s="39">
        <v>171</v>
      </c>
      <c r="FV39" s="39">
        <v>145</v>
      </c>
      <c r="FW39" s="39">
        <v>142</v>
      </c>
      <c r="FX39" s="39">
        <v>143</v>
      </c>
      <c r="FY39" s="39">
        <v>158</v>
      </c>
      <c r="FZ39" s="39">
        <v>164</v>
      </c>
      <c r="GA39" s="39">
        <v>172</v>
      </c>
      <c r="GB39" s="39">
        <v>161</v>
      </c>
      <c r="GC39" s="39">
        <v>164</v>
      </c>
    </row>
    <row r="40" spans="1:185" s="8" customFormat="1" ht="12.75" customHeight="1">
      <c r="A40" s="81" t="s">
        <v>47</v>
      </c>
      <c r="B40" s="36">
        <f t="shared" ref="B40:CQ40" si="174">SUM(B42:B53)</f>
        <v>160272.79600000006</v>
      </c>
      <c r="C40" s="36">
        <f t="shared" si="174"/>
        <v>979013.01000000024</v>
      </c>
      <c r="D40" s="36">
        <f t="shared" si="174"/>
        <v>1694383.6889999998</v>
      </c>
      <c r="E40" s="76">
        <f t="shared" si="174"/>
        <v>1864167.6939999999</v>
      </c>
      <c r="F40" s="36">
        <f t="shared" si="174"/>
        <v>1860366.3810000003</v>
      </c>
      <c r="G40" s="36">
        <f t="shared" si="174"/>
        <v>1718897.2930000001</v>
      </c>
      <c r="H40" s="36">
        <f t="shared" si="174"/>
        <v>1879825.6239999998</v>
      </c>
      <c r="I40" s="36">
        <f t="shared" si="174"/>
        <v>1791483.277</v>
      </c>
      <c r="J40" s="36">
        <f t="shared" si="174"/>
        <v>1959415.8470000001</v>
      </c>
      <c r="K40" s="118">
        <f t="shared" si="174"/>
        <v>2023801.17</v>
      </c>
      <c r="L40" s="118">
        <f t="shared" si="174"/>
        <v>2039760.6150000002</v>
      </c>
      <c r="M40" s="118">
        <f t="shared" si="174"/>
        <v>2058330.1840000001</v>
      </c>
      <c r="N40" s="118">
        <f t="shared" si="174"/>
        <v>1964300.3059999999</v>
      </c>
      <c r="O40" s="118">
        <f t="shared" si="174"/>
        <v>2001918.5560000001</v>
      </c>
      <c r="P40" s="36">
        <f t="shared" si="174"/>
        <v>2836018.7250000001</v>
      </c>
      <c r="Q40" s="36">
        <f t="shared" si="174"/>
        <v>3935197.1580000003</v>
      </c>
      <c r="R40" s="36">
        <f t="shared" si="174"/>
        <v>5106398.294999999</v>
      </c>
      <c r="S40" s="36">
        <f t="shared" ref="S40:T40" si="175">SUM(S42:S53)</f>
        <v>11711808.932000002</v>
      </c>
      <c r="T40" s="36">
        <f t="shared" si="175"/>
        <v>11100265.338999998</v>
      </c>
      <c r="U40" s="36">
        <f t="shared" ref="U40:V40" si="176">SUM(U42:U53)</f>
        <v>7374989.5999999996</v>
      </c>
      <c r="V40" s="36">
        <f t="shared" si="176"/>
        <v>6720695.9310000008</v>
      </c>
      <c r="W40" s="36">
        <f t="shared" ref="W40" si="177">SUM(W42:W53)</f>
        <v>6339475.0219999999</v>
      </c>
      <c r="X40" s="36">
        <f>SUM(X42:X53)</f>
        <v>5702640.5410000002</v>
      </c>
      <c r="Y40" s="36">
        <f>SUM(Y42:Y53)</f>
        <v>5141027.0930000003</v>
      </c>
      <c r="Z40" s="36">
        <f>SUM(Z42:Z53)</f>
        <v>4793452.9400000004</v>
      </c>
      <c r="AA40" s="36">
        <f t="shared" ref="AA40:AB40" si="178">SUM(AA42:AA53)</f>
        <v>4473793.1880000001</v>
      </c>
      <c r="AB40" s="36">
        <f t="shared" si="178"/>
        <v>4094654.9410000001</v>
      </c>
      <c r="AC40" s="58">
        <f t="shared" si="174"/>
        <v>40220</v>
      </c>
      <c r="AD40" s="36">
        <f t="shared" si="174"/>
        <v>269150</v>
      </c>
      <c r="AE40" s="36">
        <f t="shared" si="174"/>
        <v>513776</v>
      </c>
      <c r="AF40" s="36">
        <f t="shared" si="174"/>
        <v>566859</v>
      </c>
      <c r="AG40" s="36">
        <f t="shared" si="174"/>
        <v>577249</v>
      </c>
      <c r="AH40" s="36">
        <f t="shared" si="174"/>
        <v>532974</v>
      </c>
      <c r="AI40" s="36">
        <f t="shared" si="174"/>
        <v>552500</v>
      </c>
      <c r="AJ40" s="36">
        <f t="shared" si="174"/>
        <v>518141</v>
      </c>
      <c r="AK40" s="77">
        <f t="shared" si="174"/>
        <v>545176</v>
      </c>
      <c r="AL40" s="77">
        <f t="shared" si="174"/>
        <v>553309</v>
      </c>
      <c r="AM40" s="77">
        <f t="shared" si="174"/>
        <v>551722</v>
      </c>
      <c r="AN40" s="77">
        <f t="shared" si="174"/>
        <v>556560</v>
      </c>
      <c r="AO40" s="118">
        <f t="shared" si="174"/>
        <v>521195</v>
      </c>
      <c r="AP40" s="118">
        <f t="shared" si="174"/>
        <v>495582</v>
      </c>
      <c r="AQ40" s="118">
        <f t="shared" si="174"/>
        <v>661618</v>
      </c>
      <c r="AR40" s="118">
        <f t="shared" si="174"/>
        <v>937411</v>
      </c>
      <c r="AS40" s="118">
        <f t="shared" si="174"/>
        <v>1209258</v>
      </c>
      <c r="AT40" s="118">
        <f t="shared" ref="AT40:AU40" si="179">SUM(AT42:AT53)</f>
        <v>2687072</v>
      </c>
      <c r="AU40" s="118">
        <f t="shared" si="179"/>
        <v>2591350</v>
      </c>
      <c r="AV40" s="118">
        <f t="shared" ref="AV40:AW40" si="180">SUM(AV42:AV53)</f>
        <v>2002667</v>
      </c>
      <c r="AW40" s="118">
        <f t="shared" si="180"/>
        <v>1879236</v>
      </c>
      <c r="AX40" s="118">
        <f t="shared" ref="AX40" si="181">SUM(AX42:AX53)</f>
        <v>1720771</v>
      </c>
      <c r="AY40" s="118">
        <f>SUM(AY42:AY53)</f>
        <v>1540177</v>
      </c>
      <c r="AZ40" s="118">
        <f>SUM(AZ42:AZ53)</f>
        <v>1378246</v>
      </c>
      <c r="BA40" s="118">
        <f>SUM(BA42:BA53)</f>
        <v>1295363</v>
      </c>
      <c r="BB40" s="36">
        <f t="shared" ref="BB40:BC40" si="182">SUM(BB42:BB53)</f>
        <v>1188298</v>
      </c>
      <c r="BC40" s="36">
        <f t="shared" si="182"/>
        <v>1096292</v>
      </c>
      <c r="BD40" s="57">
        <f t="shared" si="174"/>
        <v>56519.075000000004</v>
      </c>
      <c r="BE40" s="36">
        <f t="shared" si="174"/>
        <v>458139.70699999999</v>
      </c>
      <c r="BF40" s="36">
        <f t="shared" si="174"/>
        <v>905076.48300000001</v>
      </c>
      <c r="BG40" s="36">
        <f t="shared" si="174"/>
        <v>1105982.0019999999</v>
      </c>
      <c r="BH40" s="36">
        <f t="shared" si="174"/>
        <v>1157913.2439999999</v>
      </c>
      <c r="BI40" s="36">
        <f t="shared" si="174"/>
        <v>1185940.183</v>
      </c>
      <c r="BJ40" s="36">
        <f t="shared" si="174"/>
        <v>1421100.629</v>
      </c>
      <c r="BK40" s="36">
        <f t="shared" si="174"/>
        <v>1387365.3110000002</v>
      </c>
      <c r="BL40" s="77">
        <f t="shared" si="174"/>
        <v>1567269.3900000001</v>
      </c>
      <c r="BM40" s="77">
        <f t="shared" si="174"/>
        <v>1593976.7600000002</v>
      </c>
      <c r="BN40" s="77">
        <f t="shared" si="174"/>
        <v>1667758.216</v>
      </c>
      <c r="BO40" s="77">
        <f t="shared" si="174"/>
        <v>1767699.1180000002</v>
      </c>
      <c r="BP40" s="77">
        <f t="shared" si="174"/>
        <v>1713609.5289999999</v>
      </c>
      <c r="BQ40" s="77">
        <f t="shared" si="174"/>
        <v>1683451.216</v>
      </c>
      <c r="BR40" s="77">
        <f t="shared" si="174"/>
        <v>3157913.5520000001</v>
      </c>
      <c r="BS40" s="77">
        <f t="shared" si="174"/>
        <v>4846663.0699999994</v>
      </c>
      <c r="BT40" s="77">
        <f t="shared" si="174"/>
        <v>6248577.2470000004</v>
      </c>
      <c r="BU40" s="77">
        <f t="shared" ref="BU40:BV40" si="183">SUM(BU42:BU53)</f>
        <v>14027868.092</v>
      </c>
      <c r="BV40" s="77">
        <f t="shared" si="183"/>
        <v>13133731.001000002</v>
      </c>
      <c r="BW40" s="77">
        <f t="shared" ref="BW40:BX40" si="184">SUM(BW42:BW53)</f>
        <v>15164078.971000003</v>
      </c>
      <c r="BX40" s="77">
        <f t="shared" si="184"/>
        <v>13871871.295999998</v>
      </c>
      <c r="BY40" s="77">
        <f t="shared" ref="BY40" si="185">SUM(BY42:BY53)</f>
        <v>13872172.754999999</v>
      </c>
      <c r="BZ40" s="77">
        <f>SUM(BZ42:BZ53)</f>
        <v>13015269.356000001</v>
      </c>
      <c r="CA40" s="77">
        <f>SUM(CA42:CA53)</f>
        <v>12536932.688000001</v>
      </c>
      <c r="CB40" s="77">
        <f>SUM(CB42:CB53)</f>
        <v>11688951.458000002</v>
      </c>
      <c r="CC40" s="36">
        <f t="shared" ref="CC40:CD40" si="186">SUM(CC42:CC53)</f>
        <v>11643234.689000001</v>
      </c>
      <c r="CD40" s="36">
        <f t="shared" si="186"/>
        <v>11064145.605000002</v>
      </c>
      <c r="CE40" s="58">
        <f t="shared" si="174"/>
        <v>15139</v>
      </c>
      <c r="CF40" s="36">
        <f t="shared" si="174"/>
        <v>129522</v>
      </c>
      <c r="CG40" s="36">
        <f t="shared" si="174"/>
        <v>281275</v>
      </c>
      <c r="CH40" s="76">
        <f t="shared" si="174"/>
        <v>336510</v>
      </c>
      <c r="CI40" s="36">
        <f t="shared" si="174"/>
        <v>353730</v>
      </c>
      <c r="CJ40" s="36">
        <f t="shared" si="174"/>
        <v>354533</v>
      </c>
      <c r="CK40" s="36">
        <f t="shared" si="174"/>
        <v>395447</v>
      </c>
      <c r="CL40" s="77">
        <f t="shared" si="174"/>
        <v>375582</v>
      </c>
      <c r="CM40" s="77">
        <f t="shared" si="174"/>
        <v>402152</v>
      </c>
      <c r="CN40" s="77">
        <f t="shared" si="174"/>
        <v>398415</v>
      </c>
      <c r="CO40" s="77">
        <f t="shared" si="174"/>
        <v>402436</v>
      </c>
      <c r="CP40" s="77">
        <f t="shared" si="174"/>
        <v>416379</v>
      </c>
      <c r="CQ40" s="77">
        <f t="shared" si="174"/>
        <v>388706</v>
      </c>
      <c r="CR40" s="77">
        <f t="shared" ref="CR40:FS40" si="187">SUM(CR42:CR53)</f>
        <v>354730</v>
      </c>
      <c r="CS40" s="77">
        <f t="shared" si="187"/>
        <v>668799</v>
      </c>
      <c r="CT40" s="77">
        <f t="shared" si="187"/>
        <v>1026652</v>
      </c>
      <c r="CU40" s="77">
        <f t="shared" si="187"/>
        <v>1197467</v>
      </c>
      <c r="CV40" s="77">
        <f t="shared" ref="CV40:CW40" si="188">SUM(CV42:CV53)</f>
        <v>2581804</v>
      </c>
      <c r="CW40" s="77">
        <f t="shared" si="188"/>
        <v>2492079</v>
      </c>
      <c r="CX40" s="77">
        <f t="shared" ref="CX40:CY40" si="189">SUM(CX42:CX53)</f>
        <v>2337400</v>
      </c>
      <c r="CY40" s="77">
        <f t="shared" si="189"/>
        <v>2213581</v>
      </c>
      <c r="CZ40" s="77">
        <f t="shared" ref="CZ40" si="190">SUM(CZ42:CZ53)</f>
        <v>2082336</v>
      </c>
      <c r="DA40" s="77">
        <f>SUM(DA42:DA53)</f>
        <v>1924899</v>
      </c>
      <c r="DB40" s="77">
        <f>SUM(DB42:DB53)</f>
        <v>1790394</v>
      </c>
      <c r="DC40" s="77">
        <f>SUM(DC42:DC53)</f>
        <v>1693187</v>
      </c>
      <c r="DD40" s="36">
        <f t="shared" ref="DD40:DE40" si="191">SUM(DD42:DD53)</f>
        <v>1597457</v>
      </c>
      <c r="DE40" s="36">
        <f t="shared" si="191"/>
        <v>1523771</v>
      </c>
      <c r="DF40" s="57">
        <f t="shared" si="187"/>
        <v>24100.85</v>
      </c>
      <c r="DG40" s="36">
        <f t="shared" si="187"/>
        <v>169830.81800000003</v>
      </c>
      <c r="DH40" s="36">
        <f t="shared" si="187"/>
        <v>315061.61300000001</v>
      </c>
      <c r="DI40" s="36">
        <f t="shared" si="187"/>
        <v>348570.48700000002</v>
      </c>
      <c r="DJ40" s="36">
        <f t="shared" si="187"/>
        <v>377135.85200000001</v>
      </c>
      <c r="DK40" s="36">
        <f t="shared" si="187"/>
        <v>369685.74600000004</v>
      </c>
      <c r="DL40" s="36">
        <f t="shared" si="187"/>
        <v>458644.64399999991</v>
      </c>
      <c r="DM40" s="36">
        <f t="shared" si="187"/>
        <v>468522.66700000002</v>
      </c>
      <c r="DN40" s="77">
        <f t="shared" si="187"/>
        <v>555548.28399999999</v>
      </c>
      <c r="DO40" s="77">
        <f t="shared" si="187"/>
        <v>603963.97399999993</v>
      </c>
      <c r="DP40" s="77">
        <f t="shared" si="187"/>
        <v>736247.90700000001</v>
      </c>
      <c r="DQ40" s="77">
        <f t="shared" si="187"/>
        <v>819877.321</v>
      </c>
      <c r="DR40" s="77">
        <f t="shared" si="187"/>
        <v>862529.67699999991</v>
      </c>
      <c r="DS40" s="77">
        <f t="shared" si="187"/>
        <v>848467.49599999993</v>
      </c>
      <c r="DT40" s="77">
        <f t="shared" si="187"/>
        <v>1010648.151</v>
      </c>
      <c r="DU40" s="77">
        <f t="shared" si="187"/>
        <v>1370567.9790000003</v>
      </c>
      <c r="DV40" s="77">
        <f t="shared" si="187"/>
        <v>1433591.581</v>
      </c>
      <c r="DW40" s="77">
        <f t="shared" ref="DW40:DX40" si="192">SUM(DW42:DW53)</f>
        <v>2598907.548</v>
      </c>
      <c r="DX40" s="77">
        <f t="shared" si="192"/>
        <v>2658840.1669999999</v>
      </c>
      <c r="DY40" s="77">
        <f t="shared" ref="DY40:DZ40" si="193">SUM(DY42:DY53)</f>
        <v>2361806.46</v>
      </c>
      <c r="DZ40" s="77">
        <f t="shared" si="193"/>
        <v>2420852.8840000001</v>
      </c>
      <c r="EA40" s="77">
        <f t="shared" ref="EA40" si="194">SUM(EA42:EA53)</f>
        <v>2477157.6109999996</v>
      </c>
      <c r="EB40" s="77">
        <f>SUM(EB42:EB53)</f>
        <v>2684600.2750000004</v>
      </c>
      <c r="EC40" s="77">
        <f>SUM(EC42:EC53)</f>
        <v>2716212.0040000002</v>
      </c>
      <c r="ED40" s="77">
        <f>SUM(ED42:ED53)</f>
        <v>2657548.9670000002</v>
      </c>
      <c r="EE40" s="36">
        <f t="shared" ref="EE40:EF40" si="195">SUM(EE42:EE53)</f>
        <v>2619402.1140000001</v>
      </c>
      <c r="EF40" s="36">
        <f t="shared" si="195"/>
        <v>2472555.8740000003</v>
      </c>
      <c r="EG40" s="58">
        <f t="shared" si="187"/>
        <v>4600</v>
      </c>
      <c r="EH40" s="36">
        <f t="shared" si="187"/>
        <v>31749</v>
      </c>
      <c r="EI40" s="36">
        <f t="shared" si="187"/>
        <v>58821</v>
      </c>
      <c r="EJ40" s="76">
        <f t="shared" si="187"/>
        <v>62444</v>
      </c>
      <c r="EK40" s="36">
        <f t="shared" si="187"/>
        <v>66205</v>
      </c>
      <c r="EL40" s="36">
        <f t="shared" si="187"/>
        <v>63323</v>
      </c>
      <c r="EM40" s="36">
        <f t="shared" si="187"/>
        <v>72791</v>
      </c>
      <c r="EN40" s="118">
        <f t="shared" si="187"/>
        <v>70258</v>
      </c>
      <c r="EO40" s="77">
        <f t="shared" si="187"/>
        <v>75030</v>
      </c>
      <c r="EP40" s="77">
        <f t="shared" si="187"/>
        <v>77605</v>
      </c>
      <c r="EQ40" s="36">
        <f t="shared" si="187"/>
        <v>87249</v>
      </c>
      <c r="ER40" s="36">
        <f t="shared" si="187"/>
        <v>92565</v>
      </c>
      <c r="ES40" s="36">
        <f t="shared" si="187"/>
        <v>90375</v>
      </c>
      <c r="ET40" s="36">
        <f t="shared" si="187"/>
        <v>86911</v>
      </c>
      <c r="EU40" s="36">
        <f t="shared" si="187"/>
        <v>99219</v>
      </c>
      <c r="EV40" s="36">
        <f t="shared" si="187"/>
        <v>132951</v>
      </c>
      <c r="EW40" s="36">
        <f t="shared" si="187"/>
        <v>136486</v>
      </c>
      <c r="EX40" s="36">
        <f t="shared" ref="EX40:EY40" si="196">SUM(EX42:EX53)</f>
        <v>244671</v>
      </c>
      <c r="EY40" s="36">
        <f t="shared" si="196"/>
        <v>237456</v>
      </c>
      <c r="EZ40" s="36">
        <f t="shared" ref="EZ40:FA40" si="197">SUM(EZ42:EZ53)</f>
        <v>192934</v>
      </c>
      <c r="FA40" s="36">
        <f t="shared" si="197"/>
        <v>188956</v>
      </c>
      <c r="FB40" s="36">
        <f t="shared" ref="FB40" si="198">SUM(FB42:FB53)</f>
        <v>193210</v>
      </c>
      <c r="FC40" s="36">
        <f>SUM(FC42:FC53)</f>
        <v>213035</v>
      </c>
      <c r="FD40" s="36">
        <f>SUM(FD42:FD53)</f>
        <v>207705</v>
      </c>
      <c r="FE40" s="36">
        <f>SUM(FE42:FE53)</f>
        <v>197795</v>
      </c>
      <c r="FF40" s="36">
        <f t="shared" ref="FF40:FG40" si="199">SUM(FF42:FF53)</f>
        <v>187576</v>
      </c>
      <c r="FG40" s="36">
        <f t="shared" si="199"/>
        <v>171287</v>
      </c>
      <c r="FH40" s="123">
        <f t="shared" si="187"/>
        <v>591143.48700000008</v>
      </c>
      <c r="FI40" s="36">
        <f t="shared" ref="FI40:FJ40" si="200">SUM(FI42:FI53)</f>
        <v>1425710.872</v>
      </c>
      <c r="FJ40" s="36">
        <f t="shared" si="200"/>
        <v>1418033.4139999999</v>
      </c>
      <c r="FK40" s="36">
        <f t="shared" ref="FK40:FL40" si="201">SUM(FK42:FK53)</f>
        <v>1509023.7139999999</v>
      </c>
      <c r="FL40" s="36">
        <f t="shared" si="201"/>
        <v>1423021.6510000003</v>
      </c>
      <c r="FM40" s="36">
        <f t="shared" ref="FM40" si="202">SUM(FM42:FM53)</f>
        <v>1634392.5379999999</v>
      </c>
      <c r="FN40" s="36">
        <f>SUM(FN42:FN53)</f>
        <v>1694197.5289999999</v>
      </c>
      <c r="FO40" s="36">
        <f>SUM(FO42:FO53)</f>
        <v>1890839.4940000004</v>
      </c>
      <c r="FP40" s="36">
        <f>SUM(FP42:FP53)</f>
        <v>1894955.1809999999</v>
      </c>
      <c r="FQ40" s="36">
        <f t="shared" ref="FQ40:FR40" si="203">SUM(FQ42:FQ53)</f>
        <v>2115470.27</v>
      </c>
      <c r="FR40" s="36">
        <f t="shared" si="203"/>
        <v>2010990.949</v>
      </c>
      <c r="FS40" s="58">
        <f t="shared" si="187"/>
        <v>37529</v>
      </c>
      <c r="FT40" s="36">
        <f t="shared" ref="FT40:FU40" si="204">SUM(FT42:FT53)</f>
        <v>78021</v>
      </c>
      <c r="FU40" s="36">
        <f t="shared" si="204"/>
        <v>77845</v>
      </c>
      <c r="FV40" s="36">
        <f t="shared" ref="FV40:FW40" si="205">SUM(FV42:FV53)</f>
        <v>77431</v>
      </c>
      <c r="FW40" s="36">
        <f t="shared" si="205"/>
        <v>77873</v>
      </c>
      <c r="FX40" s="36">
        <f t="shared" ref="FX40" si="206">SUM(FX42:FX53)</f>
        <v>80243</v>
      </c>
      <c r="FY40" s="36">
        <f>SUM(FY42:FY53)</f>
        <v>84157</v>
      </c>
      <c r="FZ40" s="36">
        <f>SUM(FZ42:FZ53)</f>
        <v>89580</v>
      </c>
      <c r="GA40" s="36">
        <f>SUM(GA42:GA53)</f>
        <v>92619</v>
      </c>
      <c r="GB40" s="36">
        <f t="shared" ref="GB40:GC40" si="207">SUM(GB42:GB53)</f>
        <v>93702</v>
      </c>
      <c r="GC40" s="36">
        <f t="shared" si="207"/>
        <v>92991</v>
      </c>
    </row>
    <row r="41" spans="1:185" s="127" customFormat="1" ht="12.75" customHeight="1">
      <c r="A41" s="86" t="s">
        <v>121</v>
      </c>
      <c r="B41" s="62">
        <f t="shared" ref="B41:CQ41" si="208">(B40/B6)*100</f>
        <v>27.503709409500949</v>
      </c>
      <c r="C41" s="62">
        <f t="shared" si="208"/>
        <v>31.796780918815021</v>
      </c>
      <c r="D41" s="62">
        <f t="shared" si="208"/>
        <v>31.085539920931559</v>
      </c>
      <c r="E41" s="84">
        <f t="shared" si="208"/>
        <v>30.346741248999482</v>
      </c>
      <c r="F41" s="62">
        <f t="shared" si="208"/>
        <v>30.764755306383663</v>
      </c>
      <c r="G41" s="62">
        <f t="shared" si="208"/>
        <v>30.431425210066333</v>
      </c>
      <c r="H41" s="62">
        <f t="shared" si="208"/>
        <v>31.678578984390683</v>
      </c>
      <c r="I41" s="62">
        <f t="shared" si="208"/>
        <v>33.414181118302785</v>
      </c>
      <c r="J41" s="62">
        <f t="shared" si="208"/>
        <v>33.857169332159891</v>
      </c>
      <c r="K41" s="120">
        <f t="shared" si="208"/>
        <v>33.136159810361036</v>
      </c>
      <c r="L41" s="120">
        <f t="shared" si="208"/>
        <v>32.729853788746574</v>
      </c>
      <c r="M41" s="120">
        <f t="shared" si="208"/>
        <v>33.574193481563071</v>
      </c>
      <c r="N41" s="120">
        <f t="shared" si="208"/>
        <v>33.664434064872331</v>
      </c>
      <c r="O41" s="120">
        <f t="shared" si="208"/>
        <v>33.854497570709746</v>
      </c>
      <c r="P41" s="62">
        <f t="shared" si="208"/>
        <v>36.331251614144676</v>
      </c>
      <c r="Q41" s="62">
        <f t="shared" si="208"/>
        <v>33.131139907312942</v>
      </c>
      <c r="R41" s="62">
        <f t="shared" si="208"/>
        <v>31.402353873339152</v>
      </c>
      <c r="S41" s="62">
        <f t="shared" ref="S41:T41" si="209">(S40/S6)*100</f>
        <v>29.225780995071627</v>
      </c>
      <c r="T41" s="62">
        <f t="shared" si="209"/>
        <v>27.984333239452269</v>
      </c>
      <c r="U41" s="62">
        <f t="shared" ref="U41:V41" si="210">(U40/U6)*100</f>
        <v>26.690059354354016</v>
      </c>
      <c r="V41" s="62">
        <f t="shared" si="210"/>
        <v>26.422502035869133</v>
      </c>
      <c r="W41" s="62">
        <f t="shared" ref="W41" si="211">(W40/W6)*100</f>
        <v>25.924978024756797</v>
      </c>
      <c r="X41" s="37">
        <f>X40/X6*100</f>
        <v>25.137938940943229</v>
      </c>
      <c r="Y41" s="37">
        <f>Y40/Y6*100</f>
        <v>24.0176303481533</v>
      </c>
      <c r="Z41" s="37">
        <f>Z40/Z6*100</f>
        <v>23.500249862786685</v>
      </c>
      <c r="AA41" s="37">
        <f t="shared" ref="AA41:AB41" si="212">AA40/AA6*100</f>
        <v>22.833364854173418</v>
      </c>
      <c r="AB41" s="37">
        <f t="shared" si="212"/>
        <v>22.370255342073072</v>
      </c>
      <c r="AC41" s="125">
        <f t="shared" si="208"/>
        <v>29.503242275754822</v>
      </c>
      <c r="AD41" s="62">
        <f t="shared" si="208"/>
        <v>33.718732030352491</v>
      </c>
      <c r="AE41" s="62">
        <f t="shared" si="208"/>
        <v>32.530707116883647</v>
      </c>
      <c r="AF41" s="62">
        <f t="shared" si="208"/>
        <v>32.075985237981527</v>
      </c>
      <c r="AG41" s="62">
        <f t="shared" si="208"/>
        <v>32.554982626973114</v>
      </c>
      <c r="AH41" s="62">
        <f t="shared" si="208"/>
        <v>31.791044509037032</v>
      </c>
      <c r="AI41" s="62">
        <f t="shared" si="208"/>
        <v>32.900084379039932</v>
      </c>
      <c r="AJ41" s="62">
        <f t="shared" si="208"/>
        <v>34.546003688349167</v>
      </c>
      <c r="AK41" s="85">
        <f t="shared" si="208"/>
        <v>34.902298710760391</v>
      </c>
      <c r="AL41" s="85">
        <f t="shared" si="208"/>
        <v>34.239778512521482</v>
      </c>
      <c r="AM41" s="85">
        <f t="shared" si="208"/>
        <v>33.764826984346527</v>
      </c>
      <c r="AN41" s="85">
        <f t="shared" si="208"/>
        <v>34.683637070660993</v>
      </c>
      <c r="AO41" s="120">
        <f t="shared" si="208"/>
        <v>34.375263818830334</v>
      </c>
      <c r="AP41" s="120">
        <f t="shared" si="208"/>
        <v>34.312669284752879</v>
      </c>
      <c r="AQ41" s="120">
        <f t="shared" si="208"/>
        <v>36.486514805423411</v>
      </c>
      <c r="AR41" s="120">
        <f t="shared" si="208"/>
        <v>33.476764384054761</v>
      </c>
      <c r="AS41" s="120">
        <f t="shared" si="208"/>
        <v>31.043063124627608</v>
      </c>
      <c r="AT41" s="120">
        <f t="shared" ref="AT41:AU41" si="213">(AT40/AT6)*100</f>
        <v>29.293478118674326</v>
      </c>
      <c r="AU41" s="120">
        <f t="shared" si="213"/>
        <v>28.053806233599371</v>
      </c>
      <c r="AV41" s="120">
        <f t="shared" ref="AV41:AW41" si="214">(AV40/AV6)*100</f>
        <v>26.812712919035036</v>
      </c>
      <c r="AW41" s="120">
        <f t="shared" si="214"/>
        <v>26.661778578397705</v>
      </c>
      <c r="AX41" s="120">
        <f t="shared" ref="AX41" si="215">(AX40/AX6)*100</f>
        <v>26.097206757118691</v>
      </c>
      <c r="AY41" s="120">
        <f>AY40/AY6*100</f>
        <v>25.321550848955397</v>
      </c>
      <c r="AZ41" s="120">
        <f>AZ40/AZ6*100</f>
        <v>24.208588088514549</v>
      </c>
      <c r="BA41" s="120">
        <f>BA40/BA6*100</f>
        <v>23.704339844374754</v>
      </c>
      <c r="BB41" s="37">
        <f t="shared" ref="BB41" si="216">BB40/BB6*100</f>
        <v>22.992247867026684</v>
      </c>
      <c r="BC41" s="37">
        <f t="shared" ref="BC41" si="217">BC40/BC6*100</f>
        <v>22.46248217669044</v>
      </c>
      <c r="BD41" s="126">
        <f t="shared" si="208"/>
        <v>23.614576413559735</v>
      </c>
      <c r="BE41" s="62">
        <f t="shared" si="208"/>
        <v>31.044733967632165</v>
      </c>
      <c r="BF41" s="62">
        <f t="shared" si="208"/>
        <v>31.5489023715032</v>
      </c>
      <c r="BG41" s="62">
        <f t="shared" si="208"/>
        <v>30.514255582832273</v>
      </c>
      <c r="BH41" s="62">
        <f t="shared" si="208"/>
        <v>30.64558981944856</v>
      </c>
      <c r="BI41" s="62">
        <f t="shared" si="208"/>
        <v>30.694720033823742</v>
      </c>
      <c r="BJ41" s="62">
        <f t="shared" si="208"/>
        <v>32.352145045581871</v>
      </c>
      <c r="BK41" s="62">
        <f t="shared" si="208"/>
        <v>33.634171888176759</v>
      </c>
      <c r="BL41" s="85">
        <f t="shared" si="208"/>
        <v>33.909382070574459</v>
      </c>
      <c r="BM41" s="85">
        <f t="shared" si="208"/>
        <v>32.70607729839103</v>
      </c>
      <c r="BN41" s="85">
        <f t="shared" si="208"/>
        <v>32.851319817210346</v>
      </c>
      <c r="BO41" s="85">
        <f t="shared" si="208"/>
        <v>33.814196027818532</v>
      </c>
      <c r="BP41" s="85">
        <f t="shared" si="208"/>
        <v>33.851394229775181</v>
      </c>
      <c r="BQ41" s="85">
        <f t="shared" si="208"/>
        <v>33.142802182795322</v>
      </c>
      <c r="BR41" s="85">
        <f t="shared" si="208"/>
        <v>38.314074435995032</v>
      </c>
      <c r="BS41" s="85">
        <f t="shared" si="208"/>
        <v>34.251295869265661</v>
      </c>
      <c r="BT41" s="85">
        <f t="shared" si="208"/>
        <v>31.898305237489293</v>
      </c>
      <c r="BU41" s="85">
        <f t="shared" ref="BU41:BV41" si="218">(BU40/BU6)*100</f>
        <v>29.985184841782253</v>
      </c>
      <c r="BV41" s="85">
        <f t="shared" si="218"/>
        <v>28.6324760954341</v>
      </c>
      <c r="BW41" s="85">
        <f t="shared" ref="BW41:BX41" si="219">(BW40/BW6)*100</f>
        <v>27.147765887047658</v>
      </c>
      <c r="BX41" s="85">
        <f t="shared" si="219"/>
        <v>26.752859591797399</v>
      </c>
      <c r="BY41" s="85">
        <f t="shared" ref="BY41" si="220">(BY40/BY6)*100</f>
        <v>26.684399515951458</v>
      </c>
      <c r="BZ41" s="85">
        <f>BZ40/BZ6*100</f>
        <v>26.196157537695953</v>
      </c>
      <c r="CA41" s="85">
        <f>CA40/CA6*100</f>
        <v>25.572442374514083</v>
      </c>
      <c r="CB41" s="85">
        <f>CB40/CB6*100</f>
        <v>25.187036790610858</v>
      </c>
      <c r="CC41" s="37">
        <f t="shared" ref="CC41" si="221">CC40/CC6*100</f>
        <v>24.766788081893594</v>
      </c>
      <c r="CD41" s="37">
        <f t="shared" ref="CD41" si="222">CD40/CD6*100</f>
        <v>24.572388364028498</v>
      </c>
      <c r="CE41" s="125">
        <f t="shared" si="208"/>
        <v>26.171665658224562</v>
      </c>
      <c r="CF41" s="62">
        <f t="shared" si="208"/>
        <v>33.195193024811438</v>
      </c>
      <c r="CG41" s="62">
        <f t="shared" si="208"/>
        <v>33.516041585987075</v>
      </c>
      <c r="CH41" s="84">
        <f t="shared" si="208"/>
        <v>32.674458460005809</v>
      </c>
      <c r="CI41" s="62">
        <f t="shared" si="208"/>
        <v>32.794651689518375</v>
      </c>
      <c r="CJ41" s="62">
        <f t="shared" si="208"/>
        <v>32.769237310381286</v>
      </c>
      <c r="CK41" s="62">
        <f t="shared" si="208"/>
        <v>34.536795568916034</v>
      </c>
      <c r="CL41" s="85">
        <f t="shared" si="208"/>
        <v>35.861656742811093</v>
      </c>
      <c r="CM41" s="85">
        <f t="shared" si="208"/>
        <v>36.138002180041212</v>
      </c>
      <c r="CN41" s="85">
        <f t="shared" si="208"/>
        <v>34.977525327901951</v>
      </c>
      <c r="CO41" s="85">
        <f t="shared" si="208"/>
        <v>34.815332602022984</v>
      </c>
      <c r="CP41" s="85">
        <f t="shared" si="208"/>
        <v>35.82540686344101</v>
      </c>
      <c r="CQ41" s="85">
        <f t="shared" si="208"/>
        <v>35.243961153358278</v>
      </c>
      <c r="CR41" s="85">
        <f t="shared" ref="CR41:FS41" si="223">(CR40/CR6)*100</f>
        <v>34.527734220252157</v>
      </c>
      <c r="CS41" s="85">
        <f t="shared" si="223"/>
        <v>39.419864623683551</v>
      </c>
      <c r="CT41" s="85">
        <f t="shared" si="223"/>
        <v>35.144089974719854</v>
      </c>
      <c r="CU41" s="85">
        <f t="shared" si="223"/>
        <v>31.798332207858216</v>
      </c>
      <c r="CV41" s="85">
        <f t="shared" ref="CV41:CW41" si="224">(CV40/CV6)*100</f>
        <v>29.881402796472756</v>
      </c>
      <c r="CW41" s="85">
        <f t="shared" si="224"/>
        <v>28.737341757920014</v>
      </c>
      <c r="CX41" s="85">
        <f t="shared" ref="CX41:CY41" si="225">(CX40/CX6)*100</f>
        <v>27.519336766794638</v>
      </c>
      <c r="CY41" s="85">
        <f t="shared" si="225"/>
        <v>27.305227473764937</v>
      </c>
      <c r="CZ41" s="85">
        <f t="shared" ref="CZ41" si="226">(CZ40/CZ6)*100</f>
        <v>26.991462508077014</v>
      </c>
      <c r="DA41" s="85">
        <f>DA40/DA6*100</f>
        <v>26.342494205373573</v>
      </c>
      <c r="DB41" s="85">
        <f>DB40/DB6*100</f>
        <v>25.492741720526624</v>
      </c>
      <c r="DC41" s="85">
        <f>DC40/DC6*100</f>
        <v>24.974913530409314</v>
      </c>
      <c r="DD41" s="37">
        <f t="shared" ref="DD41" si="227">DD40/DD6*100</f>
        <v>24.408007753322597</v>
      </c>
      <c r="DE41" s="37">
        <f t="shared" ref="DE41" si="228">DE40/DE6*100</f>
        <v>24.077848873938574</v>
      </c>
      <c r="DF41" s="126">
        <f t="shared" si="223"/>
        <v>26.873274345045576</v>
      </c>
      <c r="DG41" s="62">
        <f t="shared" si="223"/>
        <v>34.49333594619992</v>
      </c>
      <c r="DH41" s="62">
        <f t="shared" si="223"/>
        <v>33.381796872426662</v>
      </c>
      <c r="DI41" s="62">
        <f t="shared" si="223"/>
        <v>31.948846014005422</v>
      </c>
      <c r="DJ41" s="62">
        <f t="shared" si="223"/>
        <v>31.481126890658562</v>
      </c>
      <c r="DK41" s="62">
        <f t="shared" si="223"/>
        <v>31.238323286446594</v>
      </c>
      <c r="DL41" s="62">
        <f t="shared" si="223"/>
        <v>32.933682977067654</v>
      </c>
      <c r="DM41" s="62">
        <f t="shared" si="223"/>
        <v>35.245573500844799</v>
      </c>
      <c r="DN41" s="85">
        <f t="shared" si="223"/>
        <v>36.975308707093788</v>
      </c>
      <c r="DO41" s="85">
        <f t="shared" si="223"/>
        <v>33.627212408851022</v>
      </c>
      <c r="DP41" s="85">
        <f t="shared" si="223"/>
        <v>34.288079522252211</v>
      </c>
      <c r="DQ41" s="85">
        <f t="shared" si="223"/>
        <v>35.231369038519986</v>
      </c>
      <c r="DR41" s="85">
        <f t="shared" si="223"/>
        <v>36.786340781847855</v>
      </c>
      <c r="DS41" s="85">
        <f t="shared" si="223"/>
        <v>36.787854114995461</v>
      </c>
      <c r="DT41" s="85">
        <f t="shared" si="223"/>
        <v>38.105262496213115</v>
      </c>
      <c r="DU41" s="85">
        <f t="shared" si="223"/>
        <v>34.712417587889696</v>
      </c>
      <c r="DV41" s="85">
        <f t="shared" si="223"/>
        <v>31.758633616586728</v>
      </c>
      <c r="DW41" s="85">
        <f t="shared" ref="DW41:DX41" si="229">(DW40/DW6)*100</f>
        <v>24.708043761523328</v>
      </c>
      <c r="DX41" s="85">
        <f t="shared" si="229"/>
        <v>24.210902251881034</v>
      </c>
      <c r="DY41" s="85">
        <f>(DY40/DY6)*100</f>
        <v>24.091605620055205</v>
      </c>
      <c r="DZ41" s="85">
        <f>(DZ40/DZ6)*100</f>
        <v>23.927666169668594</v>
      </c>
      <c r="EA41" s="85">
        <f>(EA40/EA6)*100</f>
        <v>23.202917306591822</v>
      </c>
      <c r="EB41" s="85">
        <f>EB40/EB6*100</f>
        <v>22.542970363872357</v>
      </c>
      <c r="EC41" s="85">
        <f>EC40/EC6*100</f>
        <v>21.691256420289747</v>
      </c>
      <c r="ED41" s="85">
        <f>ED40/ED6*100</f>
        <v>21.031939639385605</v>
      </c>
      <c r="EE41" s="37">
        <f t="shared" ref="EE41" si="230">EE40/EE6*100</f>
        <v>20.571928768119147</v>
      </c>
      <c r="EF41" s="37">
        <f t="shared" ref="EF41" si="231">EF40/EF6*100</f>
        <v>20.200890057671842</v>
      </c>
      <c r="EG41" s="125">
        <f t="shared" si="223"/>
        <v>29.955717634800727</v>
      </c>
      <c r="EH41" s="62">
        <f t="shared" si="223"/>
        <v>37.028527442793497</v>
      </c>
      <c r="EI41" s="62">
        <f t="shared" si="223"/>
        <v>35.696253231542279</v>
      </c>
      <c r="EJ41" s="84">
        <f t="shared" si="223"/>
        <v>34.180866728338636</v>
      </c>
      <c r="EK41" s="62">
        <f t="shared" si="223"/>
        <v>34.019845123762252</v>
      </c>
      <c r="EL41" s="62">
        <f t="shared" si="223"/>
        <v>33.246877346256227</v>
      </c>
      <c r="EM41" s="62">
        <f t="shared" si="223"/>
        <v>34.930178991314364</v>
      </c>
      <c r="EN41" s="120">
        <f t="shared" si="223"/>
        <v>37.841069447287062</v>
      </c>
      <c r="EO41" s="85">
        <f t="shared" si="223"/>
        <v>38.977838270283748</v>
      </c>
      <c r="EP41" s="85">
        <f t="shared" si="223"/>
        <v>35.232400824457699</v>
      </c>
      <c r="EQ41" s="62">
        <f t="shared" si="223"/>
        <v>36.069999338536846</v>
      </c>
      <c r="ER41" s="62">
        <f t="shared" si="223"/>
        <v>37.270794578793513</v>
      </c>
      <c r="ES41" s="62">
        <f t="shared" si="223"/>
        <v>38.336564280290659</v>
      </c>
      <c r="ET41" s="62">
        <f t="shared" si="223"/>
        <v>38.463172522448765</v>
      </c>
      <c r="EU41" s="62">
        <f t="shared" si="223"/>
        <v>40.491931731922918</v>
      </c>
      <c r="EV41" s="62">
        <f t="shared" si="223"/>
        <v>37.154586509870555</v>
      </c>
      <c r="EW41" s="62">
        <f t="shared" si="223"/>
        <v>33.610039228047192</v>
      </c>
      <c r="EX41" s="62">
        <f>(EX40/EX6)*100</f>
        <v>27.600471079806059</v>
      </c>
      <c r="EY41" s="62">
        <f>(EY40/EY6)*100</f>
        <v>27.369546975997931</v>
      </c>
      <c r="EZ41" s="62">
        <f>(EZ40/EZ6)*100</f>
        <v>27.397419785431797</v>
      </c>
      <c r="FA41" s="62">
        <f>(FA40/FA6)*100</f>
        <v>26.992094760028685</v>
      </c>
      <c r="FB41" s="62">
        <f>(FB40/FB6)*100</f>
        <v>26.273384073333219</v>
      </c>
      <c r="FC41" s="62">
        <f>FC40/FC6*100</f>
        <v>25.219718816738407</v>
      </c>
      <c r="FD41" s="62">
        <f>FD40/FD6*100</f>
        <v>24.34001134355503</v>
      </c>
      <c r="FE41" s="62">
        <f>FE40/FE6*100</f>
        <v>23.670533270625178</v>
      </c>
      <c r="FF41" s="37">
        <f t="shared" ref="FF41" si="232">FF40/FF6*100</f>
        <v>23.245404231799714</v>
      </c>
      <c r="FG41" s="37">
        <f t="shared" ref="FG41" si="233">FG40/FG6*100</f>
        <v>22.790558431017736</v>
      </c>
      <c r="FH41" s="126">
        <f t="shared" si="223"/>
        <v>28.121951007456559</v>
      </c>
      <c r="FI41" s="62">
        <f t="shared" ref="FI41:FJ41" si="234">(FI40/FI6)*100</f>
        <v>22.086224012455553</v>
      </c>
      <c r="FJ41" s="62">
        <f t="shared" si="234"/>
        <v>21.172818355577238</v>
      </c>
      <c r="FK41" s="62">
        <f t="shared" ref="FK41:FL41" si="235">(FK40/FK6)*100</f>
        <v>21.553210068685608</v>
      </c>
      <c r="FL41" s="62">
        <f t="shared" si="235"/>
        <v>20.571381718790523</v>
      </c>
      <c r="FM41" s="62">
        <f t="shared" ref="FM41" si="236">(FM40/FM6)*100</f>
        <v>21.487527132121937</v>
      </c>
      <c r="FN41" s="62">
        <f>FN40/FN6*100</f>
        <v>21.304131422462593</v>
      </c>
      <c r="FO41" s="62">
        <f>FO40/FO6*100</f>
        <v>21.433366741395282</v>
      </c>
      <c r="FP41" s="62">
        <f>FP40/FP6*100</f>
        <v>21.18208934781417</v>
      </c>
      <c r="FQ41" s="37">
        <f t="shared" ref="FQ41" si="237">FQ40/FQ6*100</f>
        <v>21.497966398498562</v>
      </c>
      <c r="FR41" s="37">
        <f t="shared" ref="FR41" si="238">FR40/FR6*100</f>
        <v>20.725020028634585</v>
      </c>
      <c r="FS41" s="125">
        <f t="shared" si="223"/>
        <v>28.135425491239772</v>
      </c>
      <c r="FT41" s="62">
        <f t="shared" ref="FT41:FU41" si="239">(FT40/FT6)*100</f>
        <v>23.591326775903411</v>
      </c>
      <c r="FU41" s="62">
        <f t="shared" si="239"/>
        <v>23.090636197527349</v>
      </c>
      <c r="FV41" s="62">
        <f t="shared" ref="FV41:FW41" si="240">(FV40/FV6)*100</f>
        <v>23.517745144193533</v>
      </c>
      <c r="FW41" s="62">
        <f t="shared" si="240"/>
        <v>23.363605543204656</v>
      </c>
      <c r="FX41" s="62">
        <f t="shared" ref="FX41" si="241">(FX40/FX6)*100</f>
        <v>23.332557936669478</v>
      </c>
      <c r="FY41" s="62">
        <f>FY40/FY6*100</f>
        <v>23.323042302234835</v>
      </c>
      <c r="FZ41" s="62">
        <f>FZ40/FZ6*100</f>
        <v>23.328428755582756</v>
      </c>
      <c r="GA41" s="62">
        <f>GA40/GA6*100</f>
        <v>23.472271147953947</v>
      </c>
      <c r="GB41" s="37">
        <f t="shared" ref="GB41" si="242">GB40/GB6*100</f>
        <v>23.207063514668185</v>
      </c>
      <c r="GC41" s="37">
        <f t="shared" ref="GC41" si="243">GC40/GC6*100</f>
        <v>23.035192758818006</v>
      </c>
    </row>
    <row r="42" spans="1:185" s="8" customFormat="1" ht="12.75" customHeight="1">
      <c r="A42" s="22" t="s">
        <v>48</v>
      </c>
      <c r="B42" s="8">
        <v>49542.709000000003</v>
      </c>
      <c r="C42" s="8">
        <v>180892.40900000001</v>
      </c>
      <c r="D42" s="8">
        <v>297544.29300000001</v>
      </c>
      <c r="E42" s="6">
        <v>331828.71999999997</v>
      </c>
      <c r="F42" s="8">
        <v>343759.49900000001</v>
      </c>
      <c r="G42" s="8">
        <v>335558.34899999999</v>
      </c>
      <c r="H42" s="8">
        <v>348994.46299999999</v>
      </c>
      <c r="I42" s="8">
        <v>341016.02799999999</v>
      </c>
      <c r="J42" s="8">
        <v>357501.28700000001</v>
      </c>
      <c r="K42" s="129">
        <v>388869.23800000001</v>
      </c>
      <c r="L42" s="129">
        <v>399481.40700000001</v>
      </c>
      <c r="M42" s="129">
        <v>404864.53700000001</v>
      </c>
      <c r="N42" s="129">
        <v>408008.04700000002</v>
      </c>
      <c r="O42" s="129">
        <v>401853.69699999999</v>
      </c>
      <c r="P42" s="8">
        <v>516884.69300000003</v>
      </c>
      <c r="Q42" s="8">
        <v>673808.82700000005</v>
      </c>
      <c r="R42" s="8">
        <v>865128.29200000002</v>
      </c>
      <c r="S42" s="8">
        <v>2204005.3059999999</v>
      </c>
      <c r="T42" s="8">
        <v>2074881.7420000001</v>
      </c>
      <c r="U42" s="8">
        <v>1227228.4950000001</v>
      </c>
      <c r="V42" s="8">
        <v>1111451.389</v>
      </c>
      <c r="W42" s="8">
        <v>1057484.83</v>
      </c>
      <c r="X42" s="8">
        <v>971650.71699999995</v>
      </c>
      <c r="Y42" s="8">
        <v>880596.62800000003</v>
      </c>
      <c r="Z42" s="8">
        <v>806742.40899999999</v>
      </c>
      <c r="AA42" s="8">
        <v>725961.04200000002</v>
      </c>
      <c r="AB42" s="8">
        <v>678500.35600000003</v>
      </c>
      <c r="AC42" s="33">
        <v>12605</v>
      </c>
      <c r="AD42" s="8">
        <v>47898</v>
      </c>
      <c r="AE42" s="8">
        <v>87938</v>
      </c>
      <c r="AF42" s="8">
        <v>96355</v>
      </c>
      <c r="AG42" s="8">
        <v>100036</v>
      </c>
      <c r="AH42" s="8">
        <v>97999</v>
      </c>
      <c r="AI42" s="8">
        <v>99429</v>
      </c>
      <c r="AJ42" s="8">
        <v>93021</v>
      </c>
      <c r="AK42" s="38">
        <v>92099</v>
      </c>
      <c r="AL42" s="38">
        <v>96416</v>
      </c>
      <c r="AM42" s="38">
        <v>97994</v>
      </c>
      <c r="AN42" s="38">
        <v>98199</v>
      </c>
      <c r="AO42" s="129">
        <v>98094</v>
      </c>
      <c r="AP42" s="129">
        <v>90465</v>
      </c>
      <c r="AQ42" s="129">
        <v>114059</v>
      </c>
      <c r="AR42" s="129">
        <v>151834</v>
      </c>
      <c r="AS42" s="129">
        <v>198783</v>
      </c>
      <c r="AT42" s="129">
        <v>447479</v>
      </c>
      <c r="AU42" s="129">
        <v>431670</v>
      </c>
      <c r="AV42" s="129">
        <v>312732</v>
      </c>
      <c r="AW42" s="129">
        <v>291968</v>
      </c>
      <c r="AX42" s="129">
        <v>268596</v>
      </c>
      <c r="AY42" s="139">
        <v>243028</v>
      </c>
      <c r="AZ42" s="124">
        <v>221145</v>
      </c>
      <c r="BA42" s="129">
        <v>207023</v>
      </c>
      <c r="BB42" s="8">
        <v>181258</v>
      </c>
      <c r="BC42" s="8">
        <v>170928</v>
      </c>
      <c r="BD42" s="34">
        <v>12559.432000000001</v>
      </c>
      <c r="BE42" s="8">
        <v>76775.490999999995</v>
      </c>
      <c r="BF42" s="8">
        <v>165822.09400000001</v>
      </c>
      <c r="BG42" s="8">
        <v>195145.28400000001</v>
      </c>
      <c r="BH42" s="8">
        <v>212308.717</v>
      </c>
      <c r="BI42" s="8">
        <v>219415.41699999999</v>
      </c>
      <c r="BJ42" s="8">
        <v>244143.25899999999</v>
      </c>
      <c r="BK42" s="8">
        <v>242834.473</v>
      </c>
      <c r="BL42" s="38">
        <v>277449.29300000001</v>
      </c>
      <c r="BM42" s="38">
        <v>298699.46399999998</v>
      </c>
      <c r="BN42" s="38">
        <v>327758.99099999998</v>
      </c>
      <c r="BO42" s="38">
        <v>328501.87400000001</v>
      </c>
      <c r="BP42" s="38">
        <v>335889.63500000001</v>
      </c>
      <c r="BQ42" s="38">
        <v>331127.77799999999</v>
      </c>
      <c r="BR42" s="38">
        <v>526806.22</v>
      </c>
      <c r="BS42" s="38">
        <v>762789.07</v>
      </c>
      <c r="BT42" s="38">
        <v>1040573.3959999999</v>
      </c>
      <c r="BU42" s="38">
        <v>2745202.2489999998</v>
      </c>
      <c r="BV42" s="38">
        <v>2547264.227</v>
      </c>
      <c r="BW42" s="38">
        <v>2970277.0889999997</v>
      </c>
      <c r="BX42" s="38">
        <v>2605763.0649999999</v>
      </c>
      <c r="BY42" s="38">
        <v>2637849.0159999998</v>
      </c>
      <c r="BZ42" s="38">
        <v>2426807.5529999998</v>
      </c>
      <c r="CA42" s="38">
        <v>2392708.0439999998</v>
      </c>
      <c r="CB42" s="38">
        <v>2179956.4279999998</v>
      </c>
      <c r="CC42" s="8">
        <v>2137523.247</v>
      </c>
      <c r="CD42" s="8">
        <v>2004190.6740000001</v>
      </c>
      <c r="CE42" s="33">
        <v>3376</v>
      </c>
      <c r="CF42" s="8">
        <v>20143</v>
      </c>
      <c r="CG42" s="8">
        <v>46310</v>
      </c>
      <c r="CH42" s="6">
        <v>53510</v>
      </c>
      <c r="CI42" s="8">
        <v>57765</v>
      </c>
      <c r="CJ42" s="8">
        <v>58477</v>
      </c>
      <c r="CK42" s="8">
        <v>62446</v>
      </c>
      <c r="CL42" s="38">
        <v>58799</v>
      </c>
      <c r="CM42" s="38">
        <v>62932</v>
      </c>
      <c r="CN42" s="38">
        <v>64160</v>
      </c>
      <c r="CO42" s="38">
        <v>67992</v>
      </c>
      <c r="CP42" s="38">
        <v>66430</v>
      </c>
      <c r="CQ42" s="38">
        <v>66515</v>
      </c>
      <c r="CR42" s="38">
        <v>59854</v>
      </c>
      <c r="CS42" s="38">
        <v>101594</v>
      </c>
      <c r="CT42" s="38">
        <v>157391</v>
      </c>
      <c r="CU42" s="38">
        <v>194031</v>
      </c>
      <c r="CV42" s="38">
        <v>430203</v>
      </c>
      <c r="CW42" s="38">
        <v>414780</v>
      </c>
      <c r="CX42" s="38">
        <v>392177</v>
      </c>
      <c r="CY42" s="38">
        <v>364673</v>
      </c>
      <c r="CZ42" s="38">
        <v>340210</v>
      </c>
      <c r="DA42" s="38">
        <v>313352</v>
      </c>
      <c r="DB42" s="38">
        <v>295802</v>
      </c>
      <c r="DC42" s="38">
        <v>279482</v>
      </c>
      <c r="DD42" s="8">
        <v>252701</v>
      </c>
      <c r="DE42" s="8">
        <v>247206</v>
      </c>
      <c r="DF42" s="34">
        <v>10053.205</v>
      </c>
      <c r="DG42" s="8">
        <v>23012.228999999999</v>
      </c>
      <c r="DH42" s="8">
        <v>45937.165999999997</v>
      </c>
      <c r="DI42" s="8">
        <v>54752.449000000001</v>
      </c>
      <c r="DJ42" s="8">
        <v>57137.207999999999</v>
      </c>
      <c r="DK42" s="8">
        <v>64277.095000000001</v>
      </c>
      <c r="DL42" s="8">
        <v>79680.452999999994</v>
      </c>
      <c r="DM42" s="8">
        <v>86792.233999999997</v>
      </c>
      <c r="DN42" s="38">
        <v>93402.441999999995</v>
      </c>
      <c r="DO42" s="38">
        <v>105761.03</v>
      </c>
      <c r="DP42" s="38">
        <v>139862.783</v>
      </c>
      <c r="DQ42" s="38">
        <v>175658.17600000001</v>
      </c>
      <c r="DR42" s="38">
        <v>203656.641</v>
      </c>
      <c r="DS42" s="38">
        <v>222521.76199999999</v>
      </c>
      <c r="DT42" s="38">
        <v>230724.954</v>
      </c>
      <c r="DU42" s="38">
        <v>320620.01299999998</v>
      </c>
      <c r="DV42" s="38">
        <v>350492.01899999997</v>
      </c>
      <c r="DW42" s="38">
        <v>590834.853</v>
      </c>
      <c r="DX42" s="38">
        <v>600049.27800000005</v>
      </c>
      <c r="DY42" s="38">
        <v>520363.45600000001</v>
      </c>
      <c r="DZ42" s="38">
        <v>525472.82900000003</v>
      </c>
      <c r="EA42" s="38">
        <v>525071.34600000002</v>
      </c>
      <c r="EB42" s="38">
        <v>562413.52300000004</v>
      </c>
      <c r="EC42" s="38">
        <v>560550.16299999994</v>
      </c>
      <c r="ED42" s="38">
        <v>535321.13600000006</v>
      </c>
      <c r="EE42" s="8">
        <v>517068.2</v>
      </c>
      <c r="EF42" s="8">
        <v>488652.25300000003</v>
      </c>
      <c r="EG42" s="33">
        <v>1693</v>
      </c>
      <c r="EH42" s="8">
        <v>4593</v>
      </c>
      <c r="EI42" s="8">
        <v>9057</v>
      </c>
      <c r="EJ42" s="6">
        <v>9949</v>
      </c>
      <c r="EK42" s="8">
        <v>10134</v>
      </c>
      <c r="EL42" s="8">
        <v>10791</v>
      </c>
      <c r="EM42" s="8">
        <v>12507</v>
      </c>
      <c r="EN42" s="129">
        <v>12771</v>
      </c>
      <c r="EO42" s="38">
        <v>12840</v>
      </c>
      <c r="EP42" s="38">
        <v>12917</v>
      </c>
      <c r="EQ42" s="8">
        <v>15037</v>
      </c>
      <c r="ER42" s="8">
        <v>17457</v>
      </c>
      <c r="ES42" s="8">
        <v>18472</v>
      </c>
      <c r="ET42" s="8">
        <v>19018</v>
      </c>
      <c r="EU42" s="8">
        <v>18895</v>
      </c>
      <c r="EV42" s="8">
        <v>26415</v>
      </c>
      <c r="EW42" s="8">
        <v>28690</v>
      </c>
      <c r="EX42" s="8">
        <v>47857</v>
      </c>
      <c r="EY42" s="8">
        <v>45647</v>
      </c>
      <c r="EZ42" s="8">
        <v>36081</v>
      </c>
      <c r="FA42" s="8">
        <v>34767</v>
      </c>
      <c r="FB42" s="8">
        <v>34546</v>
      </c>
      <c r="FC42" s="8">
        <v>38083</v>
      </c>
      <c r="FD42" s="8">
        <v>36983</v>
      </c>
      <c r="FE42" s="8">
        <v>34623</v>
      </c>
      <c r="FF42" s="8">
        <v>32319</v>
      </c>
      <c r="FG42" s="8">
        <v>29812</v>
      </c>
      <c r="FH42" s="34">
        <v>163453.79399999999</v>
      </c>
      <c r="FI42" s="8">
        <v>521163.837</v>
      </c>
      <c r="FJ42" s="8">
        <v>484931.22700000001</v>
      </c>
      <c r="FK42" s="8">
        <v>506570.16</v>
      </c>
      <c r="FL42" s="8">
        <v>480358.49599999998</v>
      </c>
      <c r="FM42" s="8">
        <v>550201.84</v>
      </c>
      <c r="FN42" s="8">
        <v>555766.72600000002</v>
      </c>
      <c r="FO42" s="8">
        <v>647793.37399999995</v>
      </c>
      <c r="FP42" s="8">
        <v>617153.19400000002</v>
      </c>
      <c r="FQ42" s="8">
        <v>707678.50699999998</v>
      </c>
      <c r="FR42" s="8">
        <v>608402.16399999999</v>
      </c>
      <c r="FS42" s="33">
        <v>9806</v>
      </c>
      <c r="FT42" s="8">
        <v>23230</v>
      </c>
      <c r="FU42" s="8">
        <v>22225</v>
      </c>
      <c r="FV42" s="8">
        <v>21684</v>
      </c>
      <c r="FW42" s="8">
        <v>21816</v>
      </c>
      <c r="FX42" s="8">
        <v>21645</v>
      </c>
      <c r="FY42" s="8">
        <v>22247</v>
      </c>
      <c r="FZ42" s="8">
        <v>23504</v>
      </c>
      <c r="GA42" s="8">
        <v>23885</v>
      </c>
      <c r="GB42" s="8">
        <v>23691</v>
      </c>
      <c r="GC42" s="8">
        <v>23528</v>
      </c>
    </row>
    <row r="43" spans="1:185" s="8" customFormat="1" ht="12.75" customHeight="1">
      <c r="A43" s="22" t="s">
        <v>49</v>
      </c>
      <c r="B43" s="8">
        <v>703.73900000000003</v>
      </c>
      <c r="C43" s="8">
        <v>72229.887000000002</v>
      </c>
      <c r="D43" s="8">
        <v>123282.734</v>
      </c>
      <c r="E43" s="6">
        <v>128417.274</v>
      </c>
      <c r="F43" s="8">
        <v>125437.572</v>
      </c>
      <c r="G43" s="8">
        <v>116863.54</v>
      </c>
      <c r="H43" s="8">
        <v>117257.693</v>
      </c>
      <c r="I43" s="8">
        <v>111872.826</v>
      </c>
      <c r="J43" s="8">
        <v>129386.8</v>
      </c>
      <c r="K43" s="129">
        <v>76253.457999999999</v>
      </c>
      <c r="L43" s="129">
        <v>64471.025000000001</v>
      </c>
      <c r="M43" s="129">
        <v>73365.483999999997</v>
      </c>
      <c r="N43" s="129">
        <v>83473.725000000006</v>
      </c>
      <c r="O43" s="129">
        <v>89064.476999999999</v>
      </c>
      <c r="P43" s="8">
        <v>296979.337</v>
      </c>
      <c r="Q43" s="8">
        <v>435959.815</v>
      </c>
      <c r="R43" s="8">
        <v>521093.538</v>
      </c>
      <c r="S43" s="8">
        <v>1219504.774</v>
      </c>
      <c r="T43" s="8">
        <v>1182933.48</v>
      </c>
      <c r="U43" s="8">
        <v>910541.77300000004</v>
      </c>
      <c r="V43" s="8">
        <v>778796.61199999996</v>
      </c>
      <c r="W43" s="8">
        <v>754555.33299999998</v>
      </c>
      <c r="X43" s="8">
        <v>621780.17200000002</v>
      </c>
      <c r="Y43" s="8">
        <v>462721.61800000002</v>
      </c>
      <c r="Z43" s="8">
        <v>424034.85399999999</v>
      </c>
      <c r="AA43" s="8">
        <v>477299.20899999997</v>
      </c>
      <c r="AB43" s="8">
        <v>439167.04599999997</v>
      </c>
      <c r="AC43" s="33">
        <v>226</v>
      </c>
      <c r="AD43" s="8">
        <v>18707</v>
      </c>
      <c r="AE43" s="8">
        <v>36654</v>
      </c>
      <c r="AF43" s="8">
        <v>39116</v>
      </c>
      <c r="AG43" s="8">
        <v>38738</v>
      </c>
      <c r="AH43" s="8">
        <v>36764</v>
      </c>
      <c r="AI43" s="8">
        <v>35828</v>
      </c>
      <c r="AJ43" s="8">
        <v>34313</v>
      </c>
      <c r="AK43" s="38">
        <v>36711</v>
      </c>
      <c r="AL43" s="38">
        <v>22851</v>
      </c>
      <c r="AM43" s="38">
        <v>19510</v>
      </c>
      <c r="AN43" s="38">
        <v>21660</v>
      </c>
      <c r="AO43" s="129">
        <v>24563</v>
      </c>
      <c r="AP43" s="129">
        <v>24299</v>
      </c>
      <c r="AQ43" s="129">
        <v>67302</v>
      </c>
      <c r="AR43" s="129">
        <v>102876</v>
      </c>
      <c r="AS43" s="129">
        <v>126243</v>
      </c>
      <c r="AT43" s="129">
        <v>316842</v>
      </c>
      <c r="AU43" s="129">
        <v>296299</v>
      </c>
      <c r="AV43" s="129">
        <v>249268</v>
      </c>
      <c r="AW43" s="129">
        <v>230591</v>
      </c>
      <c r="AX43" s="129">
        <v>210208</v>
      </c>
      <c r="AY43" s="139">
        <v>179492</v>
      </c>
      <c r="AZ43" s="124">
        <v>127329</v>
      </c>
      <c r="BA43" s="129">
        <v>118108</v>
      </c>
      <c r="BB43" s="8">
        <v>129869</v>
      </c>
      <c r="BC43" s="8">
        <v>119892</v>
      </c>
      <c r="BD43" s="34">
        <v>94.106999999999999</v>
      </c>
      <c r="BE43" s="8">
        <v>36164.718999999997</v>
      </c>
      <c r="BF43" s="8">
        <v>64158.061999999998</v>
      </c>
      <c r="BG43" s="8">
        <v>71023.275999999998</v>
      </c>
      <c r="BH43" s="8">
        <v>72076.422999999995</v>
      </c>
      <c r="BI43" s="8">
        <v>77933.551000000007</v>
      </c>
      <c r="BJ43" s="8">
        <v>87296.535000000003</v>
      </c>
      <c r="BK43" s="8">
        <v>84027.93</v>
      </c>
      <c r="BL43" s="38">
        <v>96002.601999999999</v>
      </c>
      <c r="BM43" s="38">
        <v>51376.114000000001</v>
      </c>
      <c r="BN43" s="38">
        <v>41221.451000000001</v>
      </c>
      <c r="BO43" s="38">
        <v>54357.084000000003</v>
      </c>
      <c r="BP43" s="38">
        <v>63868.576000000001</v>
      </c>
      <c r="BQ43" s="38">
        <v>65340.394</v>
      </c>
      <c r="BR43" s="38">
        <v>367648.783</v>
      </c>
      <c r="BS43" s="38">
        <v>556733.92299999995</v>
      </c>
      <c r="BT43" s="38">
        <v>652814.34400000004</v>
      </c>
      <c r="BU43" s="38">
        <v>1423452.095</v>
      </c>
      <c r="BV43" s="38">
        <v>1376613.5330000001</v>
      </c>
      <c r="BW43" s="38">
        <v>1455768.426</v>
      </c>
      <c r="BX43" s="38">
        <v>1274607.0869999998</v>
      </c>
      <c r="BY43" s="38">
        <v>1288298.7830000001</v>
      </c>
      <c r="BZ43" s="38">
        <v>1146128.3050000002</v>
      </c>
      <c r="CA43" s="38">
        <v>962572.30300000007</v>
      </c>
      <c r="CB43" s="38">
        <v>912343.01399999997</v>
      </c>
      <c r="CC43" s="8">
        <v>1138366.4909999999</v>
      </c>
      <c r="CD43" s="8">
        <v>1109457.226</v>
      </c>
      <c r="CE43" s="33">
        <v>30</v>
      </c>
      <c r="CF43" s="8">
        <v>9557</v>
      </c>
      <c r="CG43" s="8">
        <v>20088</v>
      </c>
      <c r="CH43" s="6">
        <v>22596</v>
      </c>
      <c r="CI43" s="8">
        <v>23223</v>
      </c>
      <c r="CJ43" s="8">
        <v>24680</v>
      </c>
      <c r="CK43" s="8">
        <v>26357</v>
      </c>
      <c r="CL43" s="38">
        <v>25094</v>
      </c>
      <c r="CM43" s="38">
        <v>26036</v>
      </c>
      <c r="CN43" s="38">
        <v>15608</v>
      </c>
      <c r="CO43" s="38">
        <v>12377</v>
      </c>
      <c r="CP43" s="38">
        <v>15336</v>
      </c>
      <c r="CQ43" s="38">
        <v>17760</v>
      </c>
      <c r="CR43" s="38">
        <v>16939</v>
      </c>
      <c r="CS43" s="38">
        <v>76917</v>
      </c>
      <c r="CT43" s="38">
        <v>119186</v>
      </c>
      <c r="CU43" s="38">
        <v>130129</v>
      </c>
      <c r="CV43" s="38">
        <v>305136</v>
      </c>
      <c r="CW43" s="38">
        <v>288478</v>
      </c>
      <c r="CX43" s="38">
        <v>267488</v>
      </c>
      <c r="CY43" s="38">
        <v>244938</v>
      </c>
      <c r="CZ43" s="38">
        <v>230167</v>
      </c>
      <c r="DA43" s="38">
        <v>206120</v>
      </c>
      <c r="DB43" s="38">
        <v>156583</v>
      </c>
      <c r="DC43" s="38">
        <v>147418</v>
      </c>
      <c r="DD43" s="8">
        <v>168800</v>
      </c>
      <c r="DE43" s="8">
        <v>161731</v>
      </c>
      <c r="DF43" s="34">
        <v>206.774</v>
      </c>
      <c r="DG43" s="8">
        <v>21183.816999999999</v>
      </c>
      <c r="DH43" s="8">
        <v>38308.652000000002</v>
      </c>
      <c r="DI43" s="8">
        <v>38928.46</v>
      </c>
      <c r="DJ43" s="8">
        <v>35351.773000000001</v>
      </c>
      <c r="DK43" s="8">
        <v>39170.021999999997</v>
      </c>
      <c r="DL43" s="8">
        <v>44547.309000000001</v>
      </c>
      <c r="DM43" s="8">
        <v>46723.43</v>
      </c>
      <c r="DN43" s="38">
        <v>64478.18</v>
      </c>
      <c r="DO43" s="38">
        <v>46899.866000000002</v>
      </c>
      <c r="DP43" s="38">
        <v>43616.235999999997</v>
      </c>
      <c r="DQ43" s="38">
        <v>47981.724999999999</v>
      </c>
      <c r="DR43" s="38">
        <v>51094.921000000002</v>
      </c>
      <c r="DS43" s="38">
        <v>46042.029000000002</v>
      </c>
      <c r="DT43" s="38">
        <v>112974.482</v>
      </c>
      <c r="DU43" s="38">
        <v>179436.742</v>
      </c>
      <c r="DV43" s="38">
        <v>186683.34400000001</v>
      </c>
      <c r="DW43" s="38">
        <v>350787.93</v>
      </c>
      <c r="DX43" s="38">
        <v>351547.47200000001</v>
      </c>
      <c r="DY43" s="38">
        <v>292276.58</v>
      </c>
      <c r="DZ43" s="38">
        <v>278617.20799999998</v>
      </c>
      <c r="EA43" s="38">
        <v>291028.49099999998</v>
      </c>
      <c r="EB43" s="38">
        <v>305086.875</v>
      </c>
      <c r="EC43" s="38">
        <v>288340.63400000002</v>
      </c>
      <c r="ED43" s="38">
        <v>277556.995</v>
      </c>
      <c r="EE43" s="8">
        <v>277827.30499999999</v>
      </c>
      <c r="EF43" s="8">
        <v>263702.245</v>
      </c>
      <c r="EG43" s="33">
        <v>23</v>
      </c>
      <c r="EH43" s="8">
        <v>3419</v>
      </c>
      <c r="EI43" s="8">
        <v>6039</v>
      </c>
      <c r="EJ43" s="6">
        <v>6045</v>
      </c>
      <c r="EK43" s="8">
        <v>5339</v>
      </c>
      <c r="EL43" s="8">
        <v>5739</v>
      </c>
      <c r="EM43" s="8">
        <v>6182</v>
      </c>
      <c r="EN43" s="129">
        <v>5917</v>
      </c>
      <c r="EO43" s="38">
        <v>6944</v>
      </c>
      <c r="EP43" s="38">
        <v>5515</v>
      </c>
      <c r="EQ43" s="8">
        <v>4982</v>
      </c>
      <c r="ER43" s="8">
        <v>5574</v>
      </c>
      <c r="ES43" s="8">
        <v>5864</v>
      </c>
      <c r="ET43" s="8">
        <v>5200</v>
      </c>
      <c r="EU43" s="8">
        <v>10123</v>
      </c>
      <c r="EV43" s="8">
        <v>15755</v>
      </c>
      <c r="EW43" s="8">
        <v>16355</v>
      </c>
      <c r="EX43" s="8">
        <v>32426</v>
      </c>
      <c r="EY43" s="8">
        <v>29954</v>
      </c>
      <c r="EZ43" s="8">
        <v>22608</v>
      </c>
      <c r="FA43" s="8">
        <v>21997</v>
      </c>
      <c r="FB43" s="8">
        <v>22836</v>
      </c>
      <c r="FC43" s="8">
        <v>25051</v>
      </c>
      <c r="FD43" s="8">
        <v>21455</v>
      </c>
      <c r="FE43" s="8">
        <v>20357</v>
      </c>
      <c r="FF43" s="8">
        <v>19417</v>
      </c>
      <c r="FG43" s="8">
        <v>18005</v>
      </c>
      <c r="FH43" s="34">
        <v>57908.256000000001</v>
      </c>
      <c r="FI43" s="8">
        <v>77085.726999999999</v>
      </c>
      <c r="FJ43" s="8">
        <v>80332.509999999995</v>
      </c>
      <c r="FK43" s="8">
        <v>82537.380999999994</v>
      </c>
      <c r="FL43" s="8">
        <v>82302.945000000007</v>
      </c>
      <c r="FM43" s="8">
        <v>92098.247000000003</v>
      </c>
      <c r="FN43" s="8">
        <v>96266.010999999999</v>
      </c>
      <c r="FO43" s="8">
        <v>105556.387</v>
      </c>
      <c r="FP43" s="8">
        <v>111789.944</v>
      </c>
      <c r="FQ43" s="8">
        <v>113686.845</v>
      </c>
      <c r="FR43" s="8">
        <v>114973.641</v>
      </c>
      <c r="FS43" s="33">
        <v>3509</v>
      </c>
      <c r="FT43" s="8">
        <v>4400</v>
      </c>
      <c r="FU43" s="8">
        <v>4453</v>
      </c>
      <c r="FV43" s="8">
        <v>4407</v>
      </c>
      <c r="FW43" s="8">
        <v>4423</v>
      </c>
      <c r="FX43" s="8">
        <v>4737</v>
      </c>
      <c r="FY43" s="8">
        <v>4864</v>
      </c>
      <c r="FZ43" s="8">
        <v>5191</v>
      </c>
      <c r="GA43" s="8">
        <v>5343</v>
      </c>
      <c r="GB43" s="8">
        <v>5375</v>
      </c>
      <c r="GC43" s="8">
        <v>5411</v>
      </c>
    </row>
    <row r="44" spans="1:185" s="8" customFormat="1" ht="12.75" customHeight="1">
      <c r="A44" s="22" t="s">
        <v>50</v>
      </c>
      <c r="B44" s="8">
        <v>33772.6</v>
      </c>
      <c r="C44" s="8">
        <v>132349.78099999999</v>
      </c>
      <c r="D44" s="8">
        <v>183081.198</v>
      </c>
      <c r="E44" s="6">
        <v>186486.78700000001</v>
      </c>
      <c r="F44" s="8">
        <v>183175.96299999999</v>
      </c>
      <c r="G44" s="8">
        <v>169124.35800000001</v>
      </c>
      <c r="H44" s="8">
        <v>180362.666</v>
      </c>
      <c r="I44" s="8">
        <v>169909.6</v>
      </c>
      <c r="J44" s="8">
        <v>189187.06</v>
      </c>
      <c r="K44" s="129">
        <v>212010.49299999999</v>
      </c>
      <c r="L44" s="129">
        <v>240311.35800000001</v>
      </c>
      <c r="M44" s="129">
        <v>264472.91499999998</v>
      </c>
      <c r="N44" s="129">
        <v>209109.89199999999</v>
      </c>
      <c r="O44" s="129">
        <v>237963.83499999999</v>
      </c>
      <c r="P44" s="8">
        <v>250197.038</v>
      </c>
      <c r="Q44" s="8">
        <v>341228.31400000001</v>
      </c>
      <c r="R44" s="8">
        <v>585533.48199999996</v>
      </c>
      <c r="S44" s="8">
        <v>1175599.9310000001</v>
      </c>
      <c r="T44" s="8">
        <v>1084314.1370000001</v>
      </c>
      <c r="U44" s="8">
        <v>532540.34499999997</v>
      </c>
      <c r="V44" s="8">
        <v>481386.63</v>
      </c>
      <c r="W44" s="8">
        <v>467650.33799999999</v>
      </c>
      <c r="X44" s="8">
        <v>417658.02399999998</v>
      </c>
      <c r="Y44" s="8">
        <v>378548.32799999998</v>
      </c>
      <c r="Z44" s="8">
        <v>347653.97399999999</v>
      </c>
      <c r="AA44" s="8">
        <v>249041.522</v>
      </c>
      <c r="AB44" s="8">
        <v>228783.97099999999</v>
      </c>
      <c r="AC44" s="33">
        <v>9119</v>
      </c>
      <c r="AD44" s="8">
        <v>39793</v>
      </c>
      <c r="AE44" s="8">
        <v>60129</v>
      </c>
      <c r="AF44" s="8">
        <v>61705</v>
      </c>
      <c r="AG44" s="8">
        <v>61707</v>
      </c>
      <c r="AH44" s="8">
        <v>57749</v>
      </c>
      <c r="AI44" s="8">
        <v>58500</v>
      </c>
      <c r="AJ44" s="8">
        <v>55646</v>
      </c>
      <c r="AK44" s="38">
        <v>59184</v>
      </c>
      <c r="AL44" s="38">
        <v>64528</v>
      </c>
      <c r="AM44" s="38">
        <v>72320</v>
      </c>
      <c r="AN44" s="38">
        <v>80584</v>
      </c>
      <c r="AO44" s="129">
        <v>63682</v>
      </c>
      <c r="AP44" s="129">
        <v>64513</v>
      </c>
      <c r="AQ44" s="129">
        <v>65620</v>
      </c>
      <c r="AR44" s="129">
        <v>89493</v>
      </c>
      <c r="AS44" s="129">
        <v>152876</v>
      </c>
      <c r="AT44" s="129">
        <v>277930</v>
      </c>
      <c r="AU44" s="129">
        <v>261039</v>
      </c>
      <c r="AV44" s="129">
        <v>143180</v>
      </c>
      <c r="AW44" s="129">
        <v>137430</v>
      </c>
      <c r="AX44" s="129">
        <v>127385</v>
      </c>
      <c r="AY44" s="139">
        <v>111920</v>
      </c>
      <c r="AZ44" s="124">
        <v>102567</v>
      </c>
      <c r="BA44" s="129">
        <v>96120</v>
      </c>
      <c r="BB44" s="8">
        <v>67343</v>
      </c>
      <c r="BC44" s="8">
        <v>61812</v>
      </c>
      <c r="BD44" s="34">
        <v>7105.68</v>
      </c>
      <c r="BE44" s="8">
        <v>52575.519999999997</v>
      </c>
      <c r="BF44" s="8">
        <v>87988.936000000002</v>
      </c>
      <c r="BG44" s="8">
        <v>99968.15</v>
      </c>
      <c r="BH44" s="8">
        <v>100357.454</v>
      </c>
      <c r="BI44" s="8">
        <v>100611.02800000001</v>
      </c>
      <c r="BJ44" s="8">
        <v>122069.71799999999</v>
      </c>
      <c r="BK44" s="8">
        <v>115552.10400000001</v>
      </c>
      <c r="BL44" s="38">
        <v>139400.16699999999</v>
      </c>
      <c r="BM44" s="38">
        <v>163773.85699999999</v>
      </c>
      <c r="BN44" s="38">
        <v>201736.13099999999</v>
      </c>
      <c r="BO44" s="38">
        <v>244064.48199999999</v>
      </c>
      <c r="BP44" s="38">
        <v>192840.965</v>
      </c>
      <c r="BQ44" s="38">
        <v>204964.84599999999</v>
      </c>
      <c r="BR44" s="38">
        <v>295141.56800000003</v>
      </c>
      <c r="BS44" s="38">
        <v>438757.51899999997</v>
      </c>
      <c r="BT44" s="38">
        <v>744348.80599999998</v>
      </c>
      <c r="BU44" s="38">
        <v>1523629.5970000001</v>
      </c>
      <c r="BV44" s="38">
        <v>1383537.067</v>
      </c>
      <c r="BW44" s="38">
        <v>1118284.398</v>
      </c>
      <c r="BX44" s="38">
        <v>1064906.3999999999</v>
      </c>
      <c r="BY44" s="38">
        <v>1071864.747</v>
      </c>
      <c r="BZ44" s="38">
        <v>972554.11199999996</v>
      </c>
      <c r="CA44" s="38">
        <v>913142.473</v>
      </c>
      <c r="CB44" s="38">
        <v>827375.99600000004</v>
      </c>
      <c r="CC44" s="8">
        <v>573246.93599999999</v>
      </c>
      <c r="CD44" s="8">
        <v>555595.99600000004</v>
      </c>
      <c r="CE44" s="33">
        <v>2517</v>
      </c>
      <c r="CF44" s="8">
        <v>17888</v>
      </c>
      <c r="CG44" s="8">
        <v>31361</v>
      </c>
      <c r="CH44" s="6">
        <v>35168</v>
      </c>
      <c r="CI44" s="8">
        <v>35580</v>
      </c>
      <c r="CJ44" s="8">
        <v>35268</v>
      </c>
      <c r="CK44" s="8">
        <v>39054</v>
      </c>
      <c r="CL44" s="38">
        <v>37065</v>
      </c>
      <c r="CM44" s="38">
        <v>41345</v>
      </c>
      <c r="CN44" s="38">
        <v>46280</v>
      </c>
      <c r="CO44" s="38">
        <v>55187</v>
      </c>
      <c r="CP44" s="38">
        <v>64593</v>
      </c>
      <c r="CQ44" s="38">
        <v>48217</v>
      </c>
      <c r="CR44" s="38">
        <v>47632</v>
      </c>
      <c r="CS44" s="38">
        <v>70767</v>
      </c>
      <c r="CT44" s="38">
        <v>103473</v>
      </c>
      <c r="CU44" s="38">
        <v>155935</v>
      </c>
      <c r="CV44" s="38">
        <v>272498</v>
      </c>
      <c r="CW44" s="38">
        <v>254307</v>
      </c>
      <c r="CX44" s="38">
        <v>168024</v>
      </c>
      <c r="CY44" s="38">
        <v>164709</v>
      </c>
      <c r="CZ44" s="38">
        <v>157632</v>
      </c>
      <c r="DA44" s="38">
        <v>140599</v>
      </c>
      <c r="DB44" s="38">
        <v>132798</v>
      </c>
      <c r="DC44" s="38">
        <v>122760</v>
      </c>
      <c r="DD44" s="8">
        <v>85570</v>
      </c>
      <c r="DE44" s="8">
        <v>81457</v>
      </c>
      <c r="DF44" s="34">
        <v>4257.134</v>
      </c>
      <c r="DG44" s="8">
        <v>26515.27</v>
      </c>
      <c r="DH44" s="8">
        <v>37836.822999999997</v>
      </c>
      <c r="DI44" s="8">
        <v>38830.697</v>
      </c>
      <c r="DJ44" s="8">
        <v>41555.480000000003</v>
      </c>
      <c r="DK44" s="8">
        <v>38627.911999999997</v>
      </c>
      <c r="DL44" s="8">
        <v>43319.762000000002</v>
      </c>
      <c r="DM44" s="8">
        <v>38935.620999999999</v>
      </c>
      <c r="DN44" s="38">
        <v>48421.106</v>
      </c>
      <c r="DO44" s="38">
        <v>50741.466</v>
      </c>
      <c r="DP44" s="38">
        <v>77677.48</v>
      </c>
      <c r="DQ44" s="38">
        <v>80141.471999999994</v>
      </c>
      <c r="DR44" s="38">
        <v>82379.422999999995</v>
      </c>
      <c r="DS44" s="38">
        <v>84181.34</v>
      </c>
      <c r="DT44" s="38">
        <v>81407.073000000004</v>
      </c>
      <c r="DU44" s="38">
        <v>105498.94500000001</v>
      </c>
      <c r="DV44" s="38">
        <v>107630.398</v>
      </c>
      <c r="DW44" s="38">
        <v>157974.32999999999</v>
      </c>
      <c r="DX44" s="38">
        <v>164675.861</v>
      </c>
      <c r="DY44" s="38">
        <v>154075.51500000001</v>
      </c>
      <c r="DZ44" s="38">
        <v>154779.11900000001</v>
      </c>
      <c r="EA44" s="38">
        <v>154973.25899999999</v>
      </c>
      <c r="EB44" s="38">
        <v>160680.008</v>
      </c>
      <c r="EC44" s="38">
        <v>165418.60800000001</v>
      </c>
      <c r="ED44" s="38">
        <v>169401.96799999999</v>
      </c>
      <c r="EE44" s="8">
        <v>167073.54399999999</v>
      </c>
      <c r="EF44" s="8">
        <v>154697.88200000001</v>
      </c>
      <c r="EG44" s="33">
        <v>1098</v>
      </c>
      <c r="EH44" s="8">
        <v>5685</v>
      </c>
      <c r="EI44" s="8">
        <v>8011</v>
      </c>
      <c r="EJ44" s="6">
        <v>7917</v>
      </c>
      <c r="EK44" s="8">
        <v>8131</v>
      </c>
      <c r="EL44" s="8">
        <v>7495</v>
      </c>
      <c r="EM44" s="8">
        <v>7553</v>
      </c>
      <c r="EN44" s="129">
        <v>6625</v>
      </c>
      <c r="EO44" s="38">
        <v>7089</v>
      </c>
      <c r="EP44" s="38">
        <v>7400</v>
      </c>
      <c r="EQ44" s="8">
        <v>9813</v>
      </c>
      <c r="ER44" s="8">
        <v>9965</v>
      </c>
      <c r="ES44" s="8">
        <v>9843</v>
      </c>
      <c r="ET44" s="8">
        <v>9822</v>
      </c>
      <c r="EU44" s="8">
        <v>9514</v>
      </c>
      <c r="EV44" s="8">
        <v>11786</v>
      </c>
      <c r="EW44" s="8">
        <v>11828</v>
      </c>
      <c r="EX44" s="8">
        <v>16720</v>
      </c>
      <c r="EY44" s="8">
        <v>16103</v>
      </c>
      <c r="EZ44" s="8">
        <v>13653</v>
      </c>
      <c r="FA44" s="8">
        <v>13200</v>
      </c>
      <c r="FB44" s="8">
        <v>13217</v>
      </c>
      <c r="FC44" s="8">
        <v>13810</v>
      </c>
      <c r="FD44" s="8">
        <v>13735</v>
      </c>
      <c r="FE44" s="8">
        <v>13352</v>
      </c>
      <c r="FF44" s="8">
        <v>12320</v>
      </c>
      <c r="FG44" s="8">
        <v>11087</v>
      </c>
      <c r="FH44" s="34">
        <v>22034.23</v>
      </c>
      <c r="FI44" s="8">
        <v>52993.387000000002</v>
      </c>
      <c r="FJ44" s="8">
        <v>55850.703999999998</v>
      </c>
      <c r="FK44" s="8">
        <v>58547.58</v>
      </c>
      <c r="FL44" s="8">
        <v>50087.442000000003</v>
      </c>
      <c r="FM44" s="8">
        <v>60340.398000000001</v>
      </c>
      <c r="FN44" s="8">
        <v>60685.099000000002</v>
      </c>
      <c r="FO44" s="8">
        <v>68867.024999999994</v>
      </c>
      <c r="FP44" s="8">
        <v>79019.724000000002</v>
      </c>
      <c r="FQ44" s="8">
        <v>83080.794999999998</v>
      </c>
      <c r="FR44" s="8">
        <v>87711.705000000002</v>
      </c>
      <c r="FS44" s="33">
        <v>1689</v>
      </c>
      <c r="FT44" s="8">
        <v>3969</v>
      </c>
      <c r="FU44" s="8">
        <v>4255</v>
      </c>
      <c r="FV44" s="8">
        <v>3969</v>
      </c>
      <c r="FW44" s="8">
        <v>3633</v>
      </c>
      <c r="FX44" s="8">
        <v>3990</v>
      </c>
      <c r="FY44" s="8">
        <v>4003</v>
      </c>
      <c r="FZ44" s="8">
        <v>4291</v>
      </c>
      <c r="GA44" s="8">
        <v>4673</v>
      </c>
      <c r="GB44" s="8">
        <v>4801</v>
      </c>
      <c r="GC44" s="8">
        <v>4790</v>
      </c>
    </row>
    <row r="45" spans="1:185" s="8" customFormat="1" ht="12.75" customHeight="1">
      <c r="A45" s="22" t="s">
        <v>51</v>
      </c>
      <c r="B45" s="8">
        <v>137.054</v>
      </c>
      <c r="C45" s="8">
        <v>12808.022999999999</v>
      </c>
      <c r="D45" s="8">
        <v>52216.809000000001</v>
      </c>
      <c r="E45" s="6">
        <v>72154.489000000001</v>
      </c>
      <c r="F45" s="8">
        <v>71168.540999999997</v>
      </c>
      <c r="G45" s="8">
        <v>72566.141000000003</v>
      </c>
      <c r="H45" s="8">
        <v>73599.589000000007</v>
      </c>
      <c r="I45" s="8">
        <v>71436.180999999997</v>
      </c>
      <c r="J45" s="8">
        <v>80359.934999999998</v>
      </c>
      <c r="K45" s="129">
        <v>54353.489000000001</v>
      </c>
      <c r="L45" s="129">
        <v>52759.839</v>
      </c>
      <c r="M45" s="129">
        <v>55948.021999999997</v>
      </c>
      <c r="N45" s="129">
        <v>53466.788999999997</v>
      </c>
      <c r="O45" s="129">
        <v>47689.177000000003</v>
      </c>
      <c r="P45" s="8">
        <v>108450.71</v>
      </c>
      <c r="Q45" s="8">
        <v>183614.761</v>
      </c>
      <c r="R45" s="8">
        <v>204142.36600000001</v>
      </c>
      <c r="S45" s="8">
        <v>370162.06300000002</v>
      </c>
      <c r="T45" s="8">
        <v>379282.91899999999</v>
      </c>
      <c r="U45" s="8">
        <v>277394.42700000003</v>
      </c>
      <c r="V45" s="8">
        <v>258509.74799999999</v>
      </c>
      <c r="W45" s="8">
        <v>274859.90500000003</v>
      </c>
      <c r="X45" s="8">
        <v>248938.679</v>
      </c>
      <c r="Y45" s="8">
        <v>232312.81400000001</v>
      </c>
      <c r="Z45" s="8">
        <v>223430.242</v>
      </c>
      <c r="AA45" s="8">
        <v>209402.51800000001</v>
      </c>
      <c r="AB45" s="8">
        <v>191215.61499999999</v>
      </c>
      <c r="AC45" s="33">
        <v>57</v>
      </c>
      <c r="AD45" s="8">
        <v>4794</v>
      </c>
      <c r="AE45" s="8">
        <v>15859</v>
      </c>
      <c r="AF45" s="8">
        <v>21975</v>
      </c>
      <c r="AG45" s="8">
        <v>22527</v>
      </c>
      <c r="AH45" s="8">
        <v>22303</v>
      </c>
      <c r="AI45" s="8">
        <v>21899</v>
      </c>
      <c r="AJ45" s="8">
        <v>21018</v>
      </c>
      <c r="AK45" s="38">
        <v>22729</v>
      </c>
      <c r="AL45" s="38">
        <v>15778</v>
      </c>
      <c r="AM45" s="38">
        <v>14926</v>
      </c>
      <c r="AN45" s="38">
        <v>15809</v>
      </c>
      <c r="AO45" s="129">
        <v>14682</v>
      </c>
      <c r="AP45" s="129">
        <v>12726</v>
      </c>
      <c r="AQ45" s="129">
        <v>26023</v>
      </c>
      <c r="AR45" s="129">
        <v>43330</v>
      </c>
      <c r="AS45" s="129">
        <v>47612</v>
      </c>
      <c r="AT45" s="129">
        <v>90136</v>
      </c>
      <c r="AU45" s="129">
        <v>94121</v>
      </c>
      <c r="AV45" s="129">
        <v>78224</v>
      </c>
      <c r="AW45" s="129">
        <v>73642</v>
      </c>
      <c r="AX45" s="129">
        <v>77001</v>
      </c>
      <c r="AY45" s="139">
        <v>68942</v>
      </c>
      <c r="AZ45" s="124">
        <v>63551</v>
      </c>
      <c r="BA45" s="129">
        <v>61268</v>
      </c>
      <c r="BB45" s="8">
        <v>56675</v>
      </c>
      <c r="BC45" s="8">
        <v>52177</v>
      </c>
      <c r="BD45" s="34">
        <v>40.42</v>
      </c>
      <c r="BE45" s="8">
        <v>4433.9939999999997</v>
      </c>
      <c r="BF45" s="8">
        <v>20214.293000000001</v>
      </c>
      <c r="BG45" s="8">
        <v>33495.377</v>
      </c>
      <c r="BH45" s="8">
        <v>36743.031999999999</v>
      </c>
      <c r="BI45" s="8">
        <v>45291.957999999999</v>
      </c>
      <c r="BJ45" s="8">
        <v>50568.182000000001</v>
      </c>
      <c r="BK45" s="8">
        <v>53309.406000000003</v>
      </c>
      <c r="BL45" s="38">
        <v>61328.968000000001</v>
      </c>
      <c r="BM45" s="38">
        <v>41616.377999999997</v>
      </c>
      <c r="BN45" s="38">
        <v>41439.114999999998</v>
      </c>
      <c r="BO45" s="38">
        <v>47171.290999999997</v>
      </c>
      <c r="BP45" s="38">
        <v>44867.574999999997</v>
      </c>
      <c r="BQ45" s="38">
        <v>38379.199000000001</v>
      </c>
      <c r="BR45" s="38">
        <v>110772.18</v>
      </c>
      <c r="BS45" s="38">
        <v>232148.18100000001</v>
      </c>
      <c r="BT45" s="38">
        <v>252692.44099999999</v>
      </c>
      <c r="BU45" s="38">
        <v>433996.67300000001</v>
      </c>
      <c r="BV45" s="38">
        <v>438339.571</v>
      </c>
      <c r="BW45" s="38">
        <v>499039.25800000003</v>
      </c>
      <c r="BX45" s="38">
        <v>479238.97400000005</v>
      </c>
      <c r="BY45" s="38">
        <v>528000.43200000003</v>
      </c>
      <c r="BZ45" s="38">
        <v>489138.89899999998</v>
      </c>
      <c r="CA45" s="38">
        <v>470099.25</v>
      </c>
      <c r="CB45" s="38">
        <v>444399.58799999999</v>
      </c>
      <c r="CC45" s="8">
        <v>438362.902</v>
      </c>
      <c r="CD45" s="8">
        <v>409548.66599999997</v>
      </c>
      <c r="CE45" s="33">
        <v>23</v>
      </c>
      <c r="CF45" s="8">
        <v>1746</v>
      </c>
      <c r="CG45" s="8">
        <v>6802</v>
      </c>
      <c r="CH45" s="6">
        <v>11542</v>
      </c>
      <c r="CI45" s="8">
        <v>13097</v>
      </c>
      <c r="CJ45" s="8">
        <v>14527</v>
      </c>
      <c r="CK45" s="8">
        <v>15181</v>
      </c>
      <c r="CL45" s="38">
        <v>15170</v>
      </c>
      <c r="CM45" s="38">
        <v>16476</v>
      </c>
      <c r="CN45" s="38">
        <v>11229</v>
      </c>
      <c r="CO45" s="38">
        <v>10771</v>
      </c>
      <c r="CP45" s="38">
        <v>12408</v>
      </c>
      <c r="CQ45" s="38">
        <v>11353</v>
      </c>
      <c r="CR45" s="38">
        <v>9519</v>
      </c>
      <c r="CS45" s="38">
        <v>23361</v>
      </c>
      <c r="CT45" s="38">
        <v>46787</v>
      </c>
      <c r="CU45" s="38">
        <v>47182</v>
      </c>
      <c r="CV45" s="38">
        <v>84364</v>
      </c>
      <c r="CW45" s="38">
        <v>88071</v>
      </c>
      <c r="CX45" s="38">
        <v>85810</v>
      </c>
      <c r="CY45" s="38">
        <v>81804</v>
      </c>
      <c r="CZ45" s="38">
        <v>86684</v>
      </c>
      <c r="DA45" s="38">
        <v>79839</v>
      </c>
      <c r="DB45" s="38">
        <v>75338</v>
      </c>
      <c r="DC45" s="38">
        <v>72899</v>
      </c>
      <c r="DD45" s="8">
        <v>68927</v>
      </c>
      <c r="DE45" s="8">
        <v>64870</v>
      </c>
      <c r="DF45" s="34">
        <v>2.5019999999999998</v>
      </c>
      <c r="DG45" s="8">
        <v>237.096</v>
      </c>
      <c r="DH45" s="8">
        <v>5631.7939999999999</v>
      </c>
      <c r="DI45" s="8">
        <v>7695.6840000000002</v>
      </c>
      <c r="DJ45" s="8">
        <v>8937.7900000000009</v>
      </c>
      <c r="DK45" s="8">
        <v>10140.68</v>
      </c>
      <c r="DL45" s="8">
        <v>11301.599</v>
      </c>
      <c r="DM45" s="8">
        <v>14300.369000000001</v>
      </c>
      <c r="DN45" s="38">
        <v>25451.055</v>
      </c>
      <c r="DO45" s="38">
        <v>23296.498</v>
      </c>
      <c r="DP45" s="38">
        <v>26242.812000000002</v>
      </c>
      <c r="DQ45" s="38">
        <v>28419.97</v>
      </c>
      <c r="DR45" s="38">
        <v>29424.449000000001</v>
      </c>
      <c r="DS45" s="38">
        <v>33442.735000000001</v>
      </c>
      <c r="DT45" s="38">
        <v>57680.760999999999</v>
      </c>
      <c r="DU45" s="38">
        <v>70569.872000000003</v>
      </c>
      <c r="DV45" s="38">
        <v>67214.782000000007</v>
      </c>
      <c r="DW45" s="38">
        <v>87882.974000000002</v>
      </c>
      <c r="DX45" s="38">
        <v>93323.941000000006</v>
      </c>
      <c r="DY45" s="38">
        <v>85533.64</v>
      </c>
      <c r="DZ45" s="38">
        <v>93664.917000000001</v>
      </c>
      <c r="EA45" s="38">
        <v>105777.01</v>
      </c>
      <c r="EB45" s="38">
        <v>122247.538</v>
      </c>
      <c r="EC45" s="38">
        <v>131051.947</v>
      </c>
      <c r="ED45" s="38">
        <v>141761.212</v>
      </c>
      <c r="EE45" s="8">
        <v>144681.45499999999</v>
      </c>
      <c r="EF45" s="8">
        <v>144266.32500000001</v>
      </c>
      <c r="EG45" s="33">
        <v>2</v>
      </c>
      <c r="EH45" s="8">
        <v>81</v>
      </c>
      <c r="EI45" s="8">
        <v>1042</v>
      </c>
      <c r="EJ45" s="6">
        <v>1449</v>
      </c>
      <c r="EK45" s="8">
        <v>1581</v>
      </c>
      <c r="EL45" s="8">
        <v>1792</v>
      </c>
      <c r="EM45" s="8">
        <v>1930</v>
      </c>
      <c r="EN45" s="129">
        <v>2298</v>
      </c>
      <c r="EO45" s="38">
        <v>3722</v>
      </c>
      <c r="EP45" s="38">
        <v>3395</v>
      </c>
      <c r="EQ45" s="8">
        <v>3379</v>
      </c>
      <c r="ER45" s="8">
        <v>3319</v>
      </c>
      <c r="ES45" s="8">
        <v>3268</v>
      </c>
      <c r="ET45" s="8">
        <v>3399</v>
      </c>
      <c r="EU45" s="8">
        <v>5780</v>
      </c>
      <c r="EV45" s="8">
        <v>7407</v>
      </c>
      <c r="EW45" s="8">
        <v>6959</v>
      </c>
      <c r="EX45" s="8">
        <v>9521</v>
      </c>
      <c r="EY45" s="8">
        <v>9623</v>
      </c>
      <c r="EZ45" s="8">
        <v>8166</v>
      </c>
      <c r="FA45" s="8">
        <v>8066</v>
      </c>
      <c r="FB45" s="8">
        <v>8813</v>
      </c>
      <c r="FC45" s="8">
        <v>10181</v>
      </c>
      <c r="FD45" s="8">
        <v>10565</v>
      </c>
      <c r="FE45" s="8">
        <v>10851</v>
      </c>
      <c r="FF45" s="8">
        <v>10538</v>
      </c>
      <c r="FG45" s="8">
        <v>10025</v>
      </c>
      <c r="FH45" s="34">
        <v>13985.579</v>
      </c>
      <c r="FI45" s="8">
        <v>18934.731</v>
      </c>
      <c r="FJ45" s="8">
        <v>18500.292000000001</v>
      </c>
      <c r="FK45" s="8">
        <v>20205.224999999999</v>
      </c>
      <c r="FL45" s="8">
        <v>20822.510999999999</v>
      </c>
      <c r="FM45" s="8">
        <v>24932.23</v>
      </c>
      <c r="FN45" s="8">
        <v>25653.17</v>
      </c>
      <c r="FO45" s="8">
        <v>29294.82</v>
      </c>
      <c r="FP45" s="8">
        <v>32962.927000000003</v>
      </c>
      <c r="FQ45" s="8">
        <v>34988.285000000003</v>
      </c>
      <c r="FR45" s="8">
        <v>31874.830999999998</v>
      </c>
      <c r="FS45" s="33">
        <v>1153</v>
      </c>
      <c r="FT45" s="8">
        <v>1496</v>
      </c>
      <c r="FU45" s="8">
        <v>1566</v>
      </c>
      <c r="FV45" s="8">
        <v>1558</v>
      </c>
      <c r="FW45" s="8">
        <v>1544</v>
      </c>
      <c r="FX45" s="8">
        <v>1663</v>
      </c>
      <c r="FY45" s="8">
        <v>1653</v>
      </c>
      <c r="FZ45" s="8">
        <v>1857</v>
      </c>
      <c r="GA45" s="8">
        <v>2019</v>
      </c>
      <c r="GB45" s="8">
        <v>2017</v>
      </c>
      <c r="GC45" s="8">
        <v>1950</v>
      </c>
    </row>
    <row r="46" spans="1:185" s="8" customFormat="1" ht="12.75" customHeight="1">
      <c r="A46" s="22" t="s">
        <v>52</v>
      </c>
      <c r="B46" s="8">
        <v>45838.48</v>
      </c>
      <c r="C46" s="8">
        <v>214233.277</v>
      </c>
      <c r="D46" s="8">
        <v>355516.21299999999</v>
      </c>
      <c r="E46" s="6">
        <v>401480.56099999999</v>
      </c>
      <c r="F46" s="8">
        <v>392073.14399999997</v>
      </c>
      <c r="G46" s="8">
        <v>375426.98599999998</v>
      </c>
      <c r="H46" s="8">
        <v>388557.84600000002</v>
      </c>
      <c r="I46" s="8">
        <v>379553.022</v>
      </c>
      <c r="J46" s="8">
        <v>429772.44500000001</v>
      </c>
      <c r="K46" s="129">
        <v>428376.74300000002</v>
      </c>
      <c r="L46" s="129">
        <v>378509.69699999999</v>
      </c>
      <c r="M46" s="129">
        <v>403569.28200000001</v>
      </c>
      <c r="N46" s="129">
        <v>396069.098</v>
      </c>
      <c r="O46" s="129">
        <v>444907.46</v>
      </c>
      <c r="P46" s="8">
        <v>666576.48600000003</v>
      </c>
      <c r="Q46" s="8">
        <v>909088.50300000003</v>
      </c>
      <c r="R46" s="8">
        <v>872832.23</v>
      </c>
      <c r="S46" s="8">
        <v>1535931.0589999999</v>
      </c>
      <c r="T46" s="8">
        <v>1409345.2960000001</v>
      </c>
      <c r="U46" s="8">
        <v>980767.10100000002</v>
      </c>
      <c r="V46" s="8">
        <v>943079.14199999999</v>
      </c>
      <c r="W46" s="8">
        <v>860870.69400000002</v>
      </c>
      <c r="X46" s="8">
        <v>777118.87100000004</v>
      </c>
      <c r="Y46" s="8">
        <v>710400.29099999997</v>
      </c>
      <c r="Z46" s="8">
        <v>659038.49100000004</v>
      </c>
      <c r="AA46" s="8">
        <v>614485.03</v>
      </c>
      <c r="AB46" s="8">
        <v>559265.70200000005</v>
      </c>
      <c r="AC46" s="33">
        <v>10152</v>
      </c>
      <c r="AD46" s="8">
        <v>61254</v>
      </c>
      <c r="AE46" s="8">
        <v>112274</v>
      </c>
      <c r="AF46" s="8">
        <v>124185</v>
      </c>
      <c r="AG46" s="8">
        <v>125164</v>
      </c>
      <c r="AH46" s="8">
        <v>115674</v>
      </c>
      <c r="AI46" s="8">
        <v>112994</v>
      </c>
      <c r="AJ46" s="8">
        <v>107039</v>
      </c>
      <c r="AK46" s="38">
        <v>116825</v>
      </c>
      <c r="AL46" s="38">
        <v>114934</v>
      </c>
      <c r="AM46" s="38">
        <v>100467</v>
      </c>
      <c r="AN46" s="38">
        <v>105838</v>
      </c>
      <c r="AO46" s="129">
        <v>101848</v>
      </c>
      <c r="AP46" s="129">
        <v>106784</v>
      </c>
      <c r="AQ46" s="129">
        <v>152901</v>
      </c>
      <c r="AR46" s="129">
        <v>212667</v>
      </c>
      <c r="AS46" s="129">
        <v>196348</v>
      </c>
      <c r="AT46" s="129">
        <v>351129</v>
      </c>
      <c r="AU46" s="129">
        <v>337431</v>
      </c>
      <c r="AV46" s="129">
        <v>271653</v>
      </c>
      <c r="AW46" s="129">
        <v>261814</v>
      </c>
      <c r="AX46" s="129">
        <v>238771</v>
      </c>
      <c r="AY46" s="139">
        <v>211548</v>
      </c>
      <c r="AZ46" s="124">
        <v>192414</v>
      </c>
      <c r="BA46" s="129">
        <v>177915</v>
      </c>
      <c r="BB46" s="8">
        <v>162532</v>
      </c>
      <c r="BC46" s="8">
        <v>148915</v>
      </c>
      <c r="BD46" s="34">
        <v>26046.577000000001</v>
      </c>
      <c r="BE46" s="8">
        <v>119819.48</v>
      </c>
      <c r="BF46" s="8">
        <v>203858.55499999999</v>
      </c>
      <c r="BG46" s="8">
        <v>256827.47</v>
      </c>
      <c r="BH46" s="8">
        <v>264559.81599999999</v>
      </c>
      <c r="BI46" s="8">
        <v>279478.45500000002</v>
      </c>
      <c r="BJ46" s="8">
        <v>330967.95799999998</v>
      </c>
      <c r="BK46" s="8">
        <v>318538.34999999998</v>
      </c>
      <c r="BL46" s="38">
        <v>370077.158</v>
      </c>
      <c r="BM46" s="38">
        <v>349959.35100000002</v>
      </c>
      <c r="BN46" s="38">
        <v>328616.18599999999</v>
      </c>
      <c r="BO46" s="38">
        <v>363326.46500000003</v>
      </c>
      <c r="BP46" s="38">
        <v>373409.66499999998</v>
      </c>
      <c r="BQ46" s="38">
        <v>397993.64199999999</v>
      </c>
      <c r="BR46" s="38">
        <v>793081.41099999996</v>
      </c>
      <c r="BS46" s="38">
        <v>1139276.02</v>
      </c>
      <c r="BT46" s="38">
        <v>1060348.041</v>
      </c>
      <c r="BU46" s="38">
        <v>1699152.2169999999</v>
      </c>
      <c r="BV46" s="38">
        <v>1553082.0249999999</v>
      </c>
      <c r="BW46" s="38">
        <v>1816621.3740000001</v>
      </c>
      <c r="BX46" s="38">
        <v>1756967.443</v>
      </c>
      <c r="BY46" s="38">
        <v>1663996.3960000002</v>
      </c>
      <c r="BZ46" s="38">
        <v>1536657.88</v>
      </c>
      <c r="CA46" s="38">
        <v>1487127.871</v>
      </c>
      <c r="CB46" s="38">
        <v>1392763.1459999999</v>
      </c>
      <c r="CC46" s="8">
        <v>1373599.969</v>
      </c>
      <c r="CD46" s="8">
        <v>1280086.0049999999</v>
      </c>
      <c r="CE46" s="33">
        <v>5681</v>
      </c>
      <c r="CF46" s="8">
        <v>34874</v>
      </c>
      <c r="CG46" s="8">
        <v>67026</v>
      </c>
      <c r="CH46" s="6">
        <v>79950</v>
      </c>
      <c r="CI46" s="8">
        <v>81945</v>
      </c>
      <c r="CJ46" s="8">
        <v>82609</v>
      </c>
      <c r="CK46" s="8">
        <v>89881</v>
      </c>
      <c r="CL46" s="38">
        <v>82971</v>
      </c>
      <c r="CM46" s="38">
        <v>91398</v>
      </c>
      <c r="CN46" s="38">
        <v>85904</v>
      </c>
      <c r="CO46" s="38">
        <v>78012</v>
      </c>
      <c r="CP46" s="38">
        <v>83617</v>
      </c>
      <c r="CQ46" s="38">
        <v>83090</v>
      </c>
      <c r="CR46" s="38">
        <v>81287</v>
      </c>
      <c r="CS46" s="38">
        <v>163079</v>
      </c>
      <c r="CT46" s="38">
        <v>234113</v>
      </c>
      <c r="CU46" s="38">
        <v>196944</v>
      </c>
      <c r="CV46" s="38">
        <v>326985</v>
      </c>
      <c r="CW46" s="38">
        <v>314060</v>
      </c>
      <c r="CX46" s="38">
        <v>295506</v>
      </c>
      <c r="CY46" s="38">
        <v>286134</v>
      </c>
      <c r="CZ46" s="38">
        <v>266173</v>
      </c>
      <c r="DA46" s="38">
        <v>242148</v>
      </c>
      <c r="DB46" s="38">
        <v>229234</v>
      </c>
      <c r="DC46" s="38">
        <v>214253</v>
      </c>
      <c r="DD46" s="8">
        <v>200280</v>
      </c>
      <c r="DE46" s="8">
        <v>187139</v>
      </c>
      <c r="DF46" s="34">
        <v>3169.8470000000002</v>
      </c>
      <c r="DG46" s="8">
        <v>37361.743999999999</v>
      </c>
      <c r="DH46" s="8">
        <v>64500.917000000001</v>
      </c>
      <c r="DI46" s="8">
        <v>68331.873000000007</v>
      </c>
      <c r="DJ46" s="8">
        <v>72078.53</v>
      </c>
      <c r="DK46" s="8">
        <v>67916.476999999999</v>
      </c>
      <c r="DL46" s="8">
        <v>72699.482999999993</v>
      </c>
      <c r="DM46" s="8">
        <v>72715.627999999997</v>
      </c>
      <c r="DN46" s="38">
        <v>85505.099000000002</v>
      </c>
      <c r="DO46" s="38">
        <v>83290.748999999996</v>
      </c>
      <c r="DP46" s="38">
        <v>93170.475000000006</v>
      </c>
      <c r="DQ46" s="38">
        <v>107861.49</v>
      </c>
      <c r="DR46" s="38">
        <v>113926.76</v>
      </c>
      <c r="DS46" s="38">
        <v>126995.00900000001</v>
      </c>
      <c r="DT46" s="38">
        <v>168151.59899999999</v>
      </c>
      <c r="DU46" s="38">
        <v>249253.641</v>
      </c>
      <c r="DV46" s="38">
        <v>237995.28099999999</v>
      </c>
      <c r="DW46" s="38">
        <v>346517.886</v>
      </c>
      <c r="DX46" s="38">
        <v>340388.72600000002</v>
      </c>
      <c r="DY46" s="38">
        <v>305550.05800000002</v>
      </c>
      <c r="DZ46" s="38">
        <v>347149.05599999998</v>
      </c>
      <c r="EA46" s="38">
        <v>354001.57400000002</v>
      </c>
      <c r="EB46" s="38">
        <v>397924.71500000003</v>
      </c>
      <c r="EC46" s="38">
        <v>411913.87099999998</v>
      </c>
      <c r="ED46" s="38">
        <v>400565.098</v>
      </c>
      <c r="EE46" s="8">
        <v>392809.54100000003</v>
      </c>
      <c r="EF46" s="8">
        <v>373421.53899999999</v>
      </c>
      <c r="EG46" s="33">
        <v>585</v>
      </c>
      <c r="EH46" s="8">
        <v>6888</v>
      </c>
      <c r="EI46" s="8">
        <v>12482</v>
      </c>
      <c r="EJ46" s="6">
        <v>12620</v>
      </c>
      <c r="EK46" s="8">
        <v>13385</v>
      </c>
      <c r="EL46" s="8">
        <v>12237</v>
      </c>
      <c r="EM46" s="8">
        <v>12572</v>
      </c>
      <c r="EN46" s="129">
        <v>12084</v>
      </c>
      <c r="EO46" s="38">
        <v>12561</v>
      </c>
      <c r="EP46" s="38">
        <v>11670</v>
      </c>
      <c r="EQ46" s="8">
        <v>11879</v>
      </c>
      <c r="ER46" s="8">
        <v>13041</v>
      </c>
      <c r="ES46" s="8">
        <v>12193</v>
      </c>
      <c r="ET46" s="8">
        <v>13809</v>
      </c>
      <c r="EU46" s="8">
        <v>17769</v>
      </c>
      <c r="EV46" s="8">
        <v>26710</v>
      </c>
      <c r="EW46" s="8">
        <v>24608</v>
      </c>
      <c r="EX46" s="8">
        <v>34357</v>
      </c>
      <c r="EY46" s="8">
        <v>33244</v>
      </c>
      <c r="EZ46" s="8">
        <v>26569</v>
      </c>
      <c r="FA46" s="8">
        <v>27712</v>
      </c>
      <c r="FB46" s="8">
        <v>29013</v>
      </c>
      <c r="FC46" s="8">
        <v>33058</v>
      </c>
      <c r="FD46" s="8">
        <v>33258</v>
      </c>
      <c r="FE46" s="8">
        <v>30959</v>
      </c>
      <c r="FF46" s="8">
        <v>28931</v>
      </c>
      <c r="FG46" s="8">
        <v>26389</v>
      </c>
      <c r="FH46" s="34">
        <v>104973.985</v>
      </c>
      <c r="FI46" s="8">
        <v>173254.04399999999</v>
      </c>
      <c r="FJ46" s="8">
        <v>177802.88</v>
      </c>
      <c r="FK46" s="8">
        <v>184281.98499999999</v>
      </c>
      <c r="FL46" s="8">
        <v>188334.39300000001</v>
      </c>
      <c r="FM46" s="8">
        <v>189933.103</v>
      </c>
      <c r="FN46" s="8">
        <v>193568.44699999999</v>
      </c>
      <c r="FO46" s="8">
        <v>219432.90100000001</v>
      </c>
      <c r="FP46" s="8">
        <v>228633.69</v>
      </c>
      <c r="FQ46" s="8">
        <v>252788.65400000001</v>
      </c>
      <c r="FR46" s="8">
        <v>247198.00700000001</v>
      </c>
      <c r="FS46" s="33">
        <v>6051</v>
      </c>
      <c r="FT46" s="8">
        <v>10794</v>
      </c>
      <c r="FU46" s="8">
        <v>10642</v>
      </c>
      <c r="FV46" s="8">
        <v>10478</v>
      </c>
      <c r="FW46" s="8">
        <v>10338</v>
      </c>
      <c r="FX46" s="8">
        <v>10176</v>
      </c>
      <c r="FY46" s="8">
        <v>10420</v>
      </c>
      <c r="FZ46" s="8">
        <v>11207</v>
      </c>
      <c r="GA46" s="8">
        <v>11523</v>
      </c>
      <c r="GB46" s="8">
        <v>11711</v>
      </c>
      <c r="GC46" s="8">
        <v>11272</v>
      </c>
    </row>
    <row r="47" spans="1:185" s="8" customFormat="1" ht="12.75" customHeight="1">
      <c r="A47" s="22" t="s">
        <v>53</v>
      </c>
      <c r="B47" s="8">
        <v>7638.8580000000002</v>
      </c>
      <c r="C47" s="8">
        <v>51404.430999999997</v>
      </c>
      <c r="D47" s="8">
        <v>113115.17</v>
      </c>
      <c r="E47" s="6">
        <v>100911.242</v>
      </c>
      <c r="F47" s="8">
        <v>104626.28599999999</v>
      </c>
      <c r="G47" s="8">
        <v>61554.942999999999</v>
      </c>
      <c r="H47" s="8">
        <v>163680.05100000001</v>
      </c>
      <c r="I47" s="8">
        <v>122389.549</v>
      </c>
      <c r="J47" s="8">
        <v>138565.03599999999</v>
      </c>
      <c r="K47" s="129">
        <v>152289.783</v>
      </c>
      <c r="L47" s="129">
        <v>169967.177</v>
      </c>
      <c r="M47" s="129">
        <v>165375.07800000001</v>
      </c>
      <c r="N47" s="129">
        <v>168634.10200000001</v>
      </c>
      <c r="O47" s="129">
        <v>171624.215</v>
      </c>
      <c r="P47" s="8">
        <v>214710.80100000001</v>
      </c>
      <c r="Q47" s="8">
        <v>363593.22499999998</v>
      </c>
      <c r="R47" s="8">
        <v>686661.48600000003</v>
      </c>
      <c r="S47" s="8">
        <v>1391584.3419999999</v>
      </c>
      <c r="T47" s="8">
        <v>1344991.3729999999</v>
      </c>
      <c r="U47" s="8">
        <v>731975.51500000001</v>
      </c>
      <c r="V47" s="8">
        <v>663175.772</v>
      </c>
      <c r="W47" s="8">
        <v>613405.06999999995</v>
      </c>
      <c r="X47" s="8">
        <v>552106.96799999999</v>
      </c>
      <c r="Y47" s="8">
        <v>504922.14299999998</v>
      </c>
      <c r="Z47" s="8">
        <v>468079.74300000002</v>
      </c>
      <c r="AA47" s="8">
        <v>446203.59899999999</v>
      </c>
      <c r="AB47" s="8">
        <v>414174.87300000002</v>
      </c>
      <c r="AC47" s="33">
        <v>1991</v>
      </c>
      <c r="AD47" s="8">
        <v>13653</v>
      </c>
      <c r="AE47" s="8">
        <v>32999</v>
      </c>
      <c r="AF47" s="8">
        <v>30478</v>
      </c>
      <c r="AG47" s="8">
        <v>32275</v>
      </c>
      <c r="AH47" s="8">
        <v>21860</v>
      </c>
      <c r="AI47" s="8">
        <v>45738</v>
      </c>
      <c r="AJ47" s="8">
        <v>34346</v>
      </c>
      <c r="AK47" s="38">
        <v>38006</v>
      </c>
      <c r="AL47" s="38">
        <v>40795</v>
      </c>
      <c r="AM47" s="38">
        <v>44426</v>
      </c>
      <c r="AN47" s="38">
        <v>42715</v>
      </c>
      <c r="AO47" s="129">
        <v>43427</v>
      </c>
      <c r="AP47" s="129">
        <v>41458</v>
      </c>
      <c r="AQ47" s="129">
        <v>49671</v>
      </c>
      <c r="AR47" s="129">
        <v>87378</v>
      </c>
      <c r="AS47" s="129">
        <v>152008</v>
      </c>
      <c r="AT47" s="129">
        <v>301813</v>
      </c>
      <c r="AU47" s="129">
        <v>294101</v>
      </c>
      <c r="AV47" s="129">
        <v>201240</v>
      </c>
      <c r="AW47" s="129">
        <v>187274</v>
      </c>
      <c r="AX47" s="129">
        <v>170642</v>
      </c>
      <c r="AY47" s="139">
        <v>154226</v>
      </c>
      <c r="AZ47" s="124">
        <v>141183</v>
      </c>
      <c r="BA47" s="129">
        <v>130315</v>
      </c>
      <c r="BB47" s="8">
        <v>122877</v>
      </c>
      <c r="BC47" s="8">
        <v>116257</v>
      </c>
      <c r="BD47" s="34">
        <v>3326.0540000000001</v>
      </c>
      <c r="BE47" s="8">
        <v>25739.955999999998</v>
      </c>
      <c r="BF47" s="8">
        <v>62761.337</v>
      </c>
      <c r="BG47" s="8">
        <v>62915.17</v>
      </c>
      <c r="BH47" s="8">
        <v>70096.406000000003</v>
      </c>
      <c r="BI47" s="8">
        <v>46048.661999999997</v>
      </c>
      <c r="BJ47" s="8">
        <v>126502.80100000001</v>
      </c>
      <c r="BK47" s="8">
        <v>102575.84299999999</v>
      </c>
      <c r="BL47" s="38">
        <v>120553.31200000001</v>
      </c>
      <c r="BM47" s="38">
        <v>136340.92300000001</v>
      </c>
      <c r="BN47" s="38">
        <v>159300.717</v>
      </c>
      <c r="BO47" s="38">
        <v>173771.77499999999</v>
      </c>
      <c r="BP47" s="38">
        <v>177455.916</v>
      </c>
      <c r="BQ47" s="38">
        <v>176359.80499999999</v>
      </c>
      <c r="BR47" s="38">
        <v>268286.23</v>
      </c>
      <c r="BS47" s="38">
        <v>478460.78100000002</v>
      </c>
      <c r="BT47" s="38">
        <v>903495.03899999999</v>
      </c>
      <c r="BU47" s="38">
        <v>1744337.5319999999</v>
      </c>
      <c r="BV47" s="38">
        <v>1654319.9439999999</v>
      </c>
      <c r="BW47" s="38">
        <v>2199815.139</v>
      </c>
      <c r="BX47" s="38">
        <v>1985194.5260000001</v>
      </c>
      <c r="BY47" s="38">
        <v>2087229.0329999998</v>
      </c>
      <c r="BZ47" s="38">
        <v>2036945.6469999999</v>
      </c>
      <c r="CA47" s="38">
        <v>1995671.469</v>
      </c>
      <c r="CB47" s="38">
        <v>1872712.2350000001</v>
      </c>
      <c r="CC47" s="8">
        <v>1919148.5</v>
      </c>
      <c r="CD47" s="8">
        <v>1839770.4780000001</v>
      </c>
      <c r="CE47" s="33">
        <v>976</v>
      </c>
      <c r="CF47" s="8">
        <v>6771</v>
      </c>
      <c r="CG47" s="8">
        <v>18135</v>
      </c>
      <c r="CH47" s="6">
        <v>18494</v>
      </c>
      <c r="CI47" s="8">
        <v>20380</v>
      </c>
      <c r="CJ47" s="8">
        <v>15121</v>
      </c>
      <c r="CK47" s="8">
        <v>33409</v>
      </c>
      <c r="CL47" s="38">
        <v>26913</v>
      </c>
      <c r="CM47" s="38">
        <v>29638</v>
      </c>
      <c r="CN47" s="38">
        <v>31753</v>
      </c>
      <c r="CO47" s="38">
        <v>34841</v>
      </c>
      <c r="CP47" s="38">
        <v>35719</v>
      </c>
      <c r="CQ47" s="38">
        <v>36017</v>
      </c>
      <c r="CR47" s="38">
        <v>33218</v>
      </c>
      <c r="CS47" s="38">
        <v>51000</v>
      </c>
      <c r="CT47" s="38">
        <v>99575</v>
      </c>
      <c r="CU47" s="38">
        <v>153529</v>
      </c>
      <c r="CV47" s="38">
        <v>297098</v>
      </c>
      <c r="CW47" s="38">
        <v>290171</v>
      </c>
      <c r="CX47" s="38">
        <v>287404</v>
      </c>
      <c r="CY47" s="38">
        <v>275786</v>
      </c>
      <c r="CZ47" s="38">
        <v>263838</v>
      </c>
      <c r="DA47" s="38">
        <v>250616</v>
      </c>
      <c r="DB47" s="38">
        <v>239273</v>
      </c>
      <c r="DC47" s="38">
        <v>226213</v>
      </c>
      <c r="DD47" s="8">
        <v>219759</v>
      </c>
      <c r="DE47" s="8">
        <v>212887</v>
      </c>
      <c r="DF47" s="34">
        <v>474.19499999999999</v>
      </c>
      <c r="DG47" s="8">
        <v>6692.4269999999997</v>
      </c>
      <c r="DH47" s="8">
        <v>23688.293000000001</v>
      </c>
      <c r="DI47" s="8">
        <v>19586.803</v>
      </c>
      <c r="DJ47" s="8">
        <v>25385.061000000002</v>
      </c>
      <c r="DK47" s="8">
        <v>12733.004000000001</v>
      </c>
      <c r="DL47" s="8">
        <v>33620.224000000002</v>
      </c>
      <c r="DM47" s="8">
        <v>29414.14</v>
      </c>
      <c r="DN47" s="38">
        <v>32477.449000000001</v>
      </c>
      <c r="DO47" s="38">
        <v>33952.671000000002</v>
      </c>
      <c r="DP47" s="38">
        <v>41235.512999999999</v>
      </c>
      <c r="DQ47" s="38">
        <v>42295.207000000002</v>
      </c>
      <c r="DR47" s="38">
        <v>50896.593000000001</v>
      </c>
      <c r="DS47" s="38">
        <v>51809.754999999997</v>
      </c>
      <c r="DT47" s="38">
        <v>43253.055999999997</v>
      </c>
      <c r="DU47" s="38">
        <v>79104.714000000007</v>
      </c>
      <c r="DV47" s="38">
        <v>98717.176000000007</v>
      </c>
      <c r="DW47" s="38">
        <v>166008.59299999999</v>
      </c>
      <c r="DX47" s="38">
        <v>159263.158</v>
      </c>
      <c r="DY47" s="38">
        <v>145904.22</v>
      </c>
      <c r="DZ47" s="38">
        <v>142113.698</v>
      </c>
      <c r="EA47" s="38">
        <v>141852.685</v>
      </c>
      <c r="EB47" s="38">
        <v>144893.489</v>
      </c>
      <c r="EC47" s="38">
        <v>136949.321</v>
      </c>
      <c r="ED47" s="38">
        <v>130424.337</v>
      </c>
      <c r="EE47" s="8">
        <v>128441.281</v>
      </c>
      <c r="EF47" s="8">
        <v>120988.094</v>
      </c>
      <c r="EG47" s="33">
        <v>94</v>
      </c>
      <c r="EH47" s="8">
        <v>1218</v>
      </c>
      <c r="EI47" s="8">
        <v>4326</v>
      </c>
      <c r="EJ47" s="6">
        <v>3577</v>
      </c>
      <c r="EK47" s="8">
        <v>4528</v>
      </c>
      <c r="EL47" s="8">
        <v>2305</v>
      </c>
      <c r="EM47" s="8">
        <v>5316</v>
      </c>
      <c r="EN47" s="129">
        <v>4379</v>
      </c>
      <c r="EO47" s="38">
        <v>4626</v>
      </c>
      <c r="EP47" s="38">
        <v>4767</v>
      </c>
      <c r="EQ47" s="8">
        <v>6506</v>
      </c>
      <c r="ER47" s="8">
        <v>6936</v>
      </c>
      <c r="ES47" s="8">
        <v>7379</v>
      </c>
      <c r="ET47" s="8">
        <v>7746</v>
      </c>
      <c r="EU47" s="8">
        <v>6106</v>
      </c>
      <c r="EV47" s="8">
        <v>9290</v>
      </c>
      <c r="EW47" s="8">
        <v>11027</v>
      </c>
      <c r="EX47" s="8">
        <v>16715</v>
      </c>
      <c r="EY47" s="8">
        <v>15487</v>
      </c>
      <c r="EZ47" s="8">
        <v>13228</v>
      </c>
      <c r="FA47" s="8">
        <v>12358</v>
      </c>
      <c r="FB47" s="8">
        <v>12243</v>
      </c>
      <c r="FC47" s="8">
        <v>12391</v>
      </c>
      <c r="FD47" s="8">
        <v>11362</v>
      </c>
      <c r="FE47" s="8">
        <v>10283</v>
      </c>
      <c r="FF47" s="8">
        <v>9699</v>
      </c>
      <c r="FG47" s="8">
        <v>8783</v>
      </c>
      <c r="FH47" s="34">
        <v>90871.917000000001</v>
      </c>
      <c r="FI47" s="8">
        <v>173581.65599999999</v>
      </c>
      <c r="FJ47" s="8">
        <v>194686.42300000001</v>
      </c>
      <c r="FK47" s="8">
        <v>219810.25599999999</v>
      </c>
      <c r="FL47" s="8">
        <v>201767.307</v>
      </c>
      <c r="FM47" s="8">
        <v>252721.68599999999</v>
      </c>
      <c r="FN47" s="8">
        <v>266832.56199999998</v>
      </c>
      <c r="FO47" s="8">
        <v>262099.85399999999</v>
      </c>
      <c r="FP47" s="8">
        <v>245607.02799999999</v>
      </c>
      <c r="FQ47" s="8">
        <v>263731.20299999998</v>
      </c>
      <c r="FR47" s="8">
        <v>250973.96299999999</v>
      </c>
      <c r="FS47" s="33">
        <v>5838</v>
      </c>
      <c r="FT47" s="8">
        <v>10334</v>
      </c>
      <c r="FU47" s="8">
        <v>10719</v>
      </c>
      <c r="FV47" s="8">
        <v>10990</v>
      </c>
      <c r="FW47" s="8">
        <v>11787</v>
      </c>
      <c r="FX47" s="8">
        <v>12962</v>
      </c>
      <c r="FY47" s="8">
        <v>14497</v>
      </c>
      <c r="FZ47" s="8">
        <v>15044</v>
      </c>
      <c r="GA47" s="8">
        <v>15305</v>
      </c>
      <c r="GB47" s="8">
        <v>15483</v>
      </c>
      <c r="GC47" s="8">
        <v>15205</v>
      </c>
    </row>
    <row r="48" spans="1:185" s="8" customFormat="1" ht="12.75" customHeight="1">
      <c r="A48" s="22" t="s">
        <v>54</v>
      </c>
      <c r="B48" s="8">
        <v>2192.4470000000001</v>
      </c>
      <c r="C48" s="8">
        <v>82758.194000000003</v>
      </c>
      <c r="D48" s="8">
        <v>144759.54300000001</v>
      </c>
      <c r="E48" s="6">
        <v>139520.84700000001</v>
      </c>
      <c r="F48" s="8">
        <v>136364.318</v>
      </c>
      <c r="G48" s="8">
        <v>126161.588</v>
      </c>
      <c r="H48" s="8">
        <v>113625.44</v>
      </c>
      <c r="I48" s="8">
        <v>109580.673</v>
      </c>
      <c r="J48" s="8">
        <v>125491.568</v>
      </c>
      <c r="K48" s="129">
        <v>118255.91499999999</v>
      </c>
      <c r="L48" s="129">
        <v>118127.85</v>
      </c>
      <c r="M48" s="129">
        <v>117480.93</v>
      </c>
      <c r="N48" s="129">
        <v>108649.989</v>
      </c>
      <c r="O48" s="129">
        <v>60839.855000000003</v>
      </c>
      <c r="P48" s="8">
        <v>156868.372</v>
      </c>
      <c r="Q48" s="8">
        <v>186114.929</v>
      </c>
      <c r="R48" s="8">
        <v>248792.348</v>
      </c>
      <c r="S48" s="8">
        <v>909389.66200000001</v>
      </c>
      <c r="T48" s="8">
        <v>898199.88399999996</v>
      </c>
      <c r="U48" s="8">
        <v>586791.40599999996</v>
      </c>
      <c r="V48" s="8">
        <v>559200.69400000002</v>
      </c>
      <c r="W48" s="8">
        <v>500297.005</v>
      </c>
      <c r="X48" s="8">
        <v>460969.451</v>
      </c>
      <c r="Y48" s="8">
        <v>427218.12</v>
      </c>
      <c r="Z48" s="8">
        <v>399366.46</v>
      </c>
      <c r="AA48" s="8">
        <v>362766.01299999998</v>
      </c>
      <c r="AB48" s="8">
        <v>326168.27899999998</v>
      </c>
      <c r="AC48" s="33">
        <v>737</v>
      </c>
      <c r="AD48" s="8">
        <v>21112</v>
      </c>
      <c r="AE48" s="8">
        <v>41250</v>
      </c>
      <c r="AF48" s="8">
        <v>40352</v>
      </c>
      <c r="AG48" s="8">
        <v>40130</v>
      </c>
      <c r="AH48" s="8">
        <v>36945</v>
      </c>
      <c r="AI48" s="8">
        <v>34185</v>
      </c>
      <c r="AJ48" s="8">
        <v>33516</v>
      </c>
      <c r="AK48" s="38">
        <v>36388</v>
      </c>
      <c r="AL48" s="38">
        <v>34452</v>
      </c>
      <c r="AM48" s="38">
        <v>33968</v>
      </c>
      <c r="AN48" s="38">
        <v>33674</v>
      </c>
      <c r="AO48" s="129">
        <v>29647</v>
      </c>
      <c r="AP48" s="129">
        <v>17725</v>
      </c>
      <c r="AQ48" s="129">
        <v>36348</v>
      </c>
      <c r="AR48" s="129">
        <v>41787</v>
      </c>
      <c r="AS48" s="129">
        <v>57641</v>
      </c>
      <c r="AT48" s="129">
        <v>198794</v>
      </c>
      <c r="AU48" s="129">
        <v>200960</v>
      </c>
      <c r="AV48" s="129">
        <v>159976</v>
      </c>
      <c r="AW48" s="129">
        <v>154175</v>
      </c>
      <c r="AX48" s="129">
        <v>134676</v>
      </c>
      <c r="AY48" s="139">
        <v>123222</v>
      </c>
      <c r="AZ48" s="124">
        <v>112490</v>
      </c>
      <c r="BA48" s="129">
        <v>105855</v>
      </c>
      <c r="BB48" s="8">
        <v>96527</v>
      </c>
      <c r="BC48" s="8">
        <v>87072</v>
      </c>
      <c r="BD48" s="34">
        <v>427.00299999999999</v>
      </c>
      <c r="BE48" s="8">
        <v>42323.7</v>
      </c>
      <c r="BF48" s="8">
        <v>82087.032000000007</v>
      </c>
      <c r="BG48" s="8">
        <v>93188.315000000002</v>
      </c>
      <c r="BH48" s="8">
        <v>97779.759000000005</v>
      </c>
      <c r="BI48" s="8">
        <v>103989.976</v>
      </c>
      <c r="BJ48" s="8">
        <v>98390.282999999996</v>
      </c>
      <c r="BK48" s="8">
        <v>98820.459000000003</v>
      </c>
      <c r="BL48" s="38">
        <v>109706.344</v>
      </c>
      <c r="BM48" s="38">
        <v>102095.71799999999</v>
      </c>
      <c r="BN48" s="38">
        <v>103092.58500000001</v>
      </c>
      <c r="BO48" s="38">
        <v>107010.391</v>
      </c>
      <c r="BP48" s="38">
        <v>99646.720000000001</v>
      </c>
      <c r="BQ48" s="38">
        <v>52962.084999999999</v>
      </c>
      <c r="BR48" s="38">
        <v>160731.25</v>
      </c>
      <c r="BS48" s="38">
        <v>234767.94099999999</v>
      </c>
      <c r="BT48" s="38">
        <v>315966.06900000002</v>
      </c>
      <c r="BU48" s="38">
        <v>1120100.824</v>
      </c>
      <c r="BV48" s="38">
        <v>1094306.9269999999</v>
      </c>
      <c r="BW48" s="38">
        <v>1396355.895</v>
      </c>
      <c r="BX48" s="38">
        <v>1298626.966</v>
      </c>
      <c r="BY48" s="38">
        <v>1218396.3289999999</v>
      </c>
      <c r="BZ48" s="38">
        <v>1207219.6070000001</v>
      </c>
      <c r="CA48" s="38">
        <v>1169945.753</v>
      </c>
      <c r="CB48" s="38">
        <v>1129873.807</v>
      </c>
      <c r="CC48" s="8">
        <v>1090219.797</v>
      </c>
      <c r="CD48" s="8">
        <v>1053946.916</v>
      </c>
      <c r="CE48" s="33">
        <v>156</v>
      </c>
      <c r="CF48" s="8">
        <v>10923</v>
      </c>
      <c r="CG48" s="8">
        <v>24206</v>
      </c>
      <c r="CH48" s="6">
        <v>26526</v>
      </c>
      <c r="CI48" s="8">
        <v>28112</v>
      </c>
      <c r="CJ48" s="8">
        <v>28860</v>
      </c>
      <c r="CK48" s="8">
        <v>28398</v>
      </c>
      <c r="CL48" s="38">
        <v>28800</v>
      </c>
      <c r="CM48" s="38">
        <v>30337</v>
      </c>
      <c r="CN48" s="38">
        <v>28483</v>
      </c>
      <c r="CO48" s="38">
        <v>27725</v>
      </c>
      <c r="CP48" s="38">
        <v>28147</v>
      </c>
      <c r="CQ48" s="38">
        <v>25256</v>
      </c>
      <c r="CR48" s="38">
        <v>14900</v>
      </c>
      <c r="CS48" s="38">
        <v>35613</v>
      </c>
      <c r="CT48" s="38">
        <v>46549</v>
      </c>
      <c r="CU48" s="38">
        <v>56726</v>
      </c>
      <c r="CV48" s="38">
        <v>188961</v>
      </c>
      <c r="CW48" s="38">
        <v>191881</v>
      </c>
      <c r="CX48" s="38">
        <v>193205</v>
      </c>
      <c r="CY48" s="38">
        <v>187747</v>
      </c>
      <c r="CZ48" s="38">
        <v>169235</v>
      </c>
      <c r="DA48" s="38">
        <v>160097</v>
      </c>
      <c r="DB48" s="38">
        <v>151402</v>
      </c>
      <c r="DC48" s="38">
        <v>144214</v>
      </c>
      <c r="DD48" s="8">
        <v>136140</v>
      </c>
      <c r="DE48" s="8">
        <v>127103</v>
      </c>
      <c r="DF48" s="34">
        <v>7.3</v>
      </c>
      <c r="DG48" s="8">
        <v>6694.8990000000003</v>
      </c>
      <c r="DH48" s="8">
        <v>15963.177</v>
      </c>
      <c r="DI48" s="8">
        <v>16388.202000000001</v>
      </c>
      <c r="DJ48" s="8">
        <v>19367.381000000001</v>
      </c>
      <c r="DK48" s="8">
        <v>22290.605</v>
      </c>
      <c r="DL48" s="8">
        <v>26946.719000000001</v>
      </c>
      <c r="DM48" s="8">
        <v>29629.194</v>
      </c>
      <c r="DN48" s="38">
        <v>34716.485999999997</v>
      </c>
      <c r="DO48" s="38">
        <v>22945.66</v>
      </c>
      <c r="DP48" s="38">
        <v>47411.438000000002</v>
      </c>
      <c r="DQ48" s="38">
        <v>64957.635999999999</v>
      </c>
      <c r="DR48" s="38">
        <v>57854.432999999997</v>
      </c>
      <c r="DS48" s="38">
        <v>26389.962</v>
      </c>
      <c r="DT48" s="38">
        <v>85431.47</v>
      </c>
      <c r="DU48" s="38">
        <v>69689.665999999997</v>
      </c>
      <c r="DV48" s="38">
        <v>73380.338000000003</v>
      </c>
      <c r="DW48" s="38">
        <v>165184.62899999999</v>
      </c>
      <c r="DX48" s="38">
        <v>177808.43400000001</v>
      </c>
      <c r="DY48" s="38">
        <v>160198.04500000001</v>
      </c>
      <c r="DZ48" s="38">
        <v>167620.01999999999</v>
      </c>
      <c r="EA48" s="38">
        <v>170254.389</v>
      </c>
      <c r="EB48" s="38">
        <v>193377.75399999999</v>
      </c>
      <c r="EC48" s="38">
        <v>196222.27</v>
      </c>
      <c r="ED48" s="38">
        <v>192912.45800000001</v>
      </c>
      <c r="EE48" s="8">
        <v>191490.04699999999</v>
      </c>
      <c r="EF48" s="8">
        <v>180817.59700000001</v>
      </c>
      <c r="EG48" s="33">
        <v>2</v>
      </c>
      <c r="EH48" s="8">
        <v>1380</v>
      </c>
      <c r="EI48" s="8">
        <v>3343</v>
      </c>
      <c r="EJ48" s="6">
        <v>3436</v>
      </c>
      <c r="EK48" s="8">
        <v>3990</v>
      </c>
      <c r="EL48" s="8">
        <v>4445</v>
      </c>
      <c r="EM48" s="8">
        <v>5237</v>
      </c>
      <c r="EN48" s="129">
        <v>5537</v>
      </c>
      <c r="EO48" s="38">
        <v>5753</v>
      </c>
      <c r="EP48" s="38">
        <v>4263</v>
      </c>
      <c r="EQ48" s="8">
        <v>6580</v>
      </c>
      <c r="ER48" s="8">
        <v>8377</v>
      </c>
      <c r="ES48" s="8">
        <v>6992</v>
      </c>
      <c r="ET48" s="8">
        <v>3859</v>
      </c>
      <c r="EU48" s="8">
        <v>9216</v>
      </c>
      <c r="EV48" s="8">
        <v>7742</v>
      </c>
      <c r="EW48" s="8">
        <v>8007</v>
      </c>
      <c r="EX48" s="8">
        <v>17620</v>
      </c>
      <c r="EY48" s="8">
        <v>17906</v>
      </c>
      <c r="EZ48" s="8">
        <v>14744</v>
      </c>
      <c r="FA48" s="8">
        <v>14485</v>
      </c>
      <c r="FB48" s="8">
        <v>14406</v>
      </c>
      <c r="FC48" s="8">
        <v>16723</v>
      </c>
      <c r="FD48" s="8">
        <v>16586</v>
      </c>
      <c r="FE48" s="8">
        <v>15934</v>
      </c>
      <c r="FF48" s="8">
        <v>15279</v>
      </c>
      <c r="FG48" s="8">
        <v>13788</v>
      </c>
      <c r="FH48" s="34">
        <v>42059.171000000002</v>
      </c>
      <c r="FI48" s="8">
        <v>148165.93900000001</v>
      </c>
      <c r="FJ48" s="8">
        <v>147172.177</v>
      </c>
      <c r="FK48" s="8">
        <v>147195.739</v>
      </c>
      <c r="FL48" s="8">
        <v>135309.86900000001</v>
      </c>
      <c r="FM48" s="8">
        <v>152423.861</v>
      </c>
      <c r="FN48" s="8">
        <v>172661.41899999999</v>
      </c>
      <c r="FO48" s="8">
        <v>188813.049</v>
      </c>
      <c r="FP48" s="8">
        <v>208611.927</v>
      </c>
      <c r="FQ48" s="8">
        <v>232024.48499999999</v>
      </c>
      <c r="FR48" s="8">
        <v>254499.071</v>
      </c>
      <c r="FS48" s="33">
        <v>3273</v>
      </c>
      <c r="FT48" s="8">
        <v>7741</v>
      </c>
      <c r="FU48" s="8">
        <v>7807</v>
      </c>
      <c r="FV48" s="8">
        <v>7446</v>
      </c>
      <c r="FW48" s="8">
        <v>7384</v>
      </c>
      <c r="FX48" s="8">
        <v>7851</v>
      </c>
      <c r="FY48" s="8">
        <v>8671</v>
      </c>
      <c r="FZ48" s="8">
        <v>9617</v>
      </c>
      <c r="GA48" s="8">
        <v>10014</v>
      </c>
      <c r="GB48" s="8">
        <v>10439</v>
      </c>
      <c r="GC48" s="8">
        <v>10519</v>
      </c>
    </row>
    <row r="49" spans="1:185" s="8" customFormat="1" ht="12.75" customHeight="1">
      <c r="A49" s="22" t="s">
        <v>55</v>
      </c>
      <c r="B49" s="8">
        <v>68.725999999999999</v>
      </c>
      <c r="C49" s="8">
        <v>3418.1970000000001</v>
      </c>
      <c r="D49" s="8">
        <v>30269.331999999999</v>
      </c>
      <c r="E49" s="6">
        <v>37307.211000000003</v>
      </c>
      <c r="F49" s="8">
        <v>34406.311000000002</v>
      </c>
      <c r="G49" s="8">
        <v>33339.606</v>
      </c>
      <c r="H49" s="8">
        <v>33899.607000000004</v>
      </c>
      <c r="I49" s="8">
        <v>33386.743000000002</v>
      </c>
      <c r="J49" s="8">
        <v>39157.546000000002</v>
      </c>
      <c r="K49" s="129">
        <v>42641.349000000002</v>
      </c>
      <c r="L49" s="129">
        <v>42096.425999999999</v>
      </c>
      <c r="M49" s="129">
        <v>36639.025999999998</v>
      </c>
      <c r="N49" s="129">
        <v>32262.166000000001</v>
      </c>
      <c r="O49" s="129">
        <v>26832.691999999999</v>
      </c>
      <c r="P49" s="8">
        <v>37234.423000000003</v>
      </c>
      <c r="Q49" s="8">
        <v>49602.688000000002</v>
      </c>
      <c r="R49" s="8">
        <v>68005.790999999997</v>
      </c>
      <c r="S49" s="8">
        <v>240403.454</v>
      </c>
      <c r="T49" s="8">
        <v>242010.76199999999</v>
      </c>
      <c r="U49" s="8">
        <v>164039.489</v>
      </c>
      <c r="V49" s="8">
        <v>152000.342</v>
      </c>
      <c r="W49" s="8">
        <v>142955.51500000001</v>
      </c>
      <c r="X49" s="8">
        <v>133909.492</v>
      </c>
      <c r="Y49" s="8">
        <v>132345.36600000001</v>
      </c>
      <c r="Z49" s="8">
        <v>130822.65700000001</v>
      </c>
      <c r="AA49" s="8">
        <v>124325.639</v>
      </c>
      <c r="AB49" s="8">
        <v>114198.898</v>
      </c>
      <c r="AC49" s="33">
        <v>30</v>
      </c>
      <c r="AD49" s="8">
        <v>1441</v>
      </c>
      <c r="AE49" s="8">
        <v>9313</v>
      </c>
      <c r="AF49" s="8">
        <v>11749</v>
      </c>
      <c r="AG49" s="8">
        <v>11275</v>
      </c>
      <c r="AH49" s="8">
        <v>10875</v>
      </c>
      <c r="AI49" s="8">
        <v>10611</v>
      </c>
      <c r="AJ49" s="8">
        <v>10269</v>
      </c>
      <c r="AK49" s="38">
        <v>11504</v>
      </c>
      <c r="AL49" s="38">
        <v>12290</v>
      </c>
      <c r="AM49" s="38">
        <v>11923</v>
      </c>
      <c r="AN49" s="38">
        <v>11466</v>
      </c>
      <c r="AO49" s="129">
        <v>10181</v>
      </c>
      <c r="AP49" s="129">
        <v>7441</v>
      </c>
      <c r="AQ49" s="129">
        <v>8990</v>
      </c>
      <c r="AR49" s="129">
        <v>11780</v>
      </c>
      <c r="AS49" s="129">
        <v>16052</v>
      </c>
      <c r="AT49" s="129">
        <v>56175</v>
      </c>
      <c r="AU49" s="129">
        <v>57373</v>
      </c>
      <c r="AV49" s="129">
        <v>45368</v>
      </c>
      <c r="AW49" s="129">
        <v>42362</v>
      </c>
      <c r="AX49" s="129">
        <v>38807</v>
      </c>
      <c r="AY49" s="139">
        <v>36414</v>
      </c>
      <c r="AZ49" s="124">
        <v>35874</v>
      </c>
      <c r="BA49" s="129">
        <v>35278</v>
      </c>
      <c r="BB49" s="8">
        <v>33113</v>
      </c>
      <c r="BC49" s="8">
        <v>30350</v>
      </c>
      <c r="BD49" s="34">
        <v>37.503999999999998</v>
      </c>
      <c r="BE49" s="8">
        <v>1410.6369999999999</v>
      </c>
      <c r="BF49" s="8">
        <v>14696.981</v>
      </c>
      <c r="BG49" s="8">
        <v>21696.334999999999</v>
      </c>
      <c r="BH49" s="8">
        <v>22068.911</v>
      </c>
      <c r="BI49" s="8">
        <v>24119.091</v>
      </c>
      <c r="BJ49" s="8">
        <v>27771.183000000001</v>
      </c>
      <c r="BK49" s="8">
        <v>27999.626</v>
      </c>
      <c r="BL49" s="38">
        <v>31853.056</v>
      </c>
      <c r="BM49" s="38">
        <v>34377.303</v>
      </c>
      <c r="BN49" s="38">
        <v>32584.407999999999</v>
      </c>
      <c r="BO49" s="38">
        <v>32029.202000000001</v>
      </c>
      <c r="BP49" s="38">
        <v>27867.988000000001</v>
      </c>
      <c r="BQ49" s="38">
        <v>21673.169000000002</v>
      </c>
      <c r="BR49" s="38">
        <v>40666.908000000003</v>
      </c>
      <c r="BS49" s="38">
        <v>59816.091</v>
      </c>
      <c r="BT49" s="38">
        <v>82653.653999999995</v>
      </c>
      <c r="BU49" s="38">
        <v>305901.592</v>
      </c>
      <c r="BV49" s="38">
        <v>298441.34600000002</v>
      </c>
      <c r="BW49" s="38">
        <v>376528.90100000001</v>
      </c>
      <c r="BX49" s="38">
        <v>353037.35499999998</v>
      </c>
      <c r="BY49" s="38">
        <v>372404.08999999997</v>
      </c>
      <c r="BZ49" s="38">
        <v>349231.80499999999</v>
      </c>
      <c r="CA49" s="38">
        <v>353979.21100000001</v>
      </c>
      <c r="CB49" s="38">
        <v>329892.20699999999</v>
      </c>
      <c r="CC49" s="8">
        <v>339517.47200000001</v>
      </c>
      <c r="CD49" s="8">
        <v>320910.28700000001</v>
      </c>
      <c r="CE49" s="33">
        <v>20</v>
      </c>
      <c r="CF49" s="8">
        <v>656</v>
      </c>
      <c r="CG49" s="8">
        <v>5424</v>
      </c>
      <c r="CH49" s="6">
        <v>7943</v>
      </c>
      <c r="CI49" s="8">
        <v>8272</v>
      </c>
      <c r="CJ49" s="8">
        <v>8521</v>
      </c>
      <c r="CK49" s="8">
        <v>8988</v>
      </c>
      <c r="CL49" s="38">
        <v>8869</v>
      </c>
      <c r="CM49" s="38">
        <v>9861</v>
      </c>
      <c r="CN49" s="38">
        <v>10250</v>
      </c>
      <c r="CO49" s="38">
        <v>9443</v>
      </c>
      <c r="CP49" s="38">
        <v>9970</v>
      </c>
      <c r="CQ49" s="38">
        <v>8796</v>
      </c>
      <c r="CR49" s="38">
        <v>6074</v>
      </c>
      <c r="CS49" s="38">
        <v>9474</v>
      </c>
      <c r="CT49" s="38">
        <v>13943</v>
      </c>
      <c r="CU49" s="38">
        <v>16763</v>
      </c>
      <c r="CV49" s="38">
        <v>55688</v>
      </c>
      <c r="CW49" s="38">
        <v>56452</v>
      </c>
      <c r="CX49" s="38">
        <v>56065</v>
      </c>
      <c r="CY49" s="38">
        <v>53669</v>
      </c>
      <c r="CZ49" s="38">
        <v>51158</v>
      </c>
      <c r="DA49" s="38">
        <v>48847</v>
      </c>
      <c r="DB49" s="38">
        <v>48438</v>
      </c>
      <c r="DC49" s="38">
        <v>46956</v>
      </c>
      <c r="DD49" s="8">
        <v>45193</v>
      </c>
      <c r="DE49" s="8">
        <v>43406</v>
      </c>
      <c r="DF49" s="34">
        <v>12.66</v>
      </c>
      <c r="DG49" s="8">
        <v>860.95600000000002</v>
      </c>
      <c r="DH49" s="8">
        <v>4056.6179999999999</v>
      </c>
      <c r="DI49" s="8">
        <v>3919.82</v>
      </c>
      <c r="DJ49" s="8">
        <v>4687.9520000000002</v>
      </c>
      <c r="DK49" s="8">
        <v>6454.442</v>
      </c>
      <c r="DL49" s="8">
        <v>8597.9390000000003</v>
      </c>
      <c r="DM49" s="8">
        <v>8676.5010000000002</v>
      </c>
      <c r="DN49" s="38">
        <v>10326.078</v>
      </c>
      <c r="DO49" s="38">
        <v>19317.53</v>
      </c>
      <c r="DP49" s="38">
        <v>25215.204000000002</v>
      </c>
      <c r="DQ49" s="38">
        <v>30051.503000000001</v>
      </c>
      <c r="DR49" s="38">
        <v>31352.552</v>
      </c>
      <c r="DS49" s="38">
        <v>29039.257000000001</v>
      </c>
      <c r="DT49" s="38">
        <v>29089.205999999998</v>
      </c>
      <c r="DU49" s="38">
        <v>31658.945</v>
      </c>
      <c r="DV49" s="38">
        <v>30570.628000000001</v>
      </c>
      <c r="DW49" s="38">
        <v>62346.502999999997</v>
      </c>
      <c r="DX49" s="38">
        <v>69120.929999999993</v>
      </c>
      <c r="DY49" s="38">
        <v>69693.542000000001</v>
      </c>
      <c r="DZ49" s="38">
        <v>72941.835000000006</v>
      </c>
      <c r="EA49" s="38">
        <v>77753.292000000001</v>
      </c>
      <c r="EB49" s="38">
        <v>82307.986000000004</v>
      </c>
      <c r="EC49" s="38">
        <v>86620.611999999994</v>
      </c>
      <c r="ED49" s="38">
        <v>87887.445999999996</v>
      </c>
      <c r="EE49" s="8">
        <v>85466.6</v>
      </c>
      <c r="EF49" s="8">
        <v>84699.486999999994</v>
      </c>
      <c r="EG49" s="33">
        <v>3</v>
      </c>
      <c r="EH49" s="8">
        <v>206</v>
      </c>
      <c r="EI49" s="8">
        <v>985</v>
      </c>
      <c r="EJ49" s="6">
        <v>1008</v>
      </c>
      <c r="EK49" s="8">
        <v>1146</v>
      </c>
      <c r="EL49" s="8">
        <v>1463</v>
      </c>
      <c r="EM49" s="8">
        <v>1824</v>
      </c>
      <c r="EN49" s="129">
        <v>1764</v>
      </c>
      <c r="EO49" s="38">
        <v>1941</v>
      </c>
      <c r="EP49" s="38">
        <v>3229</v>
      </c>
      <c r="EQ49" s="8">
        <v>3877</v>
      </c>
      <c r="ER49" s="8">
        <v>4240</v>
      </c>
      <c r="ES49" s="8">
        <v>4129</v>
      </c>
      <c r="ET49" s="8">
        <v>3804</v>
      </c>
      <c r="EU49" s="8">
        <v>3608</v>
      </c>
      <c r="EV49" s="8">
        <v>3781</v>
      </c>
      <c r="EW49" s="8">
        <v>3648</v>
      </c>
      <c r="EX49" s="8">
        <v>6945</v>
      </c>
      <c r="EY49" s="8">
        <v>7409</v>
      </c>
      <c r="EZ49" s="8">
        <v>6793</v>
      </c>
      <c r="FA49" s="8">
        <v>6580</v>
      </c>
      <c r="FB49" s="8">
        <v>7069</v>
      </c>
      <c r="FC49" s="8">
        <v>7345</v>
      </c>
      <c r="FD49" s="8">
        <v>7280</v>
      </c>
      <c r="FE49" s="8">
        <v>7152</v>
      </c>
      <c r="FF49" s="8">
        <v>6804</v>
      </c>
      <c r="FG49" s="8">
        <v>6541</v>
      </c>
      <c r="FH49" s="34">
        <v>11799.921</v>
      </c>
      <c r="FI49" s="8">
        <v>47546.813000000002</v>
      </c>
      <c r="FJ49" s="8">
        <v>49197.716999999997</v>
      </c>
      <c r="FK49" s="8">
        <v>53496.591999999997</v>
      </c>
      <c r="FL49" s="8">
        <v>51206.122000000003</v>
      </c>
      <c r="FM49" s="8">
        <v>68288.990999999995</v>
      </c>
      <c r="FN49" s="8">
        <v>62579.131999999998</v>
      </c>
      <c r="FO49" s="8">
        <v>72220.747000000003</v>
      </c>
      <c r="FP49" s="8">
        <v>67864.671000000002</v>
      </c>
      <c r="FQ49" s="8">
        <v>87648.323999999993</v>
      </c>
      <c r="FR49" s="8">
        <v>79049.009000000005</v>
      </c>
      <c r="FS49" s="33">
        <v>743</v>
      </c>
      <c r="FT49" s="8">
        <v>2481</v>
      </c>
      <c r="FU49" s="8">
        <v>3000</v>
      </c>
      <c r="FV49" s="8">
        <v>2949</v>
      </c>
      <c r="FW49" s="8">
        <v>2942</v>
      </c>
      <c r="FX49" s="8">
        <v>3004</v>
      </c>
      <c r="FY49" s="8">
        <v>2854</v>
      </c>
      <c r="FZ49" s="8">
        <v>2943</v>
      </c>
      <c r="GA49" s="8">
        <v>3076</v>
      </c>
      <c r="GB49" s="8">
        <v>3288</v>
      </c>
      <c r="GC49" s="8">
        <v>3430</v>
      </c>
    </row>
    <row r="50" spans="1:185" s="8" customFormat="1" ht="12.75" customHeight="1">
      <c r="A50" s="22" t="s">
        <v>56</v>
      </c>
      <c r="B50" s="8">
        <v>305.2</v>
      </c>
      <c r="C50" s="8">
        <v>1778.0170000000001</v>
      </c>
      <c r="D50" s="8">
        <v>2364.5859999999998</v>
      </c>
      <c r="E50" s="6">
        <v>1907.973</v>
      </c>
      <c r="F50" s="8">
        <v>118.88500000000001</v>
      </c>
      <c r="H50" s="8">
        <v>2.625</v>
      </c>
      <c r="I50" s="8">
        <v>2.625</v>
      </c>
      <c r="J50" s="8">
        <v>3.5</v>
      </c>
      <c r="K50" s="129"/>
      <c r="L50" s="129"/>
      <c r="M50" s="129"/>
      <c r="N50" s="129"/>
      <c r="O50" s="129"/>
      <c r="R50" s="8">
        <v>3169.2159999999999</v>
      </c>
      <c r="S50" s="8">
        <v>90978.517000000007</v>
      </c>
      <c r="T50" s="8">
        <v>93518.206000000006</v>
      </c>
      <c r="U50" s="8">
        <v>68377.233999999997</v>
      </c>
      <c r="V50" s="8">
        <v>63284.91</v>
      </c>
      <c r="W50" s="8">
        <v>58598.52</v>
      </c>
      <c r="X50" s="8">
        <v>54689.387000000002</v>
      </c>
      <c r="Y50" s="8">
        <v>54770.57</v>
      </c>
      <c r="Z50" s="8">
        <v>56765.631000000001</v>
      </c>
      <c r="AA50" s="8">
        <v>54396.993999999999</v>
      </c>
      <c r="AB50" s="8">
        <v>50963.182000000001</v>
      </c>
      <c r="AC50" s="33">
        <v>112</v>
      </c>
      <c r="AD50" s="8">
        <v>686</v>
      </c>
      <c r="AE50" s="8">
        <v>885</v>
      </c>
      <c r="AF50" s="8">
        <v>714</v>
      </c>
      <c r="AG50" s="8">
        <v>45</v>
      </c>
      <c r="AI50" s="8">
        <v>1</v>
      </c>
      <c r="AJ50" s="8">
        <v>1</v>
      </c>
      <c r="AK50" s="38">
        <v>1</v>
      </c>
      <c r="AL50" s="38"/>
      <c r="AM50" s="38"/>
      <c r="AN50" s="38"/>
      <c r="AO50" s="129"/>
      <c r="AP50" s="129"/>
      <c r="AQ50" s="129"/>
      <c r="AR50" s="129"/>
      <c r="AS50" s="129">
        <v>1165</v>
      </c>
      <c r="AT50" s="129">
        <v>22366</v>
      </c>
      <c r="AU50" s="129">
        <v>22657</v>
      </c>
      <c r="AV50" s="129">
        <v>18646</v>
      </c>
      <c r="AW50" s="129">
        <v>17069</v>
      </c>
      <c r="AX50" s="129">
        <v>15745</v>
      </c>
      <c r="AY50" s="139">
        <v>14838</v>
      </c>
      <c r="AZ50" s="124">
        <v>14706</v>
      </c>
      <c r="BA50" s="129">
        <v>15061</v>
      </c>
      <c r="BB50" s="8">
        <v>14202</v>
      </c>
      <c r="BC50" s="8">
        <v>13365</v>
      </c>
      <c r="BD50" s="34">
        <v>208.47</v>
      </c>
      <c r="BE50" s="8">
        <v>1209.3800000000001</v>
      </c>
      <c r="BF50" s="8">
        <v>2146.8449999999998</v>
      </c>
      <c r="BG50" s="8">
        <v>1893.0650000000001</v>
      </c>
      <c r="BH50" s="8">
        <v>92.218999999999994</v>
      </c>
      <c r="BJ50" s="8">
        <v>4</v>
      </c>
      <c r="BK50" s="8">
        <v>4</v>
      </c>
      <c r="BL50" s="38">
        <v>4</v>
      </c>
      <c r="BM50" s="38"/>
      <c r="BN50" s="38"/>
      <c r="BO50" s="38"/>
      <c r="BP50" s="38"/>
      <c r="BQ50" s="38"/>
      <c r="BR50" s="38"/>
      <c r="BS50" s="38"/>
      <c r="BT50" s="38">
        <v>2693.6770000000001</v>
      </c>
      <c r="BU50" s="38">
        <v>119855.575</v>
      </c>
      <c r="BV50" s="38">
        <v>118155.014</v>
      </c>
      <c r="BW50" s="38">
        <v>131401.17300000001</v>
      </c>
      <c r="BX50" s="38">
        <v>130114.81200000001</v>
      </c>
      <c r="BY50" s="38">
        <v>126845.51000000001</v>
      </c>
      <c r="BZ50" s="38">
        <v>128383.466</v>
      </c>
      <c r="CA50" s="38">
        <v>129977.728</v>
      </c>
      <c r="CB50" s="38">
        <v>133702.99900000001</v>
      </c>
      <c r="CC50" s="8">
        <v>131779.185</v>
      </c>
      <c r="CD50" s="8">
        <v>137388.44500000001</v>
      </c>
      <c r="CE50" s="33">
        <v>63</v>
      </c>
      <c r="CF50" s="8">
        <v>414</v>
      </c>
      <c r="CG50" s="8">
        <v>675</v>
      </c>
      <c r="CH50" s="6">
        <v>567</v>
      </c>
      <c r="CI50" s="8">
        <v>34</v>
      </c>
      <c r="CK50" s="8">
        <v>1</v>
      </c>
      <c r="CL50" s="38">
        <v>1</v>
      </c>
      <c r="CM50" s="38">
        <v>1</v>
      </c>
      <c r="CN50" s="38"/>
      <c r="CO50" s="38"/>
      <c r="CP50" s="38"/>
      <c r="CQ50" s="38"/>
      <c r="CR50" s="38"/>
      <c r="CS50" s="38"/>
      <c r="CT50" s="38"/>
      <c r="CU50" s="38">
        <v>915</v>
      </c>
      <c r="CV50" s="38">
        <v>25257</v>
      </c>
      <c r="CW50" s="38">
        <v>25199</v>
      </c>
      <c r="CX50" s="38">
        <v>24304</v>
      </c>
      <c r="CY50" s="38">
        <v>23193</v>
      </c>
      <c r="CZ50" s="38">
        <v>22299</v>
      </c>
      <c r="DA50" s="38">
        <v>21999</v>
      </c>
      <c r="DB50" s="38">
        <v>22117</v>
      </c>
      <c r="DC50" s="38">
        <v>22266</v>
      </c>
      <c r="DD50" s="8">
        <v>21095</v>
      </c>
      <c r="DE50" s="8">
        <v>20569</v>
      </c>
      <c r="DF50" s="34">
        <v>23.689</v>
      </c>
      <c r="DG50" s="8">
        <v>550.34500000000003</v>
      </c>
      <c r="DH50" s="8">
        <v>824.06700000000001</v>
      </c>
      <c r="DI50" s="8">
        <v>645.79200000000003</v>
      </c>
      <c r="DJ50" s="8">
        <v>32.97</v>
      </c>
      <c r="DN50" s="38"/>
      <c r="DO50" s="38"/>
      <c r="DP50" s="38"/>
      <c r="DQ50" s="38"/>
      <c r="DR50" s="38"/>
      <c r="DS50" s="38"/>
      <c r="DT50" s="38"/>
      <c r="DU50" s="38"/>
      <c r="DV50" s="38">
        <v>88.132000000000005</v>
      </c>
      <c r="DW50" s="38">
        <v>6682.7219999999998</v>
      </c>
      <c r="DX50" s="38">
        <v>7723.41</v>
      </c>
      <c r="DY50" s="38">
        <v>7535.5829999999996</v>
      </c>
      <c r="DZ50" s="38">
        <v>7861.174</v>
      </c>
      <c r="EA50" s="38">
        <v>7787.46</v>
      </c>
      <c r="EB50" s="38">
        <v>8915.8829999999998</v>
      </c>
      <c r="EC50" s="38">
        <v>8941.4179999999997</v>
      </c>
      <c r="ED50" s="38">
        <v>9465.6020000000008</v>
      </c>
      <c r="EE50" s="8">
        <v>9697.9940000000006</v>
      </c>
      <c r="EF50" s="8">
        <v>10226.771000000001</v>
      </c>
      <c r="EG50" s="33">
        <v>5</v>
      </c>
      <c r="EH50" s="8">
        <v>102</v>
      </c>
      <c r="EI50" s="8">
        <v>152</v>
      </c>
      <c r="EJ50" s="6">
        <v>143</v>
      </c>
      <c r="EK50" s="8">
        <v>7</v>
      </c>
      <c r="EO50" s="38"/>
      <c r="EP50" s="38"/>
      <c r="ES50" s="8">
        <v>0</v>
      </c>
      <c r="ET50" s="8">
        <v>0</v>
      </c>
      <c r="EW50" s="8">
        <v>16</v>
      </c>
      <c r="EX50" s="8">
        <v>933</v>
      </c>
      <c r="EY50" s="8">
        <v>942</v>
      </c>
      <c r="EZ50" s="8">
        <v>818</v>
      </c>
      <c r="FA50" s="8">
        <v>773</v>
      </c>
      <c r="FB50" s="8">
        <v>817</v>
      </c>
      <c r="FC50" s="8">
        <v>967</v>
      </c>
      <c r="FD50" s="8">
        <v>903</v>
      </c>
      <c r="FE50" s="8">
        <v>886</v>
      </c>
      <c r="FF50" s="8">
        <v>876</v>
      </c>
      <c r="FG50" s="8">
        <v>829</v>
      </c>
      <c r="FH50" s="34">
        <v>212.16399999999999</v>
      </c>
      <c r="FI50" s="8">
        <v>2517.9929999999999</v>
      </c>
      <c r="FJ50" s="8">
        <v>2687.7550000000001</v>
      </c>
      <c r="FK50" s="8">
        <v>2057.79</v>
      </c>
      <c r="FL50" s="8">
        <v>2583.424</v>
      </c>
      <c r="FM50" s="8">
        <v>2560.9560000000001</v>
      </c>
      <c r="FN50" s="8">
        <v>2949.6979999999999</v>
      </c>
      <c r="FO50" s="8">
        <v>3536.681</v>
      </c>
      <c r="FP50" s="8">
        <v>4338.5590000000002</v>
      </c>
      <c r="FQ50" s="8">
        <v>4804.3</v>
      </c>
      <c r="FR50" s="8">
        <v>4637.2460000000001</v>
      </c>
      <c r="FS50" s="33">
        <v>27</v>
      </c>
      <c r="FT50" s="8">
        <v>194</v>
      </c>
      <c r="FU50" s="8">
        <v>209</v>
      </c>
      <c r="FV50" s="8">
        <v>161</v>
      </c>
      <c r="FW50" s="8">
        <v>229</v>
      </c>
      <c r="FX50" s="8">
        <v>198</v>
      </c>
      <c r="FY50" s="8">
        <v>204</v>
      </c>
      <c r="FZ50" s="8">
        <v>241</v>
      </c>
      <c r="GA50" s="8">
        <v>297</v>
      </c>
      <c r="GB50" s="8">
        <v>317</v>
      </c>
      <c r="GC50" s="8">
        <v>326</v>
      </c>
    </row>
    <row r="51" spans="1:185" s="8" customFormat="1" ht="12.75" customHeight="1">
      <c r="A51" s="22" t="s">
        <v>57</v>
      </c>
      <c r="B51" s="8">
        <v>19955.833999999999</v>
      </c>
      <c r="C51" s="8">
        <v>173853.592</v>
      </c>
      <c r="D51" s="8">
        <v>303625.641</v>
      </c>
      <c r="E51" s="6">
        <v>365625.45600000001</v>
      </c>
      <c r="F51" s="8">
        <v>371663.679</v>
      </c>
      <c r="G51" s="8">
        <v>325189.364</v>
      </c>
      <c r="H51" s="8">
        <v>358422.86499999999</v>
      </c>
      <c r="I51" s="8">
        <v>358016.2</v>
      </c>
      <c r="J51" s="8">
        <v>372894.12599999999</v>
      </c>
      <c r="K51" s="129">
        <v>426738.28200000001</v>
      </c>
      <c r="L51" s="129">
        <v>438385.53100000002</v>
      </c>
      <c r="M51" s="129">
        <v>434252.19300000003</v>
      </c>
      <c r="N51" s="129">
        <v>415328.815</v>
      </c>
      <c r="O51" s="129">
        <v>427282.9</v>
      </c>
      <c r="P51" s="8">
        <v>484831.06099999999</v>
      </c>
      <c r="Q51" s="8">
        <v>663135.19400000002</v>
      </c>
      <c r="R51" s="8">
        <v>861676.005</v>
      </c>
      <c r="S51" s="8">
        <v>1712190.946</v>
      </c>
      <c r="T51" s="8">
        <v>1523778.8060000001</v>
      </c>
      <c r="U51" s="8">
        <v>1192530.0649999999</v>
      </c>
      <c r="V51" s="8">
        <v>1060976.6499999999</v>
      </c>
      <c r="W51" s="8">
        <v>986554.54799999995</v>
      </c>
      <c r="X51" s="8">
        <v>899171.20400000003</v>
      </c>
      <c r="Y51" s="8">
        <v>835772.48699999996</v>
      </c>
      <c r="Z51" s="8">
        <v>779696.30299999996</v>
      </c>
      <c r="AA51" s="8">
        <v>753677.103</v>
      </c>
      <c r="AB51" s="8">
        <v>676203.65300000005</v>
      </c>
      <c r="AC51" s="33">
        <v>5155</v>
      </c>
      <c r="AD51" s="8">
        <v>45547</v>
      </c>
      <c r="AE51" s="8">
        <v>87941</v>
      </c>
      <c r="AF51" s="8">
        <v>107678</v>
      </c>
      <c r="AG51" s="8">
        <v>112611</v>
      </c>
      <c r="AH51" s="8">
        <v>98448</v>
      </c>
      <c r="AI51" s="8">
        <v>102240</v>
      </c>
      <c r="AJ51" s="8">
        <v>100781</v>
      </c>
      <c r="AK51" s="38">
        <v>103447</v>
      </c>
      <c r="AL51" s="38">
        <v>117616</v>
      </c>
      <c r="AM51" s="38">
        <v>119650</v>
      </c>
      <c r="AN51" s="38">
        <v>117927</v>
      </c>
      <c r="AO51" s="129">
        <v>111225</v>
      </c>
      <c r="AP51" s="129">
        <v>107153</v>
      </c>
      <c r="AQ51" s="129">
        <v>116235</v>
      </c>
      <c r="AR51" s="129">
        <v>164530</v>
      </c>
      <c r="AS51" s="129">
        <v>212550</v>
      </c>
      <c r="AT51" s="129">
        <v>411511</v>
      </c>
      <c r="AU51" s="129">
        <v>379582</v>
      </c>
      <c r="AV51" s="129">
        <v>329159</v>
      </c>
      <c r="AW51" s="129">
        <v>299312</v>
      </c>
      <c r="AX51" s="129">
        <v>268923</v>
      </c>
      <c r="AY51" s="139">
        <v>242410</v>
      </c>
      <c r="AZ51" s="124">
        <v>224926</v>
      </c>
      <c r="BA51" s="129">
        <v>212102</v>
      </c>
      <c r="BB51" s="8">
        <v>200264</v>
      </c>
      <c r="BC51" s="8">
        <v>183009</v>
      </c>
      <c r="BD51" s="34">
        <v>6632.7129999999997</v>
      </c>
      <c r="BE51" s="8">
        <v>78152.183000000005</v>
      </c>
      <c r="BF51" s="8">
        <v>153562.04399999999</v>
      </c>
      <c r="BG51" s="8">
        <v>205911.30300000001</v>
      </c>
      <c r="BH51" s="8">
        <v>215039.22899999999</v>
      </c>
      <c r="BI51" s="8">
        <v>213242.16699999999</v>
      </c>
      <c r="BJ51" s="8">
        <v>246333.394</v>
      </c>
      <c r="BK51" s="8">
        <v>262314.13799999998</v>
      </c>
      <c r="BL51" s="38">
        <v>268953.71999999997</v>
      </c>
      <c r="BM51" s="38">
        <v>305901.55599999998</v>
      </c>
      <c r="BN51" s="38">
        <v>313446.73599999998</v>
      </c>
      <c r="BO51" s="38">
        <v>326870.17499999999</v>
      </c>
      <c r="BP51" s="38">
        <v>318356.93400000001</v>
      </c>
      <c r="BQ51" s="38">
        <v>313450.29800000001</v>
      </c>
      <c r="BR51" s="38">
        <v>483833.18199999997</v>
      </c>
      <c r="BS51" s="38">
        <v>790204.42299999995</v>
      </c>
      <c r="BT51" s="38">
        <v>981947.07</v>
      </c>
      <c r="BU51" s="38">
        <v>1955465.389</v>
      </c>
      <c r="BV51" s="38">
        <v>1750116.76</v>
      </c>
      <c r="BW51" s="38">
        <v>2143511.8480000002</v>
      </c>
      <c r="BX51" s="38">
        <v>1915666.7779999999</v>
      </c>
      <c r="BY51" s="38">
        <v>1875454.3629999999</v>
      </c>
      <c r="BZ51" s="38">
        <v>1785692.4709999999</v>
      </c>
      <c r="CA51" s="38">
        <v>1742362.7520000001</v>
      </c>
      <c r="CB51" s="38">
        <v>1587102.9279999998</v>
      </c>
      <c r="CC51" s="8">
        <v>1630072.25</v>
      </c>
      <c r="CD51" s="8">
        <v>1495397.031</v>
      </c>
      <c r="CE51" s="33">
        <v>2282</v>
      </c>
      <c r="CF51" s="8">
        <v>21808</v>
      </c>
      <c r="CG51" s="8">
        <v>46493</v>
      </c>
      <c r="CH51" s="6">
        <v>61070</v>
      </c>
      <c r="CI51" s="8">
        <v>64780</v>
      </c>
      <c r="CJ51" s="8">
        <v>63547</v>
      </c>
      <c r="CK51" s="8">
        <v>67898</v>
      </c>
      <c r="CL51" s="38">
        <v>70478</v>
      </c>
      <c r="CM51" s="38">
        <v>70647</v>
      </c>
      <c r="CN51" s="38">
        <v>77591</v>
      </c>
      <c r="CO51" s="38">
        <v>77463</v>
      </c>
      <c r="CP51" s="38">
        <v>78205</v>
      </c>
      <c r="CQ51" s="38">
        <v>74034</v>
      </c>
      <c r="CR51" s="38">
        <v>68531</v>
      </c>
      <c r="CS51" s="38">
        <v>112205</v>
      </c>
      <c r="CT51" s="38">
        <v>170096</v>
      </c>
      <c r="CU51" s="38">
        <v>200220</v>
      </c>
      <c r="CV51" s="38">
        <v>392516</v>
      </c>
      <c r="CW51" s="38">
        <v>366418</v>
      </c>
      <c r="CX51" s="38">
        <v>366432</v>
      </c>
      <c r="CY51" s="38">
        <v>336647</v>
      </c>
      <c r="CZ51" s="38">
        <v>310347</v>
      </c>
      <c r="DA51" s="38">
        <v>288466</v>
      </c>
      <c r="DB51" s="38">
        <v>274157</v>
      </c>
      <c r="DC51" s="38">
        <v>258820</v>
      </c>
      <c r="DD51" s="8">
        <v>247770</v>
      </c>
      <c r="DE51" s="8">
        <v>233901</v>
      </c>
      <c r="DF51" s="34">
        <v>5867.3680000000004</v>
      </c>
      <c r="DG51" s="8">
        <v>39918.49</v>
      </c>
      <c r="DH51" s="8">
        <v>64246.985000000001</v>
      </c>
      <c r="DI51" s="8">
        <v>85257.528000000006</v>
      </c>
      <c r="DJ51" s="8">
        <v>98096.971000000005</v>
      </c>
      <c r="DK51" s="8">
        <v>91474.331000000006</v>
      </c>
      <c r="DL51" s="8">
        <v>119433.13800000001</v>
      </c>
      <c r="DM51" s="8">
        <v>123837.75900000001</v>
      </c>
      <c r="DN51" s="38">
        <v>137295.698</v>
      </c>
      <c r="DO51" s="38">
        <v>188671.73300000001</v>
      </c>
      <c r="DP51" s="38">
        <v>206232.41500000001</v>
      </c>
      <c r="DQ51" s="38">
        <v>205030.08600000001</v>
      </c>
      <c r="DR51" s="38">
        <v>197246.38500000001</v>
      </c>
      <c r="DS51" s="38">
        <v>185081.747</v>
      </c>
      <c r="DT51" s="38">
        <v>167359.43700000001</v>
      </c>
      <c r="DU51" s="38">
        <v>220998.35</v>
      </c>
      <c r="DV51" s="38">
        <v>232727.93900000001</v>
      </c>
      <c r="DW51" s="38">
        <v>503723.06900000002</v>
      </c>
      <c r="DX51" s="38">
        <v>528202.24699999997</v>
      </c>
      <c r="DY51" s="38">
        <v>465776.30699999997</v>
      </c>
      <c r="DZ51" s="38">
        <v>471568.95699999999</v>
      </c>
      <c r="EA51" s="38">
        <v>486067.76799999998</v>
      </c>
      <c r="EB51" s="38">
        <v>533722.51800000004</v>
      </c>
      <c r="EC51" s="38">
        <v>559233.87</v>
      </c>
      <c r="ED51" s="38">
        <v>541860.94900000002</v>
      </c>
      <c r="EE51" s="8">
        <v>534666.26100000006</v>
      </c>
      <c r="EF51" s="8">
        <v>487533.55200000003</v>
      </c>
      <c r="EG51" s="33">
        <v>1089</v>
      </c>
      <c r="EH51" s="8">
        <v>7088</v>
      </c>
      <c r="EI51" s="8">
        <v>10870</v>
      </c>
      <c r="EJ51" s="6">
        <v>13809</v>
      </c>
      <c r="EK51" s="8">
        <v>15443</v>
      </c>
      <c r="EL51" s="8">
        <v>14480</v>
      </c>
      <c r="EM51" s="8">
        <v>16894</v>
      </c>
      <c r="EN51" s="129">
        <v>16408</v>
      </c>
      <c r="EO51" s="38">
        <v>16551</v>
      </c>
      <c r="EP51" s="38">
        <v>20920</v>
      </c>
      <c r="EQ51" s="8">
        <v>21192</v>
      </c>
      <c r="ER51" s="8">
        <v>19728</v>
      </c>
      <c r="ES51" s="8">
        <v>18067</v>
      </c>
      <c r="ET51" s="8">
        <v>16365</v>
      </c>
      <c r="EU51" s="8">
        <v>14797</v>
      </c>
      <c r="EV51" s="8">
        <v>19911</v>
      </c>
      <c r="EW51" s="8">
        <v>20841</v>
      </c>
      <c r="EX51" s="8">
        <v>44420</v>
      </c>
      <c r="EY51" s="8">
        <v>44245</v>
      </c>
      <c r="EZ51" s="8">
        <v>35713</v>
      </c>
      <c r="FA51" s="8">
        <v>34639</v>
      </c>
      <c r="FB51" s="8">
        <v>35708</v>
      </c>
      <c r="FC51" s="8">
        <v>39981</v>
      </c>
      <c r="FD51" s="8">
        <v>40779</v>
      </c>
      <c r="FE51" s="8">
        <v>39299</v>
      </c>
      <c r="FF51" s="8">
        <v>37880</v>
      </c>
      <c r="FG51" s="8">
        <v>33760</v>
      </c>
      <c r="FH51" s="34">
        <v>61779.199000000001</v>
      </c>
      <c r="FI51" s="8">
        <v>165482.10500000001</v>
      </c>
      <c r="FJ51" s="8">
        <v>160008.027</v>
      </c>
      <c r="FK51" s="8">
        <v>182773.08499999999</v>
      </c>
      <c r="FL51" s="8">
        <v>158256.17300000001</v>
      </c>
      <c r="FM51" s="8">
        <v>185555.976</v>
      </c>
      <c r="FN51" s="8">
        <v>199982.774</v>
      </c>
      <c r="FO51" s="8">
        <v>229042.93100000001</v>
      </c>
      <c r="FP51" s="8">
        <v>227510.03400000001</v>
      </c>
      <c r="FQ51" s="8">
        <v>257302.31700000001</v>
      </c>
      <c r="FR51" s="8">
        <v>243291.30499999999</v>
      </c>
      <c r="FS51" s="33">
        <v>4279</v>
      </c>
      <c r="FT51" s="8">
        <v>10461</v>
      </c>
      <c r="FU51" s="8">
        <v>10122</v>
      </c>
      <c r="FV51" s="8">
        <v>10864</v>
      </c>
      <c r="FW51" s="8">
        <v>10831</v>
      </c>
      <c r="FX51" s="8">
        <v>11095</v>
      </c>
      <c r="FY51" s="8">
        <v>11687</v>
      </c>
      <c r="FZ51" s="8">
        <v>12371</v>
      </c>
      <c r="GA51" s="8">
        <v>12730</v>
      </c>
      <c r="GB51" s="8">
        <v>12670</v>
      </c>
      <c r="GC51" s="8">
        <v>12333</v>
      </c>
    </row>
    <row r="52" spans="1:185" s="8" customFormat="1" ht="12.75" customHeight="1">
      <c r="A52" s="22" t="s">
        <v>58</v>
      </c>
      <c r="C52" s="8">
        <v>449.726</v>
      </c>
      <c r="D52" s="8">
        <v>1607.7570000000001</v>
      </c>
      <c r="E52" s="6">
        <v>2695.0419999999999</v>
      </c>
      <c r="F52" s="8">
        <v>4401.3159999999998</v>
      </c>
      <c r="G52" s="8">
        <v>3939.8690000000001</v>
      </c>
      <c r="H52" s="8">
        <v>2130.6460000000002</v>
      </c>
      <c r="I52" s="8">
        <v>1437.0619999999999</v>
      </c>
      <c r="J52" s="8">
        <v>1380.963</v>
      </c>
      <c r="K52" s="129">
        <v>822.59100000000001</v>
      </c>
      <c r="L52" s="129">
        <v>838.75900000000001</v>
      </c>
      <c r="M52" s="129">
        <v>460.84</v>
      </c>
      <c r="N52" s="129">
        <v>333.77600000000001</v>
      </c>
      <c r="O52" s="129">
        <v>320.70400000000001</v>
      </c>
      <c r="P52" s="8">
        <v>349.036</v>
      </c>
      <c r="Q52" s="8">
        <v>355.98399999999998</v>
      </c>
      <c r="R52" s="8">
        <v>15062.566000000001</v>
      </c>
      <c r="S52" s="8">
        <v>148602.66</v>
      </c>
      <c r="T52" s="8">
        <v>151482.56599999999</v>
      </c>
      <c r="U52" s="8">
        <v>129858.28599999999</v>
      </c>
      <c r="V52" s="8">
        <v>113913.66</v>
      </c>
      <c r="W52" s="8">
        <v>110400.292</v>
      </c>
      <c r="X52" s="8">
        <v>99301.364000000001</v>
      </c>
      <c r="Y52" s="8">
        <v>94888.524000000005</v>
      </c>
      <c r="Z52" s="8">
        <v>88867.644</v>
      </c>
      <c r="AA52" s="8">
        <v>76911.195999999996</v>
      </c>
      <c r="AB52" s="8">
        <v>66261.622000000003</v>
      </c>
      <c r="AC52" s="33"/>
      <c r="AD52" s="8">
        <v>175</v>
      </c>
      <c r="AE52" s="8">
        <v>670</v>
      </c>
      <c r="AF52" s="8">
        <v>1131</v>
      </c>
      <c r="AG52" s="8">
        <v>1752</v>
      </c>
      <c r="AH52" s="8">
        <v>1579</v>
      </c>
      <c r="AI52" s="8">
        <v>884</v>
      </c>
      <c r="AJ52" s="8">
        <v>527</v>
      </c>
      <c r="AK52" s="38">
        <v>510</v>
      </c>
      <c r="AL52" s="38">
        <v>329</v>
      </c>
      <c r="AM52" s="38">
        <v>322</v>
      </c>
      <c r="AN52" s="38">
        <v>203</v>
      </c>
      <c r="AO52" s="129">
        <v>157</v>
      </c>
      <c r="AP52" s="129">
        <v>136</v>
      </c>
      <c r="AQ52" s="129">
        <v>130</v>
      </c>
      <c r="AR52" s="129">
        <v>123</v>
      </c>
      <c r="AS52" s="129">
        <v>5372</v>
      </c>
      <c r="AT52" s="129">
        <v>37434</v>
      </c>
      <c r="AU52" s="129">
        <v>39202</v>
      </c>
      <c r="AV52" s="129">
        <v>36339</v>
      </c>
      <c r="AW52" s="129">
        <v>33901</v>
      </c>
      <c r="AX52" s="129">
        <v>30162</v>
      </c>
      <c r="AY52" s="139">
        <v>27015</v>
      </c>
      <c r="AZ52" s="124">
        <v>25408</v>
      </c>
      <c r="BA52" s="129">
        <v>24136</v>
      </c>
      <c r="BB52" s="8">
        <v>20756</v>
      </c>
      <c r="BC52" s="8">
        <v>17794</v>
      </c>
      <c r="BD52" s="34"/>
      <c r="BE52" s="8">
        <v>212.113</v>
      </c>
      <c r="BF52" s="8">
        <v>1041.395</v>
      </c>
      <c r="BG52" s="8">
        <v>1663.7460000000001</v>
      </c>
      <c r="BH52" s="8">
        <v>2452.4639999999999</v>
      </c>
      <c r="BI52" s="8">
        <v>2252.578</v>
      </c>
      <c r="BJ52" s="8">
        <v>1237.646</v>
      </c>
      <c r="BK52" s="8">
        <v>858.69500000000005</v>
      </c>
      <c r="BL52" s="38">
        <v>979.89400000000001</v>
      </c>
      <c r="BM52" s="38">
        <v>673.846</v>
      </c>
      <c r="BN52" s="38">
        <v>689.12800000000004</v>
      </c>
      <c r="BO52" s="38">
        <v>372.59300000000002</v>
      </c>
      <c r="BP52" s="38">
        <v>174.429</v>
      </c>
      <c r="BQ52" s="38">
        <v>156.214</v>
      </c>
      <c r="BR52" s="38">
        <v>122.782</v>
      </c>
      <c r="BS52" s="38">
        <v>284.17099999999999</v>
      </c>
      <c r="BT52" s="38">
        <v>18429.221000000001</v>
      </c>
      <c r="BU52" s="38">
        <v>189648.8</v>
      </c>
      <c r="BV52" s="38">
        <v>174640.19699999999</v>
      </c>
      <c r="BW52" s="38">
        <v>201299.81899999999</v>
      </c>
      <c r="BX52" s="38">
        <v>188806.16700000002</v>
      </c>
      <c r="BY52" s="38">
        <v>179108.60700000002</v>
      </c>
      <c r="BZ52" s="38">
        <v>163847.33900000001</v>
      </c>
      <c r="CA52" s="38">
        <v>163819.084</v>
      </c>
      <c r="CB52" s="38">
        <v>150480.595</v>
      </c>
      <c r="CC52" s="8">
        <v>141548.12900000002</v>
      </c>
      <c r="CD52" s="8">
        <v>123992.43700000001</v>
      </c>
      <c r="CE52" s="33"/>
      <c r="CF52" s="8">
        <v>77</v>
      </c>
      <c r="CG52" s="8">
        <v>447</v>
      </c>
      <c r="CH52" s="6">
        <v>772</v>
      </c>
      <c r="CI52" s="8">
        <v>1084</v>
      </c>
      <c r="CJ52" s="8">
        <v>1062</v>
      </c>
      <c r="CK52" s="8">
        <v>630</v>
      </c>
      <c r="CL52" s="38">
        <v>374</v>
      </c>
      <c r="CM52" s="38">
        <v>433</v>
      </c>
      <c r="CN52" s="38">
        <v>301</v>
      </c>
      <c r="CO52" s="38">
        <v>288</v>
      </c>
      <c r="CP52" s="38">
        <v>168</v>
      </c>
      <c r="CQ52" s="38">
        <v>83</v>
      </c>
      <c r="CR52" s="38">
        <v>59</v>
      </c>
      <c r="CS52" s="38">
        <v>46</v>
      </c>
      <c r="CT52" s="38">
        <v>113</v>
      </c>
      <c r="CU52" s="38">
        <v>4334</v>
      </c>
      <c r="CV52" s="38">
        <v>38059</v>
      </c>
      <c r="CW52" s="38">
        <v>39584</v>
      </c>
      <c r="CX52" s="38">
        <v>40286</v>
      </c>
      <c r="CY52" s="38">
        <v>38507</v>
      </c>
      <c r="CZ52" s="38">
        <v>34491</v>
      </c>
      <c r="DA52" s="38">
        <v>31852</v>
      </c>
      <c r="DB52" s="38">
        <v>30711</v>
      </c>
      <c r="DC52" s="38">
        <v>29011</v>
      </c>
      <c r="DD52" s="8">
        <v>25978</v>
      </c>
      <c r="DE52" s="8">
        <v>23149</v>
      </c>
      <c r="DF52" s="34"/>
      <c r="DG52" s="8">
        <v>67.415000000000006</v>
      </c>
      <c r="DH52" s="8">
        <v>1003.3920000000001</v>
      </c>
      <c r="DI52" s="8">
        <v>878.01199999999994</v>
      </c>
      <c r="DJ52" s="8">
        <v>811.00900000000001</v>
      </c>
      <c r="DK52" s="8">
        <v>559.89700000000005</v>
      </c>
      <c r="DL52" s="8">
        <v>251.40299999999999</v>
      </c>
      <c r="DM52" s="8">
        <v>114.753</v>
      </c>
      <c r="DN52" s="38">
        <v>74.286000000000001</v>
      </c>
      <c r="DO52" s="38">
        <v>33.298000000000002</v>
      </c>
      <c r="DP52" s="38">
        <v>47.875</v>
      </c>
      <c r="DQ52" s="38">
        <v>82.942999999999998</v>
      </c>
      <c r="DR52" s="38">
        <v>152.32499999999999</v>
      </c>
      <c r="DS52" s="38">
        <v>86.436000000000007</v>
      </c>
      <c r="DT52" s="38">
        <v>158.90899999999999</v>
      </c>
      <c r="DU52" s="38">
        <v>102.169</v>
      </c>
      <c r="DV52" s="38">
        <v>779.98299999999995</v>
      </c>
      <c r="DW52" s="38">
        <v>18447.053</v>
      </c>
      <c r="DX52" s="38">
        <v>19547.151999999998</v>
      </c>
      <c r="DY52" s="38">
        <v>18252.713</v>
      </c>
      <c r="DZ52" s="38">
        <v>18859.464</v>
      </c>
      <c r="EA52" s="38">
        <v>20148.027999999998</v>
      </c>
      <c r="EB52" s="38">
        <v>25092.404999999999</v>
      </c>
      <c r="EC52" s="38">
        <v>25775.864000000001</v>
      </c>
      <c r="ED52" s="38">
        <v>26430.432000000001</v>
      </c>
      <c r="EE52" s="8">
        <v>23972.454000000002</v>
      </c>
      <c r="EF52" s="8">
        <v>22087.466</v>
      </c>
      <c r="EG52" s="33"/>
      <c r="EH52" s="8">
        <v>17</v>
      </c>
      <c r="EI52" s="8">
        <v>204</v>
      </c>
      <c r="EJ52" s="6">
        <v>190</v>
      </c>
      <c r="EK52" s="8">
        <v>229</v>
      </c>
      <c r="EL52" s="8">
        <v>146</v>
      </c>
      <c r="EM52" s="8">
        <v>68</v>
      </c>
      <c r="EN52" s="129">
        <v>30</v>
      </c>
      <c r="EO52" s="38">
        <v>25</v>
      </c>
      <c r="EP52" s="38">
        <v>10</v>
      </c>
      <c r="EQ52" s="8">
        <v>17</v>
      </c>
      <c r="ER52" s="8">
        <v>30</v>
      </c>
      <c r="ES52" s="8">
        <v>45</v>
      </c>
      <c r="ET52" s="8">
        <v>28</v>
      </c>
      <c r="EU52" s="8">
        <v>47</v>
      </c>
      <c r="EV52" s="8">
        <v>30</v>
      </c>
      <c r="EW52" s="8">
        <v>152</v>
      </c>
      <c r="EX52" s="8">
        <v>2913</v>
      </c>
      <c r="EY52" s="8">
        <v>2929</v>
      </c>
      <c r="EZ52" s="8">
        <v>2541</v>
      </c>
      <c r="FA52" s="8">
        <v>2490</v>
      </c>
      <c r="FB52" s="8">
        <v>2554</v>
      </c>
      <c r="FC52" s="8">
        <v>2937</v>
      </c>
      <c r="FD52" s="8">
        <v>2882</v>
      </c>
      <c r="FE52" s="8">
        <v>2840</v>
      </c>
      <c r="FF52" s="8">
        <v>2605</v>
      </c>
      <c r="FG52" s="8">
        <v>2231</v>
      </c>
      <c r="FH52" s="34">
        <v>562.88300000000004</v>
      </c>
      <c r="FI52" s="8">
        <v>5179.902</v>
      </c>
      <c r="FJ52" s="8">
        <v>5877.442</v>
      </c>
      <c r="FK52" s="8">
        <v>6781.817</v>
      </c>
      <c r="FL52" s="8">
        <v>7270.6559999999999</v>
      </c>
      <c r="FM52" s="8">
        <v>7216.723</v>
      </c>
      <c r="FN52" s="8">
        <v>7383.4269999999997</v>
      </c>
      <c r="FO52" s="8">
        <v>10822.499</v>
      </c>
      <c r="FP52" s="8">
        <v>9621.2119999999995</v>
      </c>
      <c r="FQ52" s="8">
        <v>11062.291999999999</v>
      </c>
      <c r="FR52" s="8">
        <v>9619.8529999999992</v>
      </c>
      <c r="FS52" s="33">
        <v>27</v>
      </c>
      <c r="FT52" s="8">
        <v>331</v>
      </c>
      <c r="FU52" s="8">
        <v>365</v>
      </c>
      <c r="FV52" s="8">
        <v>395</v>
      </c>
      <c r="FW52" s="8">
        <v>426</v>
      </c>
      <c r="FX52" s="8">
        <v>380</v>
      </c>
      <c r="FY52" s="8">
        <v>413</v>
      </c>
      <c r="FZ52" s="8">
        <v>520</v>
      </c>
      <c r="GA52" s="8">
        <v>516</v>
      </c>
      <c r="GB52" s="8">
        <v>528</v>
      </c>
      <c r="GC52" s="8">
        <v>492</v>
      </c>
    </row>
    <row r="53" spans="1:185" s="8" customFormat="1">
      <c r="A53" s="19" t="s">
        <v>59</v>
      </c>
      <c r="B53" s="39">
        <v>117.149</v>
      </c>
      <c r="C53" s="39">
        <v>52837.476000000002</v>
      </c>
      <c r="D53" s="39">
        <v>87000.413</v>
      </c>
      <c r="E53" s="7">
        <v>95832.092000000004</v>
      </c>
      <c r="F53" s="39">
        <v>93170.866999999998</v>
      </c>
      <c r="G53" s="39">
        <v>99172.548999999999</v>
      </c>
      <c r="H53" s="39">
        <v>99292.133000000002</v>
      </c>
      <c r="I53" s="39">
        <v>92882.767999999996</v>
      </c>
      <c r="J53" s="39">
        <v>95715.581000000006</v>
      </c>
      <c r="K53" s="222">
        <v>123189.829</v>
      </c>
      <c r="L53" s="222">
        <v>134811.546</v>
      </c>
      <c r="M53" s="222">
        <v>101901.87699999999</v>
      </c>
      <c r="N53" s="222">
        <v>88963.907000000007</v>
      </c>
      <c r="O53" s="222">
        <v>93539.543999999994</v>
      </c>
      <c r="P53" s="39">
        <v>102936.768</v>
      </c>
      <c r="Q53" s="39">
        <v>128694.91800000001</v>
      </c>
      <c r="R53" s="39">
        <v>174300.97500000001</v>
      </c>
      <c r="S53" s="39">
        <v>713456.21799999999</v>
      </c>
      <c r="T53" s="39">
        <v>715526.16799999995</v>
      </c>
      <c r="U53" s="39">
        <v>572945.46400000004</v>
      </c>
      <c r="V53" s="39">
        <v>534920.38199999998</v>
      </c>
      <c r="W53" s="39">
        <v>511842.97200000001</v>
      </c>
      <c r="X53" s="39">
        <v>465346.212</v>
      </c>
      <c r="Y53" s="39">
        <v>426530.20400000003</v>
      </c>
      <c r="Z53" s="39">
        <v>408954.53200000001</v>
      </c>
      <c r="AA53" s="39">
        <v>379323.32299999997</v>
      </c>
      <c r="AB53" s="39">
        <v>349751.74400000001</v>
      </c>
      <c r="AC53" s="40">
        <v>36</v>
      </c>
      <c r="AD53" s="39">
        <v>14090</v>
      </c>
      <c r="AE53" s="39">
        <v>27864</v>
      </c>
      <c r="AF53" s="39">
        <v>31421</v>
      </c>
      <c r="AG53" s="39">
        <v>30989</v>
      </c>
      <c r="AH53" s="39">
        <v>32778</v>
      </c>
      <c r="AI53" s="39">
        <v>30191</v>
      </c>
      <c r="AJ53" s="39">
        <v>27664</v>
      </c>
      <c r="AK53" s="41">
        <v>27772</v>
      </c>
      <c r="AL53" s="41">
        <v>33320</v>
      </c>
      <c r="AM53" s="41">
        <v>36216</v>
      </c>
      <c r="AN53" s="41">
        <v>28485</v>
      </c>
      <c r="AO53" s="222">
        <v>23689</v>
      </c>
      <c r="AP53" s="222">
        <v>22882</v>
      </c>
      <c r="AQ53" s="222">
        <v>24339</v>
      </c>
      <c r="AR53" s="222">
        <v>31613</v>
      </c>
      <c r="AS53" s="222">
        <v>42608</v>
      </c>
      <c r="AT53" s="222">
        <v>175463</v>
      </c>
      <c r="AU53" s="222">
        <v>176915</v>
      </c>
      <c r="AV53" s="222">
        <v>156882</v>
      </c>
      <c r="AW53" s="222">
        <v>149698</v>
      </c>
      <c r="AX53" s="222">
        <v>139855</v>
      </c>
      <c r="AY53" s="140">
        <v>127122</v>
      </c>
      <c r="AZ53" s="153">
        <v>116653</v>
      </c>
      <c r="BA53" s="222">
        <v>112182</v>
      </c>
      <c r="BB53" s="39">
        <v>102882</v>
      </c>
      <c r="BC53" s="39">
        <v>94721</v>
      </c>
      <c r="BD53" s="44">
        <v>41.115000000000002</v>
      </c>
      <c r="BE53" s="39">
        <v>19322.534</v>
      </c>
      <c r="BF53" s="39">
        <v>46738.909</v>
      </c>
      <c r="BG53" s="39">
        <v>62254.510999999999</v>
      </c>
      <c r="BH53" s="39">
        <v>64338.813999999998</v>
      </c>
      <c r="BI53" s="39">
        <v>73557.3</v>
      </c>
      <c r="BJ53" s="39">
        <v>85815.67</v>
      </c>
      <c r="BK53" s="39">
        <v>80530.286999999997</v>
      </c>
      <c r="BL53" s="41">
        <v>90960.876000000004</v>
      </c>
      <c r="BM53" s="41">
        <v>109162.25</v>
      </c>
      <c r="BN53" s="41">
        <v>117872.768</v>
      </c>
      <c r="BO53" s="41">
        <v>90223.785999999993</v>
      </c>
      <c r="BP53" s="41">
        <v>79231.126000000004</v>
      </c>
      <c r="BQ53" s="41">
        <v>81043.785999999993</v>
      </c>
      <c r="BR53" s="41">
        <v>110823.038</v>
      </c>
      <c r="BS53" s="41">
        <v>153424.95000000001</v>
      </c>
      <c r="BT53" s="41">
        <v>192615.489</v>
      </c>
      <c r="BU53" s="41">
        <v>767125.549</v>
      </c>
      <c r="BV53" s="41">
        <v>744914.39</v>
      </c>
      <c r="BW53" s="41">
        <v>855175.65099999995</v>
      </c>
      <c r="BX53" s="41">
        <v>818941.723</v>
      </c>
      <c r="BY53" s="41">
        <v>822725.44900000002</v>
      </c>
      <c r="BZ53" s="41">
        <v>772662.272</v>
      </c>
      <c r="CA53" s="41">
        <v>755526.75</v>
      </c>
      <c r="CB53" s="41">
        <v>728348.51500000001</v>
      </c>
      <c r="CC53" s="39">
        <v>729849.81099999999</v>
      </c>
      <c r="CD53" s="39">
        <v>733861.44400000002</v>
      </c>
      <c r="CE53" s="40">
        <v>15</v>
      </c>
      <c r="CF53" s="39">
        <v>4665</v>
      </c>
      <c r="CG53" s="39">
        <v>14308</v>
      </c>
      <c r="CH53" s="7">
        <v>18372</v>
      </c>
      <c r="CI53" s="39">
        <v>19458</v>
      </c>
      <c r="CJ53" s="39">
        <v>21861</v>
      </c>
      <c r="CK53" s="39">
        <v>23204</v>
      </c>
      <c r="CL53" s="41">
        <v>21048</v>
      </c>
      <c r="CM53" s="41">
        <v>23048</v>
      </c>
      <c r="CN53" s="41">
        <v>26856</v>
      </c>
      <c r="CO53" s="41">
        <v>28337</v>
      </c>
      <c r="CP53" s="41">
        <v>21786</v>
      </c>
      <c r="CQ53" s="41">
        <v>17585</v>
      </c>
      <c r="CR53" s="41">
        <v>16717</v>
      </c>
      <c r="CS53" s="41">
        <v>24743</v>
      </c>
      <c r="CT53" s="41">
        <v>35426</v>
      </c>
      <c r="CU53" s="41">
        <v>40759</v>
      </c>
      <c r="CV53" s="41">
        <v>165039</v>
      </c>
      <c r="CW53" s="41">
        <v>162678</v>
      </c>
      <c r="CX53" s="41">
        <v>160699</v>
      </c>
      <c r="CY53" s="41">
        <v>155774</v>
      </c>
      <c r="CZ53" s="41">
        <v>150102</v>
      </c>
      <c r="DA53" s="41">
        <v>140964</v>
      </c>
      <c r="DB53" s="41">
        <v>134541</v>
      </c>
      <c r="DC53" s="41">
        <v>128895</v>
      </c>
      <c r="DD53" s="39">
        <v>125244</v>
      </c>
      <c r="DE53" s="39">
        <v>120353</v>
      </c>
      <c r="DF53" s="44">
        <v>26.175999999999998</v>
      </c>
      <c r="DG53" s="39">
        <v>6736.13</v>
      </c>
      <c r="DH53" s="39">
        <v>13063.728999999999</v>
      </c>
      <c r="DI53" s="39">
        <v>13355.166999999999</v>
      </c>
      <c r="DJ53" s="39">
        <v>13693.727000000001</v>
      </c>
      <c r="DK53" s="39">
        <v>16041.281000000001</v>
      </c>
      <c r="DL53" s="39">
        <v>18246.615000000002</v>
      </c>
      <c r="DM53" s="39">
        <v>17383.038</v>
      </c>
      <c r="DN53" s="41">
        <v>23400.404999999999</v>
      </c>
      <c r="DO53" s="41">
        <v>29053.473000000002</v>
      </c>
      <c r="DP53" s="41">
        <v>35535.675999999999</v>
      </c>
      <c r="DQ53" s="41">
        <v>37397.112999999998</v>
      </c>
      <c r="DR53" s="41">
        <v>44545.195</v>
      </c>
      <c r="DS53" s="41">
        <v>42877.464</v>
      </c>
      <c r="DT53" s="41">
        <v>34417.203999999998</v>
      </c>
      <c r="DU53" s="41">
        <v>43634.921999999999</v>
      </c>
      <c r="DV53" s="41">
        <v>47311.561000000002</v>
      </c>
      <c r="DW53" s="41">
        <v>142517.00599999999</v>
      </c>
      <c r="DX53" s="41">
        <v>147189.55799999999</v>
      </c>
      <c r="DY53" s="41">
        <v>136646.80100000001</v>
      </c>
      <c r="DZ53" s="41">
        <v>140204.60699999999</v>
      </c>
      <c r="EA53" s="41">
        <v>142442.30900000001</v>
      </c>
      <c r="EB53" s="41">
        <v>147937.58100000001</v>
      </c>
      <c r="EC53" s="41">
        <v>145193.42600000001</v>
      </c>
      <c r="ED53" s="41">
        <v>143961.334</v>
      </c>
      <c r="EE53" s="39">
        <v>146207.432</v>
      </c>
      <c r="EF53" s="39">
        <v>141462.663</v>
      </c>
      <c r="EG53" s="40">
        <v>6</v>
      </c>
      <c r="EH53" s="39">
        <v>1072</v>
      </c>
      <c r="EI53" s="39">
        <v>2310</v>
      </c>
      <c r="EJ53" s="7">
        <v>2301</v>
      </c>
      <c r="EK53" s="39">
        <v>2292</v>
      </c>
      <c r="EL53" s="39">
        <v>2430</v>
      </c>
      <c r="EM53" s="39">
        <v>2708</v>
      </c>
      <c r="EN53" s="222">
        <v>2445</v>
      </c>
      <c r="EO53" s="41">
        <v>2978</v>
      </c>
      <c r="EP53" s="41">
        <v>3519</v>
      </c>
      <c r="EQ53" s="39">
        <v>3987</v>
      </c>
      <c r="ER53" s="39">
        <v>3898</v>
      </c>
      <c r="ES53" s="39">
        <v>4123</v>
      </c>
      <c r="ET53" s="39">
        <v>3861</v>
      </c>
      <c r="EU53" s="39">
        <v>3364</v>
      </c>
      <c r="EV53" s="39">
        <v>4124</v>
      </c>
      <c r="EW53" s="39">
        <v>4355</v>
      </c>
      <c r="EX53" s="39">
        <v>14244</v>
      </c>
      <c r="EY53" s="39">
        <v>13967</v>
      </c>
      <c r="EZ53" s="39">
        <v>12020</v>
      </c>
      <c r="FA53" s="39">
        <v>11889</v>
      </c>
      <c r="FB53" s="39">
        <v>11988</v>
      </c>
      <c r="FC53" s="39">
        <v>12508</v>
      </c>
      <c r="FD53" s="39">
        <v>11917</v>
      </c>
      <c r="FE53" s="39">
        <v>11259</v>
      </c>
      <c r="FF53" s="39">
        <v>10908</v>
      </c>
      <c r="FG53" s="39">
        <v>10037</v>
      </c>
      <c r="FH53" s="44">
        <v>21502.387999999999</v>
      </c>
      <c r="FI53" s="39">
        <v>39804.737999999998</v>
      </c>
      <c r="FJ53" s="39">
        <v>40986.26</v>
      </c>
      <c r="FK53" s="39">
        <v>44766.103999999999</v>
      </c>
      <c r="FL53" s="39">
        <v>44722.313000000002</v>
      </c>
      <c r="FM53" s="39">
        <v>48118.527000000002</v>
      </c>
      <c r="FN53" s="39">
        <v>49869.063999999998</v>
      </c>
      <c r="FO53" s="39">
        <v>53359.226000000002</v>
      </c>
      <c r="FP53" s="39">
        <v>61842.271000000001</v>
      </c>
      <c r="FQ53" s="39">
        <v>66674.263000000006</v>
      </c>
      <c r="FR53" s="39">
        <v>78760.153999999995</v>
      </c>
      <c r="FS53" s="40">
        <v>1134</v>
      </c>
      <c r="FT53" s="39">
        <v>2590</v>
      </c>
      <c r="FU53" s="39">
        <v>2482</v>
      </c>
      <c r="FV53" s="39">
        <v>2530</v>
      </c>
      <c r="FW53" s="39">
        <v>2520</v>
      </c>
      <c r="FX53" s="39">
        <v>2542</v>
      </c>
      <c r="FY53" s="39">
        <v>2644</v>
      </c>
      <c r="FZ53" s="39">
        <v>2794</v>
      </c>
      <c r="GA53" s="39">
        <v>3238</v>
      </c>
      <c r="GB53" s="39">
        <v>3382</v>
      </c>
      <c r="GC53" s="39">
        <v>3735</v>
      </c>
    </row>
    <row r="54" spans="1:185" s="8" customFormat="1">
      <c r="A54" s="81" t="s">
        <v>60</v>
      </c>
      <c r="B54" s="36">
        <f t="shared" ref="B54:CQ54" si="244">SUM(B56:B64)</f>
        <v>121063.28600000001</v>
      </c>
      <c r="C54" s="36">
        <f t="shared" si="244"/>
        <v>566624.39199999999</v>
      </c>
      <c r="D54" s="36">
        <f t="shared" si="244"/>
        <v>1086280.3740000001</v>
      </c>
      <c r="E54" s="76">
        <f t="shared" si="244"/>
        <v>1267176.6420000002</v>
      </c>
      <c r="F54" s="36">
        <f t="shared" si="244"/>
        <v>1211393.6800000002</v>
      </c>
      <c r="G54" s="36">
        <f t="shared" si="244"/>
        <v>1129999.629</v>
      </c>
      <c r="H54" s="36">
        <f t="shared" si="244"/>
        <v>1165374.7709999999</v>
      </c>
      <c r="I54" s="36">
        <f t="shared" si="244"/>
        <v>969511.52400000009</v>
      </c>
      <c r="J54" s="36">
        <f t="shared" si="244"/>
        <v>997963.51100000017</v>
      </c>
      <c r="K54" s="118">
        <f t="shared" si="244"/>
        <v>1042875.877</v>
      </c>
      <c r="L54" s="118">
        <f t="shared" si="244"/>
        <v>1164222.602</v>
      </c>
      <c r="M54" s="118">
        <f t="shared" si="244"/>
        <v>1163209.9910000002</v>
      </c>
      <c r="N54" s="118">
        <f t="shared" si="244"/>
        <v>1122118.1229999999</v>
      </c>
      <c r="O54" s="118">
        <f t="shared" si="244"/>
        <v>1123425.9180000003</v>
      </c>
      <c r="P54" s="36">
        <f t="shared" si="244"/>
        <v>1567570.328</v>
      </c>
      <c r="Q54" s="36">
        <f t="shared" si="244"/>
        <v>2284352.9249999998</v>
      </c>
      <c r="R54" s="36">
        <f t="shared" si="244"/>
        <v>2865982.861</v>
      </c>
      <c r="S54" s="36">
        <f t="shared" ref="S54:T54" si="245">SUM(S56:S64)</f>
        <v>7069664.8220000006</v>
      </c>
      <c r="T54" s="36">
        <f t="shared" si="245"/>
        <v>7037187.7779999999</v>
      </c>
      <c r="U54" s="36">
        <f t="shared" ref="U54:V54" si="246">SUM(U56:U64)</f>
        <v>4935756.7990000006</v>
      </c>
      <c r="V54" s="36">
        <f t="shared" si="246"/>
        <v>4715164.7689999994</v>
      </c>
      <c r="W54" s="36">
        <f t="shared" ref="W54" si="247">SUM(W56:W64)</f>
        <v>4634089.9090000009</v>
      </c>
      <c r="X54" s="36">
        <f>SUM(X56:X64)</f>
        <v>4494948.7850000001</v>
      </c>
      <c r="Y54" s="36">
        <f>SUM(Y56:Y64)</f>
        <v>4354898.8140000002</v>
      </c>
      <c r="Z54" s="36">
        <f>SUM(Z56:Z64)</f>
        <v>4243405.4890000001</v>
      </c>
      <c r="AA54" s="36">
        <f t="shared" ref="AA54:AB54" si="248">SUM(AA56:AA64)</f>
        <v>4110077.8859999999</v>
      </c>
      <c r="AB54" s="36">
        <f t="shared" si="248"/>
        <v>3854102.1189999999</v>
      </c>
      <c r="AC54" s="58">
        <f t="shared" si="244"/>
        <v>27625</v>
      </c>
      <c r="AD54" s="36">
        <f t="shared" si="244"/>
        <v>138180</v>
      </c>
      <c r="AE54" s="36">
        <f t="shared" si="244"/>
        <v>302244</v>
      </c>
      <c r="AF54" s="36">
        <f t="shared" si="244"/>
        <v>347502</v>
      </c>
      <c r="AG54" s="36">
        <f t="shared" si="244"/>
        <v>339620</v>
      </c>
      <c r="AH54" s="36">
        <f t="shared" si="244"/>
        <v>323596</v>
      </c>
      <c r="AI54" s="36">
        <f t="shared" si="244"/>
        <v>320558</v>
      </c>
      <c r="AJ54" s="36">
        <f t="shared" si="244"/>
        <v>263225</v>
      </c>
      <c r="AK54" s="77">
        <f t="shared" si="244"/>
        <v>263822</v>
      </c>
      <c r="AL54" s="77">
        <f t="shared" si="244"/>
        <v>267405</v>
      </c>
      <c r="AM54" s="77">
        <f t="shared" si="244"/>
        <v>299035</v>
      </c>
      <c r="AN54" s="77">
        <f t="shared" si="244"/>
        <v>299209</v>
      </c>
      <c r="AO54" s="118">
        <f t="shared" si="244"/>
        <v>289835</v>
      </c>
      <c r="AP54" s="118">
        <f t="shared" si="244"/>
        <v>273970</v>
      </c>
      <c r="AQ54" s="118">
        <f t="shared" si="244"/>
        <v>358737</v>
      </c>
      <c r="AR54" s="118">
        <f t="shared" si="244"/>
        <v>526671</v>
      </c>
      <c r="AS54" s="118">
        <f t="shared" si="244"/>
        <v>672588</v>
      </c>
      <c r="AT54" s="118">
        <f t="shared" ref="AT54:AU54" si="249">SUM(AT56:AT64)</f>
        <v>1563403</v>
      </c>
      <c r="AU54" s="118">
        <f t="shared" si="249"/>
        <v>1576639</v>
      </c>
      <c r="AV54" s="118">
        <f t="shared" ref="AV54:AW54" si="250">SUM(AV56:AV64)</f>
        <v>1294175</v>
      </c>
      <c r="AW54" s="118">
        <f t="shared" si="250"/>
        <v>1259949</v>
      </c>
      <c r="AX54" s="118">
        <f t="shared" ref="AX54" si="251">SUM(AX56:AX64)</f>
        <v>1217825</v>
      </c>
      <c r="AY54" s="118">
        <f>SUM(AY56:AY64)</f>
        <v>1182539</v>
      </c>
      <c r="AZ54" s="118">
        <f>SUM(AZ56:AZ64)</f>
        <v>1137025</v>
      </c>
      <c r="BA54" s="118">
        <f>SUM(BA56:BA64)</f>
        <v>1109816</v>
      </c>
      <c r="BB54" s="36">
        <f t="shared" ref="BB54:BC54" si="252">SUM(BB56:BB64)</f>
        <v>1059495</v>
      </c>
      <c r="BC54" s="36">
        <f t="shared" si="252"/>
        <v>1009169</v>
      </c>
      <c r="BD54" s="57">
        <f t="shared" si="244"/>
        <v>55553.637999999999</v>
      </c>
      <c r="BE54" s="36">
        <f t="shared" si="244"/>
        <v>269120.74599999998</v>
      </c>
      <c r="BF54" s="36">
        <f t="shared" si="244"/>
        <v>533247.66500000004</v>
      </c>
      <c r="BG54" s="36">
        <f t="shared" si="244"/>
        <v>687222.1050000001</v>
      </c>
      <c r="BH54" s="36">
        <f t="shared" si="244"/>
        <v>699381.43400000012</v>
      </c>
      <c r="BI54" s="36">
        <f t="shared" si="244"/>
        <v>719230.98600000003</v>
      </c>
      <c r="BJ54" s="36">
        <f t="shared" si="244"/>
        <v>807726.58200000005</v>
      </c>
      <c r="BK54" s="36">
        <f t="shared" si="244"/>
        <v>705549.65699999989</v>
      </c>
      <c r="BL54" s="77">
        <f t="shared" si="244"/>
        <v>764037.01099999994</v>
      </c>
      <c r="BM54" s="77">
        <f t="shared" si="244"/>
        <v>808899.326</v>
      </c>
      <c r="BN54" s="77">
        <f t="shared" si="244"/>
        <v>896594.39599999995</v>
      </c>
      <c r="BO54" s="77">
        <f t="shared" si="244"/>
        <v>932994.24700000009</v>
      </c>
      <c r="BP54" s="77">
        <f t="shared" si="244"/>
        <v>897947.47700000007</v>
      </c>
      <c r="BQ54" s="77">
        <f t="shared" si="244"/>
        <v>890237.26400000008</v>
      </c>
      <c r="BR54" s="77">
        <f t="shared" si="244"/>
        <v>1505276.0219999999</v>
      </c>
      <c r="BS54" s="77">
        <f t="shared" si="244"/>
        <v>2556055.449</v>
      </c>
      <c r="BT54" s="77">
        <f t="shared" si="244"/>
        <v>3234408.2439999999</v>
      </c>
      <c r="BU54" s="77">
        <f t="shared" ref="BU54:BV54" si="253">SUM(BU56:BU64)</f>
        <v>7900363.0379999997</v>
      </c>
      <c r="BV54" s="77">
        <f t="shared" si="253"/>
        <v>7919222.0870000003</v>
      </c>
      <c r="BW54" s="77">
        <f t="shared" ref="BW54:BX54" si="254">SUM(BW56:BW64)</f>
        <v>9842247.1349999998</v>
      </c>
      <c r="BX54" s="77">
        <f t="shared" si="254"/>
        <v>9365126.6630000006</v>
      </c>
      <c r="BY54" s="77">
        <f t="shared" ref="BY54" si="255">SUM(BY56:BY64)</f>
        <v>9556197.4010000005</v>
      </c>
      <c r="BZ54" s="77">
        <f>SUM(BZ56:BZ64)</f>
        <v>9498814.1329999994</v>
      </c>
      <c r="CA54" s="77">
        <f>SUM(CA56:CA64)</f>
        <v>9619633.1779999994</v>
      </c>
      <c r="CB54" s="77">
        <f>SUM(CB56:CB64)</f>
        <v>9018839.7829999998</v>
      </c>
      <c r="CC54" s="36">
        <f t="shared" ref="CC54:CD54" si="256">SUM(CC56:CC64)</f>
        <v>9268442.8369999994</v>
      </c>
      <c r="CD54" s="36">
        <f t="shared" si="256"/>
        <v>8848665.1100000013</v>
      </c>
      <c r="CE54" s="58">
        <f t="shared" si="244"/>
        <v>11338</v>
      </c>
      <c r="CF54" s="36">
        <f t="shared" si="244"/>
        <v>62047</v>
      </c>
      <c r="CG54" s="36">
        <f t="shared" si="244"/>
        <v>144016</v>
      </c>
      <c r="CH54" s="76">
        <f t="shared" si="244"/>
        <v>180454</v>
      </c>
      <c r="CI54" s="36">
        <f t="shared" si="244"/>
        <v>183997</v>
      </c>
      <c r="CJ54" s="36">
        <f t="shared" si="244"/>
        <v>185315</v>
      </c>
      <c r="CK54" s="36">
        <f t="shared" si="244"/>
        <v>197785</v>
      </c>
      <c r="CL54" s="77">
        <f t="shared" si="244"/>
        <v>168521</v>
      </c>
      <c r="CM54" s="77">
        <f t="shared" si="244"/>
        <v>174652</v>
      </c>
      <c r="CN54" s="77">
        <f t="shared" si="244"/>
        <v>179242</v>
      </c>
      <c r="CO54" s="77">
        <f t="shared" si="244"/>
        <v>194986</v>
      </c>
      <c r="CP54" s="77">
        <f t="shared" si="244"/>
        <v>203069</v>
      </c>
      <c r="CQ54" s="77">
        <f t="shared" si="244"/>
        <v>195918</v>
      </c>
      <c r="CR54" s="77">
        <f t="shared" ref="CR54:FS54" si="257">SUM(CR56:CR64)</f>
        <v>180323</v>
      </c>
      <c r="CS54" s="77">
        <f t="shared" si="257"/>
        <v>317119</v>
      </c>
      <c r="CT54" s="77">
        <f t="shared" si="257"/>
        <v>540791</v>
      </c>
      <c r="CU54" s="77">
        <f t="shared" si="257"/>
        <v>655142</v>
      </c>
      <c r="CV54" s="77">
        <f t="shared" ref="CV54:CW54" si="258">SUM(CV56:CV64)</f>
        <v>1540607</v>
      </c>
      <c r="CW54" s="77">
        <f t="shared" si="258"/>
        <v>1558262</v>
      </c>
      <c r="CX54" s="77">
        <f t="shared" ref="CX54:CY54" si="259">SUM(CX56:CX64)</f>
        <v>1542661</v>
      </c>
      <c r="CY54" s="77">
        <f t="shared" si="259"/>
        <v>1512432</v>
      </c>
      <c r="CZ54" s="77">
        <f t="shared" ref="CZ54" si="260">SUM(CZ56:CZ64)</f>
        <v>1476886</v>
      </c>
      <c r="DA54" s="77">
        <f>SUM(DA56:DA64)</f>
        <v>1462424</v>
      </c>
      <c r="DB54" s="77">
        <f>SUM(DB56:DB64)</f>
        <v>1432403</v>
      </c>
      <c r="DC54" s="77">
        <f>SUM(DC56:DC64)</f>
        <v>1386346</v>
      </c>
      <c r="DD54" s="36">
        <f t="shared" ref="DD54:DE54" si="261">SUM(DD56:DD64)</f>
        <v>1349163</v>
      </c>
      <c r="DE54" s="36">
        <f t="shared" si="261"/>
        <v>1311099</v>
      </c>
      <c r="DF54" s="57">
        <f t="shared" si="257"/>
        <v>20090.8</v>
      </c>
      <c r="DG54" s="36">
        <f t="shared" si="257"/>
        <v>103559.84799999998</v>
      </c>
      <c r="DH54" s="36">
        <f t="shared" si="257"/>
        <v>218200.13300000003</v>
      </c>
      <c r="DI54" s="36">
        <f t="shared" si="257"/>
        <v>260947.34899999999</v>
      </c>
      <c r="DJ54" s="36">
        <f t="shared" si="257"/>
        <v>274002.45199999999</v>
      </c>
      <c r="DK54" s="36">
        <f t="shared" si="257"/>
        <v>262412.326</v>
      </c>
      <c r="DL54" s="36">
        <f t="shared" si="257"/>
        <v>294796.94799999997</v>
      </c>
      <c r="DM54" s="36">
        <f t="shared" si="257"/>
        <v>250502.326</v>
      </c>
      <c r="DN54" s="77">
        <f t="shared" si="257"/>
        <v>283793.99699999997</v>
      </c>
      <c r="DO54" s="77">
        <f t="shared" si="257"/>
        <v>297134.20799999998</v>
      </c>
      <c r="DP54" s="77">
        <f t="shared" si="257"/>
        <v>399656.25300000003</v>
      </c>
      <c r="DQ54" s="77">
        <f t="shared" si="257"/>
        <v>419696.68199999997</v>
      </c>
      <c r="DR54" s="77">
        <f t="shared" si="257"/>
        <v>375983.91700000002</v>
      </c>
      <c r="DS54" s="77">
        <f t="shared" si="257"/>
        <v>350869.10000000003</v>
      </c>
      <c r="DT54" s="77">
        <f t="shared" si="257"/>
        <v>531597.35599999991</v>
      </c>
      <c r="DU54" s="77">
        <f t="shared" si="257"/>
        <v>929490.28999999992</v>
      </c>
      <c r="DV54" s="77">
        <f t="shared" si="257"/>
        <v>1091286.0540000002</v>
      </c>
      <c r="DW54" s="77">
        <f t="shared" ref="DW54:DX54" si="262">SUM(DW56:DW64)</f>
        <v>3026717.5040000002</v>
      </c>
      <c r="DX54" s="77">
        <f t="shared" si="262"/>
        <v>3189301.3469999996</v>
      </c>
      <c r="DY54" s="77">
        <f t="shared" ref="DY54:DZ54" si="263">SUM(DY56:DY64)</f>
        <v>2920644.1940000001</v>
      </c>
      <c r="DZ54" s="77">
        <f t="shared" si="263"/>
        <v>2980097.1399999997</v>
      </c>
      <c r="EA54" s="77">
        <f t="shared" ref="EA54" si="264">SUM(EA56:EA64)</f>
        <v>3110628.8829999999</v>
      </c>
      <c r="EB54" s="77">
        <f>SUM(EB56:EB64)</f>
        <v>3326752.0449999999</v>
      </c>
      <c r="EC54" s="77">
        <f>SUM(EC56:EC64)</f>
        <v>3470917.1570000001</v>
      </c>
      <c r="ED54" s="77">
        <f>SUM(ED56:ED64)</f>
        <v>3438980.9810000001</v>
      </c>
      <c r="EE54" s="36">
        <f t="shared" ref="EE54:EF54" si="265">SUM(EE56:EE64)</f>
        <v>3449756.091</v>
      </c>
      <c r="EF54" s="36">
        <f t="shared" si="265"/>
        <v>3267840.7379999999</v>
      </c>
      <c r="EG54" s="58">
        <f t="shared" si="257"/>
        <v>2802</v>
      </c>
      <c r="EH54" s="36">
        <f t="shared" si="257"/>
        <v>15537</v>
      </c>
      <c r="EI54" s="36">
        <f t="shared" si="257"/>
        <v>34221</v>
      </c>
      <c r="EJ54" s="76">
        <f t="shared" si="257"/>
        <v>38898</v>
      </c>
      <c r="EK54" s="36">
        <f t="shared" si="257"/>
        <v>39580</v>
      </c>
      <c r="EL54" s="36">
        <f t="shared" si="257"/>
        <v>38096</v>
      </c>
      <c r="EM54" s="36">
        <f t="shared" si="257"/>
        <v>39909</v>
      </c>
      <c r="EN54" s="118">
        <f t="shared" si="257"/>
        <v>31364</v>
      </c>
      <c r="EO54" s="77">
        <f t="shared" si="257"/>
        <v>32377</v>
      </c>
      <c r="EP54" s="77">
        <f t="shared" si="257"/>
        <v>33193</v>
      </c>
      <c r="EQ54" s="36">
        <f t="shared" si="257"/>
        <v>41193</v>
      </c>
      <c r="ER54" s="36">
        <f t="shared" si="257"/>
        <v>39564</v>
      </c>
      <c r="ES54" s="36">
        <f t="shared" si="257"/>
        <v>33086</v>
      </c>
      <c r="ET54" s="36">
        <f t="shared" si="257"/>
        <v>29847</v>
      </c>
      <c r="EU54" s="36">
        <f t="shared" si="257"/>
        <v>42468</v>
      </c>
      <c r="EV54" s="36">
        <f t="shared" si="257"/>
        <v>74101</v>
      </c>
      <c r="EW54" s="36">
        <f t="shared" si="257"/>
        <v>84621</v>
      </c>
      <c r="EX54" s="36">
        <f t="shared" ref="EX54:EY54" si="266">SUM(EX56:EX64)</f>
        <v>220957</v>
      </c>
      <c r="EY54" s="36">
        <f t="shared" si="266"/>
        <v>218434</v>
      </c>
      <c r="EZ54" s="36">
        <f t="shared" ref="EZ54:FA54" si="267">SUM(EZ56:EZ64)</f>
        <v>183969</v>
      </c>
      <c r="FA54" s="36">
        <f t="shared" si="267"/>
        <v>181535</v>
      </c>
      <c r="FB54" s="36">
        <f t="shared" ref="FB54" si="268">SUM(FB56:FB64)</f>
        <v>188052</v>
      </c>
      <c r="FC54" s="36">
        <f>SUM(FC56:FC64)</f>
        <v>205481</v>
      </c>
      <c r="FD54" s="36">
        <f>SUM(FD56:FD64)</f>
        <v>204584</v>
      </c>
      <c r="FE54" s="36">
        <f>SUM(FE56:FE64)</f>
        <v>197611</v>
      </c>
      <c r="FF54" s="36">
        <f t="shared" ref="FF54:FG54" si="269">SUM(FF56:FF64)</f>
        <v>189850</v>
      </c>
      <c r="FG54" s="36">
        <f t="shared" si="269"/>
        <v>174509</v>
      </c>
      <c r="FH54" s="123">
        <f t="shared" si="257"/>
        <v>538186.86599999992</v>
      </c>
      <c r="FI54" s="36">
        <f t="shared" ref="FI54:FJ54" si="270">SUM(FI56:FI64)</f>
        <v>1752781.2820000001</v>
      </c>
      <c r="FJ54" s="36">
        <f t="shared" si="270"/>
        <v>1801355.9669999999</v>
      </c>
      <c r="FK54" s="36">
        <f t="shared" ref="FK54:FL54" si="271">SUM(FK56:FK64)</f>
        <v>1809687.76</v>
      </c>
      <c r="FL54" s="36">
        <f t="shared" si="271"/>
        <v>1788537.04</v>
      </c>
      <c r="FM54" s="36">
        <f t="shared" ref="FM54" si="272">SUM(FM56:FM64)</f>
        <v>1931986.7139999997</v>
      </c>
      <c r="FN54" s="36">
        <f>SUM(FN56:FN64)</f>
        <v>1950276.0090000001</v>
      </c>
      <c r="FO54" s="36">
        <f>SUM(FO56:FO64)</f>
        <v>2204832.3400000003</v>
      </c>
      <c r="FP54" s="36">
        <f>SUM(FP56:FP64)</f>
        <v>2204109.7399999998</v>
      </c>
      <c r="FQ54" s="36">
        <f t="shared" ref="FQ54:FR54" si="273">SUM(FQ56:FQ64)</f>
        <v>2374418.6080000005</v>
      </c>
      <c r="FR54" s="36">
        <f t="shared" si="273"/>
        <v>2342835.1909999996</v>
      </c>
      <c r="FS54" s="58">
        <f t="shared" si="257"/>
        <v>28678</v>
      </c>
      <c r="FT54" s="36">
        <f t="shared" ref="FT54:FU54" si="274">SUM(FT56:FT64)</f>
        <v>79176</v>
      </c>
      <c r="FU54" s="36">
        <f t="shared" si="274"/>
        <v>80413</v>
      </c>
      <c r="FV54" s="36">
        <f t="shared" ref="FV54:FW54" si="275">SUM(FV56:FV64)</f>
        <v>76117</v>
      </c>
      <c r="FW54" s="36">
        <f t="shared" si="275"/>
        <v>75346</v>
      </c>
      <c r="FX54" s="36">
        <f t="shared" ref="FX54" si="276">SUM(FX56:FX64)</f>
        <v>76639</v>
      </c>
      <c r="FY54" s="36">
        <f>SUM(FY56:FY64)</f>
        <v>78649</v>
      </c>
      <c r="FZ54" s="36">
        <f>SUM(FZ56:FZ64)</f>
        <v>83406</v>
      </c>
      <c r="GA54" s="36">
        <f>SUM(GA56:GA64)</f>
        <v>84555</v>
      </c>
      <c r="GB54" s="36">
        <f t="shared" ref="GB54:GC54" si="277">SUM(GB56:GB64)</f>
        <v>85359</v>
      </c>
      <c r="GC54" s="36">
        <f t="shared" si="277"/>
        <v>84579</v>
      </c>
    </row>
    <row r="55" spans="1:185" s="127" customFormat="1">
      <c r="A55" s="86" t="s">
        <v>121</v>
      </c>
      <c r="B55" s="62">
        <f t="shared" ref="B55:CQ55" si="278">(B54/B6)*100</f>
        <v>20.77513789865688</v>
      </c>
      <c r="C55" s="62">
        <f t="shared" si="278"/>
        <v>18.403056416666779</v>
      </c>
      <c r="D55" s="62">
        <f t="shared" si="278"/>
        <v>19.929141286310788</v>
      </c>
      <c r="E55" s="84">
        <f t="shared" si="278"/>
        <v>20.628338209765186</v>
      </c>
      <c r="F55" s="62">
        <f t="shared" si="278"/>
        <v>20.032736844484845</v>
      </c>
      <c r="G55" s="62">
        <f t="shared" si="278"/>
        <v>20.005557829054187</v>
      </c>
      <c r="H55" s="62">
        <f t="shared" si="278"/>
        <v>19.638745348616286</v>
      </c>
      <c r="I55" s="62">
        <f t="shared" si="278"/>
        <v>18.083023199338388</v>
      </c>
      <c r="J55" s="62">
        <f t="shared" si="278"/>
        <v>17.244026902699545</v>
      </c>
      <c r="K55" s="120">
        <f t="shared" si="278"/>
        <v>17.075245451430597</v>
      </c>
      <c r="L55" s="120">
        <f t="shared" si="278"/>
        <v>18.681033088294082</v>
      </c>
      <c r="M55" s="120">
        <f t="shared" si="278"/>
        <v>18.973553223432322</v>
      </c>
      <c r="N55" s="120">
        <f t="shared" si="278"/>
        <v>19.231006302521955</v>
      </c>
      <c r="O55" s="120">
        <f t="shared" si="278"/>
        <v>18.998285368709762</v>
      </c>
      <c r="P55" s="62">
        <f t="shared" si="278"/>
        <v>20.081599429296894</v>
      </c>
      <c r="Q55" s="62">
        <f t="shared" si="278"/>
        <v>19.232382347602449</v>
      </c>
      <c r="R55" s="62">
        <f t="shared" si="278"/>
        <v>17.624674535116146</v>
      </c>
      <c r="S55" s="62">
        <f t="shared" ref="S55:T55" si="279">(S54/S6)*100</f>
        <v>17.641721871998691</v>
      </c>
      <c r="T55" s="62">
        <f t="shared" si="279"/>
        <v>17.74110814777098</v>
      </c>
      <c r="U55" s="62">
        <f t="shared" ref="U55:V55" si="280">(U54/U6)*100</f>
        <v>17.862485111025297</v>
      </c>
      <c r="V55" s="62">
        <f t="shared" si="280"/>
        <v>18.537730614130485</v>
      </c>
      <c r="W55" s="62">
        <f t="shared" ref="W55" si="281">(W54/W6)*100</f>
        <v>18.950887674240015</v>
      </c>
      <c r="X55" s="37">
        <f>X54/X6*100</f>
        <v>19.814285555544178</v>
      </c>
      <c r="Y55" s="37">
        <f>Y54/Y6*100</f>
        <v>20.345029898923979</v>
      </c>
      <c r="Z55" s="37">
        <f>Z54/Z6*100</f>
        <v>20.803602436247242</v>
      </c>
      <c r="AA55" s="37">
        <f t="shared" ref="AA55:AB55" si="282">AA54/AA6*100</f>
        <v>20.977033136406973</v>
      </c>
      <c r="AB55" s="37">
        <f t="shared" si="282"/>
        <v>21.056047398074242</v>
      </c>
      <c r="AC55" s="125">
        <f t="shared" si="278"/>
        <v>20.264223467621257</v>
      </c>
      <c r="AD55" s="62">
        <f t="shared" si="278"/>
        <v>17.31099532585587</v>
      </c>
      <c r="AE55" s="62">
        <f t="shared" si="278"/>
        <v>19.137155184040086</v>
      </c>
      <c r="AF55" s="62">
        <f t="shared" si="278"/>
        <v>19.663565405451898</v>
      </c>
      <c r="AG55" s="62">
        <f t="shared" si="278"/>
        <v>19.153473110863089</v>
      </c>
      <c r="AH55" s="62">
        <f t="shared" si="278"/>
        <v>19.301982533756519</v>
      </c>
      <c r="AI55" s="62">
        <f t="shared" si="278"/>
        <v>19.088480087558885</v>
      </c>
      <c r="AJ55" s="62">
        <f t="shared" si="278"/>
        <v>17.549994732834708</v>
      </c>
      <c r="AK55" s="85">
        <f t="shared" si="278"/>
        <v>16.889947925936262</v>
      </c>
      <c r="AL55" s="85">
        <f t="shared" si="278"/>
        <v>16.547513185472866</v>
      </c>
      <c r="AM55" s="85">
        <f t="shared" si="278"/>
        <v>18.300638795016443</v>
      </c>
      <c r="AN55" s="85">
        <f t="shared" si="278"/>
        <v>18.64606936228871</v>
      </c>
      <c r="AO55" s="120">
        <f t="shared" si="278"/>
        <v>19.115982672379221</v>
      </c>
      <c r="AP55" s="120">
        <f t="shared" si="278"/>
        <v>18.968893147740932</v>
      </c>
      <c r="AQ55" s="120">
        <f t="shared" si="278"/>
        <v>19.783414087514515</v>
      </c>
      <c r="AR55" s="120">
        <f t="shared" si="278"/>
        <v>18.808442588058501</v>
      </c>
      <c r="AS55" s="120">
        <f t="shared" si="278"/>
        <v>17.26611834767025</v>
      </c>
      <c r="AT55" s="120">
        <f t="shared" ref="AT55:AU55" si="283">(AT54/AT6)*100</f>
        <v>17.04364883827817</v>
      </c>
      <c r="AU55" s="120">
        <f t="shared" si="283"/>
        <v>17.068603240139652</v>
      </c>
      <c r="AV55" s="120">
        <f t="shared" ref="AV55:AW55" si="284">(AV54/AV6)*100</f>
        <v>17.327065728846666</v>
      </c>
      <c r="AW55" s="120">
        <f t="shared" si="284"/>
        <v>17.875605436503776</v>
      </c>
      <c r="AX55" s="120">
        <f t="shared" ref="AX55" si="285">(AX54/AX6)*100</f>
        <v>18.46952954169269</v>
      </c>
      <c r="AY55" s="120">
        <f>AY54/AY6*100</f>
        <v>19.441740409948252</v>
      </c>
      <c r="AZ55" s="120">
        <f>AZ54/AZ6*100</f>
        <v>19.971594237417161</v>
      </c>
      <c r="BA55" s="120">
        <f>BA54/BA6*100</f>
        <v>20.30894477356896</v>
      </c>
      <c r="BB55" s="37">
        <f t="shared" ref="BB55" si="286">BB54/BB6*100</f>
        <v>20.500052725726576</v>
      </c>
      <c r="BC55" s="37">
        <f t="shared" ref="BC55" si="287">BC54/BC6*100</f>
        <v>20.677374892609375</v>
      </c>
      <c r="BD55" s="126">
        <f t="shared" si="278"/>
        <v>23.211201344010597</v>
      </c>
      <c r="BE55" s="62">
        <f t="shared" si="278"/>
        <v>18.236319264814803</v>
      </c>
      <c r="BF55" s="62">
        <f t="shared" si="278"/>
        <v>18.587797649049122</v>
      </c>
      <c r="BG55" s="62">
        <f t="shared" si="278"/>
        <v>18.960589698766185</v>
      </c>
      <c r="BH55" s="62">
        <f t="shared" si="278"/>
        <v>18.509984806514346</v>
      </c>
      <c r="BI55" s="62">
        <f t="shared" si="278"/>
        <v>18.61526750790685</v>
      </c>
      <c r="BJ55" s="62">
        <f t="shared" si="278"/>
        <v>18.388344220510568</v>
      </c>
      <c r="BK55" s="62">
        <f t="shared" si="278"/>
        <v>17.104780010736583</v>
      </c>
      <c r="BL55" s="85">
        <f t="shared" si="278"/>
        <v>16.530676275160776</v>
      </c>
      <c r="BM55" s="85">
        <f t="shared" si="278"/>
        <v>16.59743388151556</v>
      </c>
      <c r="BN55" s="85">
        <f t="shared" si="278"/>
        <v>17.661018825593686</v>
      </c>
      <c r="BO55" s="85">
        <f t="shared" si="278"/>
        <v>17.84718340334938</v>
      </c>
      <c r="BP55" s="85">
        <f t="shared" si="278"/>
        <v>17.738448302920816</v>
      </c>
      <c r="BQ55" s="85">
        <f t="shared" si="278"/>
        <v>17.526470179878938</v>
      </c>
      <c r="BR55" s="85">
        <f t="shared" si="278"/>
        <v>18.263089411393263</v>
      </c>
      <c r="BS55" s="85">
        <f t="shared" si="278"/>
        <v>18.063605861908556</v>
      </c>
      <c r="BT55" s="85">
        <f t="shared" si="278"/>
        <v>16.511301269308571</v>
      </c>
      <c r="BU55" s="85">
        <f t="shared" ref="BU55:BV55" si="288">(BU54/BU6)*100</f>
        <v>16.887373366927605</v>
      </c>
      <c r="BV55" s="85">
        <f t="shared" si="288"/>
        <v>17.264472455176428</v>
      </c>
      <c r="BW55" s="85">
        <f t="shared" ref="BW55:BX55" si="289">(BW54/BW6)*100</f>
        <v>17.620260454619963</v>
      </c>
      <c r="BX55" s="85">
        <f t="shared" si="289"/>
        <v>18.061292044057701</v>
      </c>
      <c r="BY55" s="85">
        <f t="shared" ref="BY55" si="290">(BY54/BY6)*100</f>
        <v>18.382224169582223</v>
      </c>
      <c r="BZ55" s="85">
        <f>BZ54/BZ6*100</f>
        <v>19.118500327820705</v>
      </c>
      <c r="CA55" s="85">
        <f>CA54/CA6*100</f>
        <v>19.621826265672674</v>
      </c>
      <c r="CB55" s="85">
        <f>CB54/CB6*100</f>
        <v>19.433552294168983</v>
      </c>
      <c r="CC55" s="37">
        <f t="shared" ref="CC55" si="291">CC54/CC6*100</f>
        <v>19.715273781262145</v>
      </c>
      <c r="CD55" s="37">
        <f t="shared" ref="CD55" si="292">CD54/CD6*100</f>
        <v>19.652022248142579</v>
      </c>
      <c r="CE55" s="125">
        <f t="shared" si="278"/>
        <v>19.600656927997235</v>
      </c>
      <c r="CF55" s="62">
        <f t="shared" si="278"/>
        <v>15.902025459848327</v>
      </c>
      <c r="CG55" s="62">
        <f t="shared" si="278"/>
        <v>17.160594596204831</v>
      </c>
      <c r="CH55" s="84">
        <f t="shared" si="278"/>
        <v>17.521728111919074</v>
      </c>
      <c r="CI55" s="62">
        <f t="shared" si="278"/>
        <v>17.058540488271596</v>
      </c>
      <c r="CJ55" s="62">
        <f t="shared" si="278"/>
        <v>17.128535882903169</v>
      </c>
      <c r="CK55" s="62">
        <f t="shared" si="278"/>
        <v>17.273768954115365</v>
      </c>
      <c r="CL55" s="85">
        <f t="shared" si="278"/>
        <v>16.090872981014183</v>
      </c>
      <c r="CM55" s="85">
        <f t="shared" si="278"/>
        <v>15.694499484644009</v>
      </c>
      <c r="CN55" s="85">
        <f t="shared" si="278"/>
        <v>15.735957719523116</v>
      </c>
      <c r="CO55" s="85">
        <f t="shared" si="278"/>
        <v>16.868526778762472</v>
      </c>
      <c r="CP55" s="85">
        <f t="shared" si="278"/>
        <v>17.472133672332426</v>
      </c>
      <c r="CQ55" s="85">
        <f t="shared" si="278"/>
        <v>17.763879078901915</v>
      </c>
      <c r="CR55" s="85">
        <f t="shared" ref="CR55:FS55" si="293">(CR54/CR6)*100</f>
        <v>17.551784787862683</v>
      </c>
      <c r="CS55" s="85">
        <f t="shared" si="293"/>
        <v>18.691397639048358</v>
      </c>
      <c r="CT55" s="85">
        <f t="shared" si="293"/>
        <v>18.512219877347654</v>
      </c>
      <c r="CU55" s="85">
        <f t="shared" si="293"/>
        <v>17.397074791472871</v>
      </c>
      <c r="CV55" s="85">
        <f t="shared" ref="CV55:CW55" si="294">(CV54/CV6)*100</f>
        <v>17.830748700546401</v>
      </c>
      <c r="CW55" s="85">
        <f t="shared" si="294"/>
        <v>17.969056214662523</v>
      </c>
      <c r="CX55" s="85">
        <f t="shared" ref="CX55:CY55" si="295">(CX54/CX6)*100</f>
        <v>18.162491475999051</v>
      </c>
      <c r="CY55" s="85">
        <f t="shared" si="295"/>
        <v>18.656330985223153</v>
      </c>
      <c r="CZ55" s="85">
        <f t="shared" ref="CZ55" si="296">(CZ54/CZ6)*100</f>
        <v>19.143554689398744</v>
      </c>
      <c r="DA55" s="85">
        <f>DA54/DA6*100</f>
        <v>20.013463431483547</v>
      </c>
      <c r="DB55" s="85">
        <f>DB54/DB6*100</f>
        <v>20.395443527350682</v>
      </c>
      <c r="DC55" s="85">
        <f>DC54/DC6*100</f>
        <v>20.448935335098149</v>
      </c>
      <c r="DD55" s="37">
        <f t="shared" ref="DD55" si="297">DD54/DD6*100</f>
        <v>20.614251879390793</v>
      </c>
      <c r="DE55" s="37">
        <f t="shared" ref="DE55" si="298">DE54/DE6*100</f>
        <v>20.717314859497911</v>
      </c>
      <c r="DF55" s="126">
        <f t="shared" si="293"/>
        <v>22.401931060997505</v>
      </c>
      <c r="DG55" s="62">
        <f t="shared" si="293"/>
        <v>21.033430031535257</v>
      </c>
      <c r="DH55" s="62">
        <f t="shared" si="293"/>
        <v>23.119009796164796</v>
      </c>
      <c r="DI55" s="62">
        <f t="shared" si="293"/>
        <v>23.917591941637706</v>
      </c>
      <c r="DJ55" s="62">
        <f t="shared" si="293"/>
        <v>22.872145180627328</v>
      </c>
      <c r="DK55" s="62">
        <f t="shared" si="293"/>
        <v>22.173754770454185</v>
      </c>
      <c r="DL55" s="62">
        <f t="shared" si="293"/>
        <v>21.168347554144994</v>
      </c>
      <c r="DM55" s="62">
        <f t="shared" si="293"/>
        <v>18.844548545963061</v>
      </c>
      <c r="DN55" s="85">
        <f t="shared" si="293"/>
        <v>18.888314392300504</v>
      </c>
      <c r="DO55" s="85">
        <f t="shared" si="293"/>
        <v>16.543693922961907</v>
      </c>
      <c r="DP55" s="85">
        <f t="shared" si="293"/>
        <v>18.612542397936284</v>
      </c>
      <c r="DQ55" s="85">
        <f t="shared" si="293"/>
        <v>18.035001467962751</v>
      </c>
      <c r="DR55" s="85">
        <f t="shared" si="293"/>
        <v>16.035474335633786</v>
      </c>
      <c r="DS55" s="85">
        <f t="shared" si="293"/>
        <v>15.212982612901127</v>
      </c>
      <c r="DT55" s="85">
        <f t="shared" si="293"/>
        <v>20.043233416723336</v>
      </c>
      <c r="DU55" s="85">
        <f t="shared" si="293"/>
        <v>23.541229318599662</v>
      </c>
      <c r="DV55" s="85">
        <f t="shared" si="293"/>
        <v>24.175472581738529</v>
      </c>
      <c r="DW55" s="85">
        <f t="shared" ref="DW55:DX55" si="299">(DW54/DW6)*100</f>
        <v>28.775270824909182</v>
      </c>
      <c r="DX55" s="85">
        <f t="shared" si="299"/>
        <v>29.041182739138872</v>
      </c>
      <c r="DY55" s="85">
        <f>(DY54/DY6)*100</f>
        <v>29.792029647658776</v>
      </c>
      <c r="DZ55" s="85">
        <f>(DZ54/DZ6)*100</f>
        <v>29.455226292513576</v>
      </c>
      <c r="EA55" s="85">
        <f>(EA54/EA6)*100</f>
        <v>29.13648466421505</v>
      </c>
      <c r="EB55" s="85">
        <f>EB54/EB6*100</f>
        <v>27.935210115549413</v>
      </c>
      <c r="EC55" s="85">
        <f>EC54/EC6*100</f>
        <v>27.718217118250422</v>
      </c>
      <c r="ED55" s="85">
        <f>ED54/ED6*100</f>
        <v>27.216221153973979</v>
      </c>
      <c r="EE55" s="37">
        <f t="shared" ref="EE55" si="300">EE54/EE6*100</f>
        <v>27.093257729361802</v>
      </c>
      <c r="EF55" s="37">
        <f t="shared" ref="EF55" si="301">EF54/EF6*100</f>
        <v>26.698402316597843</v>
      </c>
      <c r="EG55" s="125">
        <f t="shared" si="293"/>
        <v>18.246939307111226</v>
      </c>
      <c r="EH55" s="62">
        <f t="shared" si="293"/>
        <v>18.120640992745678</v>
      </c>
      <c r="EI55" s="62">
        <f t="shared" si="293"/>
        <v>20.767438191064556</v>
      </c>
      <c r="EJ55" s="84">
        <f t="shared" si="293"/>
        <v>21.292155435252646</v>
      </c>
      <c r="EK55" s="62">
        <f t="shared" si="293"/>
        <v>20.338425647587187</v>
      </c>
      <c r="EL55" s="62">
        <f t="shared" si="293"/>
        <v>20.001785123619811</v>
      </c>
      <c r="EM55" s="62">
        <f t="shared" si="293"/>
        <v>19.151110897835789</v>
      </c>
      <c r="EN55" s="120">
        <f t="shared" si="293"/>
        <v>16.892699794254199</v>
      </c>
      <c r="EO55" s="85">
        <f t="shared" si="293"/>
        <v>16.819745031013952</v>
      </c>
      <c r="EP55" s="85">
        <f t="shared" si="293"/>
        <v>15.069506868967522</v>
      </c>
      <c r="EQ55" s="62">
        <f t="shared" si="293"/>
        <v>17.029782378621512</v>
      </c>
      <c r="ER55" s="62">
        <f t="shared" si="293"/>
        <v>15.930229748991376</v>
      </c>
      <c r="ES55" s="62">
        <f t="shared" si="293"/>
        <v>14.034894227139105</v>
      </c>
      <c r="ET55" s="62">
        <f t="shared" si="293"/>
        <v>13.209033497227374</v>
      </c>
      <c r="EU55" s="62">
        <f t="shared" si="293"/>
        <v>17.331472367100076</v>
      </c>
      <c r="EV55" s="62">
        <f t="shared" si="293"/>
        <v>20.708321223367392</v>
      </c>
      <c r="EW55" s="62">
        <f t="shared" si="293"/>
        <v>20.838145520541165</v>
      </c>
      <c r="EX55" s="62">
        <f>(EX54/EX6)*100</f>
        <v>24.925378522099916</v>
      </c>
      <c r="EY55" s="62">
        <f>(EY54/EY6)*100</f>
        <v>25.177041743123496</v>
      </c>
      <c r="EZ55" s="62">
        <f>(EZ54/EZ6)*100</f>
        <v>26.124352993801519</v>
      </c>
      <c r="FA55" s="62">
        <f>(FA54/FA6)*100</f>
        <v>25.932015507640969</v>
      </c>
      <c r="FB55" s="62">
        <f>(FB54/FB6)*100</f>
        <v>25.571980858953768</v>
      </c>
      <c r="FC55" s="62">
        <f>FC54/FC6*100</f>
        <v>24.32545376197444</v>
      </c>
      <c r="FD55" s="62">
        <f>FD54/FD6*100</f>
        <v>23.97427544214084</v>
      </c>
      <c r="FE55" s="62">
        <f>FE54/FE6*100</f>
        <v>23.648513613294128</v>
      </c>
      <c r="FF55" s="37">
        <f t="shared" ref="FF55" si="302">FF54/FF6*100</f>
        <v>23.527210268942593</v>
      </c>
      <c r="FG55" s="37">
        <f t="shared" ref="FG55" si="303">FG54/FG6*100</f>
        <v>23.219261013611504</v>
      </c>
      <c r="FH55" s="126">
        <f t="shared" si="293"/>
        <v>25.602692089727082</v>
      </c>
      <c r="FI55" s="62">
        <f t="shared" ref="FI55:FJ55" si="304">(FI54/FI6)*100</f>
        <v>27.152994901964266</v>
      </c>
      <c r="FJ55" s="62">
        <f t="shared" si="304"/>
        <v>26.896251037866016</v>
      </c>
      <c r="FK55" s="62">
        <f t="shared" ref="FK55:FL55" si="305">(FK54/FK6)*100</f>
        <v>25.84755964279638</v>
      </c>
      <c r="FL55" s="62">
        <f t="shared" si="305"/>
        <v>25.85531860473127</v>
      </c>
      <c r="FM55" s="62">
        <f t="shared" ref="FM55" si="306">(FM54/FM6)*100</f>
        <v>25.400028433055716</v>
      </c>
      <c r="FN55" s="62">
        <f>FN54/FN6*100</f>
        <v>24.524257469750946</v>
      </c>
      <c r="FO55" s="62">
        <f>FO54/FO6*100</f>
        <v>24.992592071650861</v>
      </c>
      <c r="FP55" s="62">
        <f>FP54/FP6*100</f>
        <v>24.637864743813939</v>
      </c>
      <c r="FQ55" s="37">
        <f t="shared" ref="FQ55" si="307">FQ54/FQ6*100</f>
        <v>24.129467652955359</v>
      </c>
      <c r="FR55" s="37">
        <f t="shared" ref="FR55" si="308">FR54/FR6*100</f>
        <v>24.144965088684209</v>
      </c>
      <c r="FS55" s="125">
        <f t="shared" si="293"/>
        <v>21.499846311859478</v>
      </c>
      <c r="FT55" s="62">
        <f t="shared" ref="FT55:FU55" si="309">(FT54/FT6)*100</f>
        <v>23.940565858024488</v>
      </c>
      <c r="FU55" s="62">
        <f t="shared" si="309"/>
        <v>23.852364680477443</v>
      </c>
      <c r="FV55" s="62">
        <f t="shared" ref="FV55:FW55" si="310">(FV54/FV6)*100</f>
        <v>23.118650245258092</v>
      </c>
      <c r="FW55" s="62">
        <f t="shared" si="310"/>
        <v>22.605450197864442</v>
      </c>
      <c r="FX55" s="62">
        <f t="shared" ref="FX55" si="311">(FX54/FX6)*100</f>
        <v>22.28460934546829</v>
      </c>
      <c r="FY55" s="62">
        <f>FY54/FY6*100</f>
        <v>21.796570148989002</v>
      </c>
      <c r="FZ55" s="62">
        <f>FZ54/FZ6*100</f>
        <v>21.720595320251565</v>
      </c>
      <c r="GA55" s="62">
        <f>GA54/GA6*100</f>
        <v>21.428625734625143</v>
      </c>
      <c r="GB55" s="37">
        <f t="shared" ref="GB55" si="312">GB54/GB6*100</f>
        <v>21.140762572288335</v>
      </c>
      <c r="GC55" s="37">
        <f t="shared" ref="GC55" si="313">GC54/GC6*100</f>
        <v>20.95142076489196</v>
      </c>
    </row>
    <row r="56" spans="1:185" s="8" customFormat="1">
      <c r="A56" s="22" t="s">
        <v>61</v>
      </c>
      <c r="B56" s="8">
        <v>172.96799999999999</v>
      </c>
      <c r="C56" s="8">
        <v>6025.1859999999997</v>
      </c>
      <c r="D56" s="8">
        <v>20102.556</v>
      </c>
      <c r="E56" s="6">
        <v>22726.608</v>
      </c>
      <c r="F56" s="8">
        <v>27424.376</v>
      </c>
      <c r="G56" s="8">
        <v>29038.825000000001</v>
      </c>
      <c r="H56" s="8">
        <v>25105.712</v>
      </c>
      <c r="I56" s="8">
        <v>23269.343000000001</v>
      </c>
      <c r="J56" s="8">
        <v>22556.337</v>
      </c>
      <c r="K56" s="129">
        <v>28708.449000000001</v>
      </c>
      <c r="L56" s="129">
        <v>31802.27</v>
      </c>
      <c r="M56" s="129">
        <v>35051.811000000002</v>
      </c>
      <c r="N56" s="129">
        <v>30154.561000000002</v>
      </c>
      <c r="O56" s="129">
        <v>34570.493999999999</v>
      </c>
      <c r="P56" s="8">
        <v>45448.203999999998</v>
      </c>
      <c r="Q56" s="8">
        <v>120816.855</v>
      </c>
      <c r="R56" s="8">
        <v>154328.33300000001</v>
      </c>
      <c r="S56" s="8">
        <v>372969.86800000002</v>
      </c>
      <c r="T56" s="8">
        <v>379860.13900000002</v>
      </c>
      <c r="U56" s="8">
        <v>287113.65000000002</v>
      </c>
      <c r="V56" s="8">
        <v>278578.02899999998</v>
      </c>
      <c r="W56" s="8">
        <v>281046.05599999998</v>
      </c>
      <c r="X56" s="8">
        <v>270319.87199999997</v>
      </c>
      <c r="Y56" s="8">
        <v>266024.495</v>
      </c>
      <c r="Z56" s="8">
        <v>261665.96</v>
      </c>
      <c r="AA56" s="8">
        <v>263501.20899999997</v>
      </c>
      <c r="AB56" s="8">
        <v>258817.96799999999</v>
      </c>
      <c r="AC56" s="33">
        <v>64</v>
      </c>
      <c r="AD56" s="8">
        <v>2246</v>
      </c>
      <c r="AE56" s="8">
        <v>7171</v>
      </c>
      <c r="AF56" s="8">
        <v>8139</v>
      </c>
      <c r="AG56" s="8">
        <v>9709</v>
      </c>
      <c r="AH56" s="8">
        <v>10733</v>
      </c>
      <c r="AI56" s="8">
        <v>9293</v>
      </c>
      <c r="AJ56" s="8">
        <v>8191</v>
      </c>
      <c r="AK56" s="38">
        <v>8201</v>
      </c>
      <c r="AL56" s="38">
        <v>9692</v>
      </c>
      <c r="AM56" s="38">
        <v>11011</v>
      </c>
      <c r="AN56" s="38">
        <v>12358</v>
      </c>
      <c r="AO56" s="129">
        <v>10936</v>
      </c>
      <c r="AP56" s="129">
        <v>12040</v>
      </c>
      <c r="AQ56" s="129">
        <v>13877</v>
      </c>
      <c r="AR56" s="129">
        <v>30655</v>
      </c>
      <c r="AS56" s="129">
        <v>39049</v>
      </c>
      <c r="AT56" s="129">
        <v>85572</v>
      </c>
      <c r="AU56" s="129">
        <v>87829</v>
      </c>
      <c r="AV56" s="129">
        <v>75873</v>
      </c>
      <c r="AW56" s="129">
        <v>75429</v>
      </c>
      <c r="AX56" s="129">
        <v>74049</v>
      </c>
      <c r="AY56" s="139">
        <v>70683</v>
      </c>
      <c r="AZ56" s="124">
        <v>68711</v>
      </c>
      <c r="BA56" s="129">
        <v>69456</v>
      </c>
      <c r="BB56" s="8">
        <v>68192</v>
      </c>
      <c r="BC56" s="8">
        <v>69127</v>
      </c>
      <c r="BD56" s="34">
        <v>119.517</v>
      </c>
      <c r="BE56" s="8">
        <v>3954.9340000000002</v>
      </c>
      <c r="BF56" s="8">
        <v>11866.035</v>
      </c>
      <c r="BG56" s="8">
        <v>14631.392</v>
      </c>
      <c r="BH56" s="8">
        <v>17733.358</v>
      </c>
      <c r="BI56" s="8">
        <v>21555.123</v>
      </c>
      <c r="BJ56" s="8">
        <v>22453.744999999999</v>
      </c>
      <c r="BK56" s="8">
        <v>21993.006000000001</v>
      </c>
      <c r="BL56" s="38">
        <v>20492.476999999999</v>
      </c>
      <c r="BM56" s="38">
        <v>27327.262999999999</v>
      </c>
      <c r="BN56" s="38">
        <v>28093.252</v>
      </c>
      <c r="BO56" s="38">
        <v>33016.493999999999</v>
      </c>
      <c r="BP56" s="38">
        <v>31584.351999999999</v>
      </c>
      <c r="BQ56" s="38">
        <v>31892.120999999999</v>
      </c>
      <c r="BR56" s="38">
        <v>43300.9</v>
      </c>
      <c r="BS56" s="38">
        <v>135689.44</v>
      </c>
      <c r="BT56" s="38">
        <v>168087</v>
      </c>
      <c r="BU56" s="38">
        <v>405558.29300000001</v>
      </c>
      <c r="BV56" s="38">
        <v>421254.565</v>
      </c>
      <c r="BW56" s="38">
        <v>525518.15899999999</v>
      </c>
      <c r="BX56" s="38">
        <v>513971.03</v>
      </c>
      <c r="BY56" s="38">
        <v>536534.74199999997</v>
      </c>
      <c r="BZ56" s="38">
        <v>525526.74300000002</v>
      </c>
      <c r="CA56" s="38">
        <v>540753.38500000001</v>
      </c>
      <c r="CB56" s="38">
        <v>544517.66500000004</v>
      </c>
      <c r="CC56" s="8">
        <v>556298.75799999991</v>
      </c>
      <c r="CD56" s="8">
        <v>550520.04300000006</v>
      </c>
      <c r="CE56" s="33">
        <v>41</v>
      </c>
      <c r="CF56" s="8">
        <v>1326</v>
      </c>
      <c r="CG56" s="8">
        <v>4027</v>
      </c>
      <c r="CH56" s="6">
        <v>4916</v>
      </c>
      <c r="CI56" s="8">
        <v>5762</v>
      </c>
      <c r="CJ56" s="8">
        <v>6932</v>
      </c>
      <c r="CK56" s="8">
        <v>6946</v>
      </c>
      <c r="CL56" s="38">
        <v>6621</v>
      </c>
      <c r="CM56" s="38">
        <v>6423</v>
      </c>
      <c r="CN56" s="38">
        <v>8127</v>
      </c>
      <c r="CO56" s="38">
        <v>8524</v>
      </c>
      <c r="CP56" s="38">
        <v>9730</v>
      </c>
      <c r="CQ56" s="38">
        <v>9081</v>
      </c>
      <c r="CR56" s="38">
        <v>8854</v>
      </c>
      <c r="CS56" s="38">
        <v>11579</v>
      </c>
      <c r="CT56" s="38">
        <v>32677</v>
      </c>
      <c r="CU56" s="38">
        <v>38163</v>
      </c>
      <c r="CV56" s="38">
        <v>84910</v>
      </c>
      <c r="CW56" s="38">
        <v>88066</v>
      </c>
      <c r="CX56" s="38">
        <v>90071</v>
      </c>
      <c r="CY56" s="38">
        <v>89559</v>
      </c>
      <c r="CZ56" s="38">
        <v>89427</v>
      </c>
      <c r="DA56" s="38">
        <v>86664</v>
      </c>
      <c r="DB56" s="38">
        <v>85915</v>
      </c>
      <c r="DC56" s="38">
        <v>86900</v>
      </c>
      <c r="DD56" s="8">
        <v>85888</v>
      </c>
      <c r="DE56" s="8">
        <v>87603</v>
      </c>
      <c r="DF56" s="34">
        <v>152.73699999999999</v>
      </c>
      <c r="DG56" s="8">
        <v>2472.3969999999999</v>
      </c>
      <c r="DH56" s="8">
        <v>4309.4759999999997</v>
      </c>
      <c r="DI56" s="8">
        <v>5510.59</v>
      </c>
      <c r="DJ56" s="8">
        <v>7412.5529999999999</v>
      </c>
      <c r="DK56" s="8">
        <v>9154.0439999999999</v>
      </c>
      <c r="DL56" s="8">
        <v>7397.2809999999999</v>
      </c>
      <c r="DM56" s="8">
        <v>8950.4089999999997</v>
      </c>
      <c r="DN56" s="38">
        <v>8409.2649999999994</v>
      </c>
      <c r="DO56" s="38">
        <v>10418.963</v>
      </c>
      <c r="DP56" s="38">
        <v>10002.933999999999</v>
      </c>
      <c r="DQ56" s="38">
        <v>12258.539000000001</v>
      </c>
      <c r="DR56" s="38">
        <v>9203.1790000000001</v>
      </c>
      <c r="DS56" s="38">
        <v>9902.1730000000007</v>
      </c>
      <c r="DT56" s="38">
        <v>10792.861000000001</v>
      </c>
      <c r="DU56" s="38">
        <v>68254.781000000003</v>
      </c>
      <c r="DV56" s="38">
        <v>76693.873000000007</v>
      </c>
      <c r="DW56" s="38">
        <v>181683.55900000001</v>
      </c>
      <c r="DX56" s="38">
        <v>193315.49299999999</v>
      </c>
      <c r="DY56" s="38">
        <v>179290.842</v>
      </c>
      <c r="DZ56" s="38">
        <v>186974.549</v>
      </c>
      <c r="EA56" s="38">
        <v>203076.19399999999</v>
      </c>
      <c r="EB56" s="38">
        <v>225315.28099999999</v>
      </c>
      <c r="EC56" s="38">
        <v>236431.465</v>
      </c>
      <c r="ED56" s="38">
        <v>239452.94399999999</v>
      </c>
      <c r="EE56" s="8">
        <v>242555.598</v>
      </c>
      <c r="EF56" s="8">
        <v>236754.25099999999</v>
      </c>
      <c r="EG56" s="33">
        <v>27</v>
      </c>
      <c r="EH56" s="8">
        <v>409</v>
      </c>
      <c r="EI56" s="8">
        <v>736</v>
      </c>
      <c r="EJ56" s="6">
        <v>791</v>
      </c>
      <c r="EK56" s="8">
        <v>1052</v>
      </c>
      <c r="EL56" s="8">
        <v>1344</v>
      </c>
      <c r="EM56" s="8">
        <v>1014</v>
      </c>
      <c r="EN56" s="129">
        <v>1113</v>
      </c>
      <c r="EO56" s="38">
        <v>997</v>
      </c>
      <c r="EP56" s="38">
        <v>1194</v>
      </c>
      <c r="EQ56" s="8">
        <v>1315</v>
      </c>
      <c r="ER56" s="8">
        <v>1585</v>
      </c>
      <c r="ES56" s="8">
        <v>1216</v>
      </c>
      <c r="ET56" s="8">
        <v>1324</v>
      </c>
      <c r="EU56" s="8">
        <v>1450</v>
      </c>
      <c r="EV56" s="8">
        <v>5575</v>
      </c>
      <c r="EW56" s="8">
        <v>6410</v>
      </c>
      <c r="EX56" s="8">
        <v>13760</v>
      </c>
      <c r="EY56" s="8">
        <v>13900</v>
      </c>
      <c r="EZ56" s="8">
        <v>11530</v>
      </c>
      <c r="FA56" s="8">
        <v>11543</v>
      </c>
      <c r="FB56" s="8">
        <v>12577</v>
      </c>
      <c r="FC56" s="8">
        <v>14280</v>
      </c>
      <c r="FD56" s="8">
        <v>14314</v>
      </c>
      <c r="FE56" s="8">
        <v>13966</v>
      </c>
      <c r="FF56" s="8">
        <v>13728</v>
      </c>
      <c r="FG56" s="8">
        <v>12803</v>
      </c>
      <c r="FH56" s="34">
        <v>10842.203</v>
      </c>
      <c r="FI56" s="8">
        <v>52729.489000000001</v>
      </c>
      <c r="FJ56" s="8">
        <v>53474.303</v>
      </c>
      <c r="FK56" s="8">
        <v>53585.101000000002</v>
      </c>
      <c r="FL56" s="8">
        <v>53576.58</v>
      </c>
      <c r="FM56" s="8">
        <v>57907.716999999997</v>
      </c>
      <c r="FN56" s="8">
        <v>62667.1</v>
      </c>
      <c r="FO56" s="8">
        <v>70295.683000000005</v>
      </c>
      <c r="FP56" s="8">
        <v>76744.661999999997</v>
      </c>
      <c r="FQ56" s="8">
        <v>87493.38</v>
      </c>
      <c r="FR56" s="8">
        <v>90702.885999999999</v>
      </c>
      <c r="FS56" s="33">
        <v>927</v>
      </c>
      <c r="FT56" s="8">
        <v>2995</v>
      </c>
      <c r="FU56" s="8">
        <v>3049</v>
      </c>
      <c r="FV56" s="8">
        <v>2879</v>
      </c>
      <c r="FW56" s="8">
        <v>2938</v>
      </c>
      <c r="FX56" s="8">
        <v>3031</v>
      </c>
      <c r="FY56" s="141">
        <v>3147</v>
      </c>
      <c r="FZ56" s="141">
        <v>3527</v>
      </c>
      <c r="GA56" s="141">
        <v>3570</v>
      </c>
      <c r="GB56" s="8">
        <v>3772</v>
      </c>
      <c r="GC56" s="8">
        <v>3862</v>
      </c>
    </row>
    <row r="57" spans="1:185" s="8" customFormat="1">
      <c r="A57" s="22" t="s">
        <v>62</v>
      </c>
      <c r="B57" s="8">
        <v>566.40800000000002</v>
      </c>
      <c r="C57" s="8">
        <v>4150.7280000000001</v>
      </c>
      <c r="D57" s="8">
        <v>8788.7929999999997</v>
      </c>
      <c r="E57" s="6">
        <v>10508.302</v>
      </c>
      <c r="F57" s="8">
        <v>13784.532999999999</v>
      </c>
      <c r="G57" s="8">
        <v>11451.48</v>
      </c>
      <c r="H57" s="8">
        <v>11969.37</v>
      </c>
      <c r="I57" s="8">
        <v>10200.848</v>
      </c>
      <c r="J57" s="8">
        <v>10198.588</v>
      </c>
      <c r="K57" s="129">
        <v>11310.458000000001</v>
      </c>
      <c r="L57" s="129">
        <v>13397.837</v>
      </c>
      <c r="M57" s="129">
        <v>11874.036</v>
      </c>
      <c r="N57" s="129">
        <v>13567.937</v>
      </c>
      <c r="O57" s="129">
        <v>14393.278</v>
      </c>
      <c r="P57" s="8">
        <v>21106.49</v>
      </c>
      <c r="Q57" s="8">
        <v>43798.966999999997</v>
      </c>
      <c r="R57" s="8">
        <v>55267.972000000002</v>
      </c>
      <c r="S57" s="8">
        <v>157426.255</v>
      </c>
      <c r="T57" s="8">
        <v>155196.66200000001</v>
      </c>
      <c r="U57" s="8">
        <v>119688.164</v>
      </c>
      <c r="V57" s="8">
        <v>120828.74</v>
      </c>
      <c r="W57" s="8">
        <v>111813.17</v>
      </c>
      <c r="X57" s="8">
        <v>101711.848</v>
      </c>
      <c r="Y57" s="8">
        <v>96947.331999999995</v>
      </c>
      <c r="Z57" s="8">
        <v>93182.956000000006</v>
      </c>
      <c r="AA57" s="8">
        <v>89303.56</v>
      </c>
      <c r="AB57" s="8">
        <v>83328.608999999997</v>
      </c>
      <c r="AC57" s="33">
        <v>252</v>
      </c>
      <c r="AD57" s="8">
        <v>1328</v>
      </c>
      <c r="AE57" s="8">
        <v>3284</v>
      </c>
      <c r="AF57" s="8">
        <v>3754</v>
      </c>
      <c r="AG57" s="8">
        <v>5187</v>
      </c>
      <c r="AH57" s="8">
        <v>4525</v>
      </c>
      <c r="AI57" s="8">
        <v>4319</v>
      </c>
      <c r="AJ57" s="8">
        <v>3648</v>
      </c>
      <c r="AK57" s="38">
        <v>3732</v>
      </c>
      <c r="AL57" s="38">
        <v>4147</v>
      </c>
      <c r="AM57" s="38">
        <v>4927</v>
      </c>
      <c r="AN57" s="38">
        <v>4162</v>
      </c>
      <c r="AO57" s="129">
        <v>4889</v>
      </c>
      <c r="AP57" s="129">
        <v>4725</v>
      </c>
      <c r="AQ57" s="129">
        <v>6033</v>
      </c>
      <c r="AR57" s="129">
        <v>11868</v>
      </c>
      <c r="AS57" s="129">
        <v>15180</v>
      </c>
      <c r="AT57" s="129">
        <v>37705</v>
      </c>
      <c r="AU57" s="129">
        <v>37894</v>
      </c>
      <c r="AV57" s="129">
        <v>32712</v>
      </c>
      <c r="AW57" s="129">
        <v>33002</v>
      </c>
      <c r="AX57" s="129">
        <v>30230</v>
      </c>
      <c r="AY57" s="139">
        <v>27549</v>
      </c>
      <c r="AZ57" s="124">
        <v>26041</v>
      </c>
      <c r="BA57" s="129">
        <v>25079</v>
      </c>
      <c r="BB57" s="8">
        <v>23640</v>
      </c>
      <c r="BC57" s="8">
        <v>22650</v>
      </c>
      <c r="BD57" s="34">
        <v>278.95100000000002</v>
      </c>
      <c r="BE57" s="8">
        <v>1365.741</v>
      </c>
      <c r="BF57" s="8">
        <v>3395.7710000000002</v>
      </c>
      <c r="BG57" s="8">
        <v>4329.9650000000001</v>
      </c>
      <c r="BH57" s="8">
        <v>5509.9889999999996</v>
      </c>
      <c r="BI57" s="8">
        <v>4539.866</v>
      </c>
      <c r="BJ57" s="8">
        <v>5573.39</v>
      </c>
      <c r="BK57" s="8">
        <v>4756.1710000000003</v>
      </c>
      <c r="BL57" s="38">
        <v>4934.4139999999998</v>
      </c>
      <c r="BM57" s="38">
        <v>5909.4579999999996</v>
      </c>
      <c r="BN57" s="38">
        <v>7100.4340000000002</v>
      </c>
      <c r="BO57" s="38">
        <v>7334.1149999999998</v>
      </c>
      <c r="BP57" s="38">
        <v>9112.0120000000006</v>
      </c>
      <c r="BQ57" s="38">
        <v>8928.8310000000001</v>
      </c>
      <c r="BR57" s="38">
        <v>19514.629000000001</v>
      </c>
      <c r="BS57" s="38">
        <v>44091.695</v>
      </c>
      <c r="BT57" s="38">
        <v>54197.999000000003</v>
      </c>
      <c r="BU57" s="38">
        <v>147096.60399999999</v>
      </c>
      <c r="BV57" s="38">
        <v>155100.99400000001</v>
      </c>
      <c r="BW57" s="38">
        <v>198458.98800000001</v>
      </c>
      <c r="BX57" s="38">
        <v>206758.60399999999</v>
      </c>
      <c r="BY57" s="38">
        <v>215321.54200000002</v>
      </c>
      <c r="BZ57" s="38">
        <v>208648.209</v>
      </c>
      <c r="CA57" s="38">
        <v>206440.52000000002</v>
      </c>
      <c r="CB57" s="38">
        <v>190353.98200000002</v>
      </c>
      <c r="CC57" s="8">
        <v>194285.20600000001</v>
      </c>
      <c r="CD57" s="8">
        <v>180907.777</v>
      </c>
      <c r="CE57" s="33">
        <v>113</v>
      </c>
      <c r="CF57" s="8">
        <v>533</v>
      </c>
      <c r="CG57" s="8">
        <v>1345</v>
      </c>
      <c r="CH57" s="6">
        <v>1719</v>
      </c>
      <c r="CI57" s="8">
        <v>2159</v>
      </c>
      <c r="CJ57" s="8">
        <v>1961</v>
      </c>
      <c r="CK57" s="8">
        <v>1947</v>
      </c>
      <c r="CL57" s="38">
        <v>1674</v>
      </c>
      <c r="CM57" s="38">
        <v>1691</v>
      </c>
      <c r="CN57" s="38">
        <v>2007</v>
      </c>
      <c r="CO57" s="38">
        <v>2404</v>
      </c>
      <c r="CP57" s="38">
        <v>2446</v>
      </c>
      <c r="CQ57" s="38">
        <v>3048</v>
      </c>
      <c r="CR57" s="38">
        <v>2966</v>
      </c>
      <c r="CS57" s="38">
        <v>4924</v>
      </c>
      <c r="CT57" s="38">
        <v>9987</v>
      </c>
      <c r="CU57" s="38">
        <v>12351</v>
      </c>
      <c r="CV57" s="38">
        <v>33248</v>
      </c>
      <c r="CW57" s="38">
        <v>34969</v>
      </c>
      <c r="CX57" s="38">
        <v>35798</v>
      </c>
      <c r="CY57" s="38">
        <v>36452</v>
      </c>
      <c r="CZ57" s="38">
        <v>34745</v>
      </c>
      <c r="DA57" s="38">
        <v>32684</v>
      </c>
      <c r="DB57" s="38">
        <v>31926</v>
      </c>
      <c r="DC57" s="38">
        <v>30621</v>
      </c>
      <c r="DD57" s="8">
        <v>29501</v>
      </c>
      <c r="DE57" s="8">
        <v>29083</v>
      </c>
      <c r="DF57" s="34">
        <v>51.835999999999999</v>
      </c>
      <c r="DG57" s="8">
        <v>2126.797</v>
      </c>
      <c r="DH57" s="8">
        <v>2183.39</v>
      </c>
      <c r="DI57" s="8">
        <v>2012.549</v>
      </c>
      <c r="DJ57" s="8">
        <v>3006.0050000000001</v>
      </c>
      <c r="DK57" s="8">
        <v>2987.6559999999999</v>
      </c>
      <c r="DL57" s="8">
        <v>2171.9690000000001</v>
      </c>
      <c r="DM57" s="8">
        <v>1256.559</v>
      </c>
      <c r="DN57" s="38">
        <v>1176.317</v>
      </c>
      <c r="DO57" s="38">
        <v>1069.922</v>
      </c>
      <c r="DP57" s="38">
        <v>1156.0329999999999</v>
      </c>
      <c r="DQ57" s="38">
        <v>1427.4749999999999</v>
      </c>
      <c r="DR57" s="38">
        <v>1840.8119999999999</v>
      </c>
      <c r="DS57" s="38">
        <v>1722.748</v>
      </c>
      <c r="DT57" s="38">
        <v>4171.6549999999997</v>
      </c>
      <c r="DU57" s="38">
        <v>9238.0159999999996</v>
      </c>
      <c r="DV57" s="38">
        <v>9934.2510000000002</v>
      </c>
      <c r="DW57" s="38">
        <v>42714.071000000004</v>
      </c>
      <c r="DX57" s="38">
        <v>43659.258999999998</v>
      </c>
      <c r="DY57" s="38">
        <v>38324.487000000001</v>
      </c>
      <c r="DZ57" s="38">
        <v>40874.745999999999</v>
      </c>
      <c r="EA57" s="38">
        <v>41031.661999999997</v>
      </c>
      <c r="EB57" s="38">
        <v>44529.760999999999</v>
      </c>
      <c r="EC57" s="38">
        <v>49928.036</v>
      </c>
      <c r="ED57" s="38">
        <v>51394.328000000001</v>
      </c>
      <c r="EE57" s="8">
        <v>51256.201000000001</v>
      </c>
      <c r="EF57" s="8">
        <v>47792.675999999999</v>
      </c>
      <c r="EG57" s="33">
        <v>18</v>
      </c>
      <c r="EH57" s="8">
        <v>185</v>
      </c>
      <c r="EI57" s="8">
        <v>232</v>
      </c>
      <c r="EJ57" s="6">
        <v>216</v>
      </c>
      <c r="EK57" s="8">
        <v>326</v>
      </c>
      <c r="EL57" s="8">
        <v>335</v>
      </c>
      <c r="EM57" s="8">
        <v>269</v>
      </c>
      <c r="EN57" s="129">
        <v>160</v>
      </c>
      <c r="EO57" s="38">
        <v>172</v>
      </c>
      <c r="EP57" s="38">
        <v>178</v>
      </c>
      <c r="EQ57" s="8">
        <v>189</v>
      </c>
      <c r="ER57" s="8">
        <v>228</v>
      </c>
      <c r="ES57" s="8">
        <v>271</v>
      </c>
      <c r="ET57" s="8">
        <v>234</v>
      </c>
      <c r="EU57" s="8">
        <v>357</v>
      </c>
      <c r="EV57" s="8">
        <v>836</v>
      </c>
      <c r="EW57" s="8">
        <v>873</v>
      </c>
      <c r="EX57" s="8">
        <v>3812</v>
      </c>
      <c r="EY57" s="8">
        <v>3632</v>
      </c>
      <c r="EZ57" s="8">
        <v>2943</v>
      </c>
      <c r="FA57" s="8">
        <v>3066</v>
      </c>
      <c r="FB57" s="8">
        <v>3008</v>
      </c>
      <c r="FC57" s="8">
        <v>3382</v>
      </c>
      <c r="FD57" s="8">
        <v>3544</v>
      </c>
      <c r="FE57" s="8">
        <v>3453</v>
      </c>
      <c r="FF57" s="8">
        <v>3308</v>
      </c>
      <c r="FG57" s="8">
        <v>3033</v>
      </c>
      <c r="FH57" s="34">
        <v>11421.234</v>
      </c>
      <c r="FI57" s="8">
        <v>24002.058000000001</v>
      </c>
      <c r="FJ57" s="8">
        <v>29037.185000000001</v>
      </c>
      <c r="FK57" s="8">
        <v>32594.363000000001</v>
      </c>
      <c r="FL57" s="8">
        <v>39062.423999999999</v>
      </c>
      <c r="FM57" s="8">
        <v>42861.892999999996</v>
      </c>
      <c r="FN57" s="8">
        <v>48624.167000000001</v>
      </c>
      <c r="FO57" s="8">
        <v>54031.923999999999</v>
      </c>
      <c r="FP57" s="8">
        <v>55897.21</v>
      </c>
      <c r="FQ57" s="8">
        <v>56875.332000000002</v>
      </c>
      <c r="FR57" s="8">
        <v>55522.019</v>
      </c>
      <c r="FS57" s="33">
        <v>624</v>
      </c>
      <c r="FT57" s="8">
        <v>1311</v>
      </c>
      <c r="FU57" s="8">
        <v>1617</v>
      </c>
      <c r="FV57" s="8">
        <v>1695</v>
      </c>
      <c r="FW57" s="8">
        <v>1878</v>
      </c>
      <c r="FX57" s="8">
        <v>2040</v>
      </c>
      <c r="FY57" s="141">
        <v>2177</v>
      </c>
      <c r="FZ57" s="141">
        <v>2279</v>
      </c>
      <c r="GA57" s="141">
        <v>2216</v>
      </c>
      <c r="GB57" s="8">
        <v>2166</v>
      </c>
      <c r="GC57" s="8">
        <v>2074</v>
      </c>
    </row>
    <row r="58" spans="1:185" s="8" customFormat="1">
      <c r="A58" s="22" t="s">
        <v>63</v>
      </c>
      <c r="B58" s="8">
        <v>4573.0479999999998</v>
      </c>
      <c r="C58" s="8">
        <v>144968.35</v>
      </c>
      <c r="D58" s="8">
        <v>247000.13800000001</v>
      </c>
      <c r="E58" s="6">
        <v>334933.033</v>
      </c>
      <c r="F58" s="8">
        <v>291484.48300000001</v>
      </c>
      <c r="G58" s="8">
        <v>271804.00300000003</v>
      </c>
      <c r="H58" s="8">
        <v>278789.93199999997</v>
      </c>
      <c r="I58" s="8">
        <v>213688.155</v>
      </c>
      <c r="J58" s="8">
        <v>239025.37899999999</v>
      </c>
      <c r="K58" s="129">
        <v>235320.03599999999</v>
      </c>
      <c r="L58" s="129">
        <v>281537.20899999997</v>
      </c>
      <c r="M58" s="129">
        <v>294346.33600000001</v>
      </c>
      <c r="N58" s="129">
        <v>303776.94699999999</v>
      </c>
      <c r="O58" s="129">
        <v>307281.55</v>
      </c>
      <c r="P58" s="8">
        <v>403169.18</v>
      </c>
      <c r="Q58" s="8">
        <v>546509.16299999994</v>
      </c>
      <c r="R58" s="8">
        <v>608746.26699999999</v>
      </c>
      <c r="S58" s="8">
        <v>995051.14</v>
      </c>
      <c r="T58" s="8">
        <v>994900.22499999998</v>
      </c>
      <c r="U58" s="8">
        <v>633854.58799999999</v>
      </c>
      <c r="V58" s="8">
        <v>624637.96499999997</v>
      </c>
      <c r="W58" s="8">
        <v>608897.14800000004</v>
      </c>
      <c r="X58" s="8">
        <v>590148.20600000001</v>
      </c>
      <c r="Y58" s="8">
        <v>573737.772</v>
      </c>
      <c r="Z58" s="8">
        <v>571754.93999999994</v>
      </c>
      <c r="AA58" s="8">
        <v>539780.43599999999</v>
      </c>
      <c r="AB58" s="8">
        <v>505792.67300000001</v>
      </c>
      <c r="AC58" s="33">
        <v>941</v>
      </c>
      <c r="AD58" s="8">
        <v>30801</v>
      </c>
      <c r="AE58" s="8">
        <v>61188</v>
      </c>
      <c r="AF58" s="8">
        <v>83100</v>
      </c>
      <c r="AG58" s="8">
        <v>72504</v>
      </c>
      <c r="AH58" s="8">
        <v>70921</v>
      </c>
      <c r="AI58" s="8">
        <v>70316</v>
      </c>
      <c r="AJ58" s="8">
        <v>52566</v>
      </c>
      <c r="AK58" s="38">
        <v>57189</v>
      </c>
      <c r="AL58" s="38">
        <v>53746</v>
      </c>
      <c r="AM58" s="38">
        <v>63260</v>
      </c>
      <c r="AN58" s="38">
        <v>68497</v>
      </c>
      <c r="AO58" s="129">
        <v>71258</v>
      </c>
      <c r="AP58" s="129">
        <v>68176</v>
      </c>
      <c r="AQ58" s="129">
        <v>85761</v>
      </c>
      <c r="AR58" s="129">
        <v>113419</v>
      </c>
      <c r="AS58" s="129">
        <v>126491</v>
      </c>
      <c r="AT58" s="129">
        <v>204684</v>
      </c>
      <c r="AU58" s="129">
        <v>207690</v>
      </c>
      <c r="AV58" s="129">
        <v>161469</v>
      </c>
      <c r="AW58" s="129">
        <v>159397</v>
      </c>
      <c r="AX58" s="129">
        <v>154219</v>
      </c>
      <c r="AY58" s="139">
        <v>149765</v>
      </c>
      <c r="AZ58" s="124">
        <v>145341</v>
      </c>
      <c r="BA58" s="129">
        <v>143767</v>
      </c>
      <c r="BB58" s="8">
        <v>134257</v>
      </c>
      <c r="BC58" s="8">
        <v>125953</v>
      </c>
      <c r="BD58" s="34">
        <v>1904.8579999999999</v>
      </c>
      <c r="BE58" s="8">
        <v>68452.600000000006</v>
      </c>
      <c r="BF58" s="8">
        <v>127792.45</v>
      </c>
      <c r="BG58" s="8">
        <v>192055.25899999999</v>
      </c>
      <c r="BH58" s="8">
        <v>184326.28099999999</v>
      </c>
      <c r="BI58" s="8">
        <v>196378.69699999999</v>
      </c>
      <c r="BJ58" s="8">
        <v>224395.038</v>
      </c>
      <c r="BK58" s="8">
        <v>193557.53</v>
      </c>
      <c r="BL58" s="38">
        <v>210545.41200000001</v>
      </c>
      <c r="BM58" s="38">
        <v>215850.16899999999</v>
      </c>
      <c r="BN58" s="38">
        <v>248878.772</v>
      </c>
      <c r="BO58" s="38">
        <v>267954.75300000003</v>
      </c>
      <c r="BP58" s="38">
        <v>265919.73700000002</v>
      </c>
      <c r="BQ58" s="38">
        <v>266763.58299999998</v>
      </c>
      <c r="BR58" s="38">
        <v>427897.79300000001</v>
      </c>
      <c r="BS58" s="38">
        <v>670136.47400000005</v>
      </c>
      <c r="BT58" s="38">
        <v>725668.73</v>
      </c>
      <c r="BU58" s="38">
        <v>1114785.5049999999</v>
      </c>
      <c r="BV58" s="38">
        <v>1106521.1839999999</v>
      </c>
      <c r="BW58" s="38">
        <v>1433465.1490000002</v>
      </c>
      <c r="BX58" s="38">
        <v>1373710.301</v>
      </c>
      <c r="BY58" s="38">
        <v>1437291.76</v>
      </c>
      <c r="BZ58" s="38">
        <v>1417205.389</v>
      </c>
      <c r="CA58" s="38">
        <v>1445635.0049999999</v>
      </c>
      <c r="CB58" s="38">
        <v>1387592.6329999999</v>
      </c>
      <c r="CC58" s="8">
        <v>1382994.4809999999</v>
      </c>
      <c r="CD58" s="8">
        <v>1317310.28</v>
      </c>
      <c r="CE58" s="33">
        <v>410</v>
      </c>
      <c r="CF58" s="8">
        <v>12654</v>
      </c>
      <c r="CG58" s="8">
        <v>27274</v>
      </c>
      <c r="CH58" s="6">
        <v>42406</v>
      </c>
      <c r="CI58" s="8">
        <v>38702</v>
      </c>
      <c r="CJ58" s="8">
        <v>41473</v>
      </c>
      <c r="CK58" s="8">
        <v>45566</v>
      </c>
      <c r="CL58" s="38">
        <v>37391</v>
      </c>
      <c r="CM58" s="38">
        <v>39547</v>
      </c>
      <c r="CN58" s="38">
        <v>38833</v>
      </c>
      <c r="CO58" s="38">
        <v>41699</v>
      </c>
      <c r="CP58" s="38">
        <v>47799</v>
      </c>
      <c r="CQ58" s="38">
        <v>49578</v>
      </c>
      <c r="CR58" s="38">
        <v>46385</v>
      </c>
      <c r="CS58" s="38">
        <v>80313</v>
      </c>
      <c r="CT58" s="38">
        <v>124662</v>
      </c>
      <c r="CU58" s="38">
        <v>130033</v>
      </c>
      <c r="CV58" s="38">
        <v>203274</v>
      </c>
      <c r="CW58" s="38">
        <v>205315</v>
      </c>
      <c r="CX58" s="38">
        <v>204929</v>
      </c>
      <c r="CY58" s="38">
        <v>201960</v>
      </c>
      <c r="CZ58" s="38">
        <v>199920</v>
      </c>
      <c r="DA58" s="38">
        <v>197490</v>
      </c>
      <c r="DB58" s="38">
        <v>195921</v>
      </c>
      <c r="DC58" s="38">
        <v>191946</v>
      </c>
      <c r="DD58" s="8">
        <v>183603</v>
      </c>
      <c r="DE58" s="8">
        <v>176676</v>
      </c>
      <c r="DF58" s="34">
        <v>3195.97</v>
      </c>
      <c r="DG58" s="8">
        <v>28152.59</v>
      </c>
      <c r="DH58" s="8">
        <v>46346.46</v>
      </c>
      <c r="DI58" s="8">
        <v>68403.027000000002</v>
      </c>
      <c r="DJ58" s="8">
        <v>71639.395999999993</v>
      </c>
      <c r="DK58" s="8">
        <v>58370.017</v>
      </c>
      <c r="DL58" s="8">
        <v>73534.694000000003</v>
      </c>
      <c r="DM58" s="8">
        <v>60917.720999999998</v>
      </c>
      <c r="DN58" s="38">
        <v>88209.471999999994</v>
      </c>
      <c r="DO58" s="38">
        <v>85118.926999999996</v>
      </c>
      <c r="DP58" s="38">
        <v>114369.641</v>
      </c>
      <c r="DQ58" s="38">
        <v>145432.67199999999</v>
      </c>
      <c r="DR58" s="38">
        <v>132868.70600000001</v>
      </c>
      <c r="DS58" s="38">
        <v>108325.997</v>
      </c>
      <c r="DT58" s="38">
        <v>172593.17199999999</v>
      </c>
      <c r="DU58" s="38">
        <v>233359.598</v>
      </c>
      <c r="DV58" s="38">
        <v>269960.40100000001</v>
      </c>
      <c r="DW58" s="38">
        <v>422885.84899999999</v>
      </c>
      <c r="DX58" s="38">
        <v>428542.52399999998</v>
      </c>
      <c r="DY58" s="38">
        <v>384020.89500000002</v>
      </c>
      <c r="DZ58" s="38">
        <v>369645.15600000002</v>
      </c>
      <c r="EA58" s="38">
        <v>377336.81900000002</v>
      </c>
      <c r="EB58" s="38">
        <v>386580.83600000001</v>
      </c>
      <c r="EC58" s="38">
        <v>405906.44400000002</v>
      </c>
      <c r="ED58" s="38">
        <v>414364.98499999999</v>
      </c>
      <c r="EE58" s="8">
        <v>409113.011</v>
      </c>
      <c r="EF58" s="8">
        <v>392064.49900000001</v>
      </c>
      <c r="EG58" s="33">
        <v>351</v>
      </c>
      <c r="EH58" s="8">
        <v>3669</v>
      </c>
      <c r="EI58" s="8">
        <v>6175</v>
      </c>
      <c r="EJ58" s="6">
        <v>8350</v>
      </c>
      <c r="EK58" s="8">
        <v>8190</v>
      </c>
      <c r="EL58" s="8">
        <v>6863</v>
      </c>
      <c r="EM58" s="8">
        <v>7672</v>
      </c>
      <c r="EN58" s="129">
        <v>5961</v>
      </c>
      <c r="EO58" s="38">
        <v>7676</v>
      </c>
      <c r="EP58" s="38">
        <v>7055</v>
      </c>
      <c r="EQ58" s="8">
        <v>8987</v>
      </c>
      <c r="ER58" s="8">
        <v>10546</v>
      </c>
      <c r="ES58" s="8">
        <v>9399</v>
      </c>
      <c r="ET58" s="8">
        <v>7534</v>
      </c>
      <c r="EU58" s="8">
        <v>10888</v>
      </c>
      <c r="EV58" s="8">
        <v>15223</v>
      </c>
      <c r="EW58" s="8">
        <v>16833</v>
      </c>
      <c r="EX58" s="8">
        <v>25725</v>
      </c>
      <c r="EY58" s="8">
        <v>25063</v>
      </c>
      <c r="EZ58" s="8">
        <v>21060</v>
      </c>
      <c r="FA58" s="8">
        <v>20342</v>
      </c>
      <c r="FB58" s="8">
        <v>20475</v>
      </c>
      <c r="FC58" s="8">
        <v>21774</v>
      </c>
      <c r="FD58" s="8">
        <v>21821</v>
      </c>
      <c r="FE58" s="8">
        <v>21576</v>
      </c>
      <c r="FF58" s="8">
        <v>20379</v>
      </c>
      <c r="FG58" s="8">
        <v>18913</v>
      </c>
      <c r="FH58" s="34">
        <v>195917.13399999999</v>
      </c>
      <c r="FI58" s="8">
        <v>315274.01500000001</v>
      </c>
      <c r="FJ58" s="8">
        <v>319219.5</v>
      </c>
      <c r="FK58" s="8">
        <v>333536.12800000003</v>
      </c>
      <c r="FL58" s="8">
        <v>310797.35100000002</v>
      </c>
      <c r="FM58" s="8">
        <v>356534.32</v>
      </c>
      <c r="FN58" s="8">
        <v>355697.30499999999</v>
      </c>
      <c r="FO58" s="8">
        <v>397876.02</v>
      </c>
      <c r="FP58" s="8">
        <v>396839.98200000002</v>
      </c>
      <c r="FQ58" s="8">
        <v>405438.60200000001</v>
      </c>
      <c r="FR58" s="8">
        <v>389278.96100000001</v>
      </c>
      <c r="FS58" s="33">
        <v>8807</v>
      </c>
      <c r="FT58" s="8">
        <v>13689</v>
      </c>
      <c r="FU58" s="8">
        <v>13747</v>
      </c>
      <c r="FV58" s="8">
        <v>13250</v>
      </c>
      <c r="FW58" s="8">
        <v>12779</v>
      </c>
      <c r="FX58" s="8">
        <v>13189</v>
      </c>
      <c r="FY58" s="141">
        <v>13255</v>
      </c>
      <c r="FZ58" s="141">
        <v>13790</v>
      </c>
      <c r="GA58" s="141">
        <v>13938</v>
      </c>
      <c r="GB58" s="8">
        <v>13457</v>
      </c>
      <c r="GC58" s="8">
        <v>13019</v>
      </c>
    </row>
    <row r="59" spans="1:185" s="8" customFormat="1">
      <c r="A59" s="22" t="s">
        <v>64</v>
      </c>
      <c r="C59" s="8">
        <v>1125.2550000000001</v>
      </c>
      <c r="D59" s="8">
        <v>3296.498</v>
      </c>
      <c r="E59" s="6">
        <v>4405.1499999999996</v>
      </c>
      <c r="F59" s="8">
        <v>4154.7240000000002</v>
      </c>
      <c r="G59" s="8">
        <v>10784.311</v>
      </c>
      <c r="H59" s="8">
        <v>11274.287</v>
      </c>
      <c r="I59" s="8">
        <v>8070.67</v>
      </c>
      <c r="J59" s="8">
        <v>8650.7000000000007</v>
      </c>
      <c r="K59" s="129">
        <v>11911.119000000001</v>
      </c>
      <c r="L59" s="129">
        <v>13147.048000000001</v>
      </c>
      <c r="M59" s="129">
        <v>14016.564</v>
      </c>
      <c r="N59" s="129">
        <v>14118.977000000001</v>
      </c>
      <c r="O59" s="129">
        <v>12597.031999999999</v>
      </c>
      <c r="P59" s="8">
        <v>4784.3680000000004</v>
      </c>
      <c r="Q59" s="8">
        <v>25876.685000000001</v>
      </c>
      <c r="R59" s="8">
        <v>45330.502999999997</v>
      </c>
      <c r="S59" s="8">
        <v>182489.48300000001</v>
      </c>
      <c r="T59" s="8">
        <v>194704.03400000001</v>
      </c>
      <c r="U59" s="8">
        <v>168795.56099999999</v>
      </c>
      <c r="V59" s="8">
        <v>166533.99400000001</v>
      </c>
      <c r="W59" s="8">
        <v>158219.25599999999</v>
      </c>
      <c r="X59" s="8">
        <v>223096.92199999999</v>
      </c>
      <c r="Y59" s="8">
        <v>252097.55799999999</v>
      </c>
      <c r="Z59" s="8">
        <v>277745.57500000001</v>
      </c>
      <c r="AA59" s="8">
        <v>308802.55300000001</v>
      </c>
      <c r="AB59" s="8">
        <v>314371.47399999999</v>
      </c>
      <c r="AC59" s="33"/>
      <c r="AD59" s="8">
        <v>289</v>
      </c>
      <c r="AE59" s="8">
        <v>984</v>
      </c>
      <c r="AF59" s="8">
        <v>1301</v>
      </c>
      <c r="AG59" s="8">
        <v>1257</v>
      </c>
      <c r="AH59" s="8">
        <v>3661</v>
      </c>
      <c r="AI59" s="8">
        <v>4050</v>
      </c>
      <c r="AJ59" s="8">
        <v>3298</v>
      </c>
      <c r="AK59" s="38">
        <v>3170</v>
      </c>
      <c r="AL59" s="38">
        <v>3889</v>
      </c>
      <c r="AM59" s="38">
        <v>4561</v>
      </c>
      <c r="AN59" s="38">
        <v>4975</v>
      </c>
      <c r="AO59" s="129">
        <v>5035</v>
      </c>
      <c r="AP59" s="129">
        <v>4595</v>
      </c>
      <c r="AQ59" s="129">
        <v>1421</v>
      </c>
      <c r="AR59" s="129">
        <v>5947</v>
      </c>
      <c r="AS59" s="129">
        <v>11437</v>
      </c>
      <c r="AT59" s="129">
        <v>41711</v>
      </c>
      <c r="AU59" s="129">
        <v>45660</v>
      </c>
      <c r="AV59" s="129">
        <v>43230</v>
      </c>
      <c r="AW59" s="129">
        <v>52151</v>
      </c>
      <c r="AX59" s="129">
        <v>53297</v>
      </c>
      <c r="AY59" s="139">
        <v>75000</v>
      </c>
      <c r="AZ59" s="124">
        <v>79632</v>
      </c>
      <c r="BA59" s="129">
        <v>84254</v>
      </c>
      <c r="BB59" s="8">
        <v>86994</v>
      </c>
      <c r="BC59" s="8">
        <v>97098</v>
      </c>
      <c r="BD59" s="34"/>
      <c r="BE59" s="8">
        <v>359.19</v>
      </c>
      <c r="BF59" s="8">
        <v>1878.6659999999999</v>
      </c>
      <c r="BG59" s="8">
        <v>3264.8389999999999</v>
      </c>
      <c r="BH59" s="8">
        <v>3254.627</v>
      </c>
      <c r="BI59" s="8">
        <v>7927.2259999999997</v>
      </c>
      <c r="BJ59" s="8">
        <v>8808.7810000000009</v>
      </c>
      <c r="BK59" s="8">
        <v>5711.509</v>
      </c>
      <c r="BL59" s="38">
        <v>6586.9970000000003</v>
      </c>
      <c r="BM59" s="38">
        <v>9000.8349999999991</v>
      </c>
      <c r="BN59" s="38">
        <v>8454.098</v>
      </c>
      <c r="BO59" s="38">
        <v>9971.83</v>
      </c>
      <c r="BP59" s="38">
        <v>11020.893</v>
      </c>
      <c r="BQ59" s="38">
        <v>9262.2070000000003</v>
      </c>
      <c r="BR59" s="38">
        <v>4052.181</v>
      </c>
      <c r="BS59" s="38">
        <v>27925.207999999999</v>
      </c>
      <c r="BT59" s="38">
        <v>50163.635999999999</v>
      </c>
      <c r="BU59" s="38">
        <v>193721.38099999999</v>
      </c>
      <c r="BV59" s="38">
        <v>215874.038</v>
      </c>
      <c r="BW59" s="38">
        <v>352484.62400000001</v>
      </c>
      <c r="BX59" s="38">
        <v>321159.60600000003</v>
      </c>
      <c r="BY59" s="38">
        <v>316813.44400000002</v>
      </c>
      <c r="BZ59" s="38">
        <v>557028.40800000005</v>
      </c>
      <c r="CA59" s="38">
        <v>684030.27300000004</v>
      </c>
      <c r="CB59" s="38">
        <v>500715.25899999996</v>
      </c>
      <c r="CC59" s="8">
        <v>652456.62</v>
      </c>
      <c r="CD59" s="8">
        <v>682444.31099999999</v>
      </c>
      <c r="CE59" s="33"/>
      <c r="CF59" s="8">
        <v>99</v>
      </c>
      <c r="CG59" s="8">
        <v>482</v>
      </c>
      <c r="CH59" s="6">
        <v>844</v>
      </c>
      <c r="CI59" s="8">
        <v>838</v>
      </c>
      <c r="CJ59" s="8">
        <v>2490</v>
      </c>
      <c r="CK59" s="8">
        <v>2937</v>
      </c>
      <c r="CL59" s="38">
        <v>2141</v>
      </c>
      <c r="CM59" s="38">
        <v>2098</v>
      </c>
      <c r="CN59" s="38">
        <v>2605</v>
      </c>
      <c r="CO59" s="38">
        <v>2565</v>
      </c>
      <c r="CP59" s="38">
        <v>3296</v>
      </c>
      <c r="CQ59" s="38">
        <v>3586</v>
      </c>
      <c r="CR59" s="38">
        <v>3235</v>
      </c>
      <c r="CS59" s="38">
        <v>1253</v>
      </c>
      <c r="CT59" s="38">
        <v>7076</v>
      </c>
      <c r="CU59" s="38">
        <v>11635</v>
      </c>
      <c r="CV59" s="38">
        <v>43009</v>
      </c>
      <c r="CW59" s="38">
        <v>47697</v>
      </c>
      <c r="CX59" s="38">
        <v>54595</v>
      </c>
      <c r="CY59" s="38">
        <v>67352</v>
      </c>
      <c r="CZ59" s="38">
        <v>68453</v>
      </c>
      <c r="DA59" s="38">
        <v>100637</v>
      </c>
      <c r="DB59" s="38">
        <v>107249</v>
      </c>
      <c r="DC59" s="38">
        <v>102593</v>
      </c>
      <c r="DD59" s="8">
        <v>110470</v>
      </c>
      <c r="DE59" s="8">
        <v>122368</v>
      </c>
      <c r="DF59" s="34"/>
      <c r="DG59" s="8">
        <v>9.5749999999999993</v>
      </c>
      <c r="DH59" s="8">
        <v>1075.6310000000001</v>
      </c>
      <c r="DI59" s="8">
        <v>2803.549</v>
      </c>
      <c r="DJ59" s="8">
        <v>2020.107</v>
      </c>
      <c r="DK59" s="8">
        <v>5561.433</v>
      </c>
      <c r="DL59" s="8">
        <v>6833.1490000000003</v>
      </c>
      <c r="DM59" s="8">
        <v>4811.5020000000004</v>
      </c>
      <c r="DN59" s="38">
        <v>6404.8469999999998</v>
      </c>
      <c r="DO59" s="38">
        <v>6191.8959999999997</v>
      </c>
      <c r="DP59" s="38">
        <v>9423.5239999999994</v>
      </c>
      <c r="DQ59" s="38">
        <v>7191.18</v>
      </c>
      <c r="DR59" s="38">
        <v>6817.8069999999998</v>
      </c>
      <c r="DS59" s="38">
        <v>6185.3879999999999</v>
      </c>
      <c r="DT59" s="38">
        <v>4404.9319999999998</v>
      </c>
      <c r="DU59" s="38">
        <v>17500.72</v>
      </c>
      <c r="DV59" s="38">
        <v>24191.455999999998</v>
      </c>
      <c r="DW59" s="38">
        <v>85712.091</v>
      </c>
      <c r="DX59" s="38">
        <v>93081.88</v>
      </c>
      <c r="DY59" s="38">
        <v>84175.073000000004</v>
      </c>
      <c r="DZ59" s="38">
        <v>83032.676000000007</v>
      </c>
      <c r="EA59" s="38">
        <v>84325.24</v>
      </c>
      <c r="EB59" s="38">
        <v>85814.778999999995</v>
      </c>
      <c r="EC59" s="38">
        <v>88650.12</v>
      </c>
      <c r="ED59" s="38">
        <v>86856.926000000007</v>
      </c>
      <c r="EE59" s="8">
        <v>85832.71</v>
      </c>
      <c r="EF59" s="8">
        <v>78141.464000000007</v>
      </c>
      <c r="EG59" s="33"/>
      <c r="EH59" s="8">
        <v>2</v>
      </c>
      <c r="EI59" s="8">
        <v>123</v>
      </c>
      <c r="EJ59" s="6">
        <v>327</v>
      </c>
      <c r="EK59" s="8">
        <v>227</v>
      </c>
      <c r="EL59" s="8">
        <v>768</v>
      </c>
      <c r="EM59" s="8">
        <v>866</v>
      </c>
      <c r="EN59" s="129">
        <v>582</v>
      </c>
      <c r="EO59" s="38">
        <v>581</v>
      </c>
      <c r="EP59" s="38">
        <v>591</v>
      </c>
      <c r="EQ59" s="8">
        <v>781</v>
      </c>
      <c r="ER59" s="8">
        <v>643</v>
      </c>
      <c r="ES59" s="8">
        <v>610</v>
      </c>
      <c r="ET59" s="8">
        <v>532</v>
      </c>
      <c r="EU59" s="8">
        <v>281</v>
      </c>
      <c r="EV59" s="8">
        <v>1357</v>
      </c>
      <c r="EW59" s="8">
        <v>1904</v>
      </c>
      <c r="EX59" s="8">
        <v>6543</v>
      </c>
      <c r="EY59" s="8">
        <v>6615</v>
      </c>
      <c r="EZ59" s="8">
        <v>5582</v>
      </c>
      <c r="FA59" s="8">
        <v>5434</v>
      </c>
      <c r="FB59" s="8">
        <v>5251</v>
      </c>
      <c r="FC59" s="8">
        <v>5478</v>
      </c>
      <c r="FD59" s="8">
        <v>5474</v>
      </c>
      <c r="FE59" s="8">
        <v>5248</v>
      </c>
      <c r="FF59" s="8">
        <v>4928</v>
      </c>
      <c r="FG59" s="8">
        <v>4541</v>
      </c>
      <c r="FH59" s="34">
        <v>3887.1350000000002</v>
      </c>
      <c r="FI59" s="8">
        <v>21010.758999999998</v>
      </c>
      <c r="FJ59" s="8">
        <v>19508.274000000001</v>
      </c>
      <c r="FK59" s="8">
        <v>19996.14</v>
      </c>
      <c r="FL59" s="8">
        <v>17195.704000000002</v>
      </c>
      <c r="FM59" s="8">
        <v>17738.008000000002</v>
      </c>
      <c r="FN59" s="8">
        <v>21197.455000000002</v>
      </c>
      <c r="FO59" s="8">
        <v>27293.030999999999</v>
      </c>
      <c r="FP59" s="8">
        <v>24633.936000000002</v>
      </c>
      <c r="FQ59" s="8">
        <v>27167.865000000002</v>
      </c>
      <c r="FR59" s="8">
        <v>27401.528999999999</v>
      </c>
      <c r="FS59" s="33">
        <v>201</v>
      </c>
      <c r="FT59" s="8">
        <v>922</v>
      </c>
      <c r="FU59" s="8">
        <v>869</v>
      </c>
      <c r="FV59" s="8">
        <v>804</v>
      </c>
      <c r="FW59" s="8">
        <v>918</v>
      </c>
      <c r="FX59" s="8">
        <v>904</v>
      </c>
      <c r="FY59" s="141">
        <v>1283</v>
      </c>
      <c r="FZ59" s="141">
        <v>1561</v>
      </c>
      <c r="GA59" s="141">
        <v>1310</v>
      </c>
      <c r="GB59" s="8">
        <v>1365</v>
      </c>
      <c r="GC59" s="8">
        <v>1414</v>
      </c>
    </row>
    <row r="60" spans="1:185" s="8" customFormat="1">
      <c r="A60" s="22" t="s">
        <v>65</v>
      </c>
      <c r="B60" s="8">
        <v>50568.936000000002</v>
      </c>
      <c r="C60" s="8">
        <v>114355.21</v>
      </c>
      <c r="D60" s="8">
        <v>185500.682</v>
      </c>
      <c r="E60" s="6">
        <v>208932.50599999999</v>
      </c>
      <c r="F60" s="8">
        <v>195048.595</v>
      </c>
      <c r="G60" s="8">
        <v>175612.03200000001</v>
      </c>
      <c r="H60" s="8">
        <v>203931.696</v>
      </c>
      <c r="I60" s="8">
        <v>164904.337</v>
      </c>
      <c r="J60" s="8">
        <v>170438.00399999999</v>
      </c>
      <c r="K60" s="129">
        <v>171602.005</v>
      </c>
      <c r="L60" s="129">
        <v>200749.61900000001</v>
      </c>
      <c r="M60" s="129">
        <v>190729.13800000001</v>
      </c>
      <c r="N60" s="129">
        <v>161447.49900000001</v>
      </c>
      <c r="O60" s="129">
        <v>178553.18900000001</v>
      </c>
      <c r="P60" s="8">
        <v>251125.44200000001</v>
      </c>
      <c r="Q60" s="8">
        <v>291531.01799999998</v>
      </c>
      <c r="R60" s="8">
        <v>358954.63400000002</v>
      </c>
      <c r="S60" s="8">
        <v>668108.79599999997</v>
      </c>
      <c r="T60" s="8">
        <v>699576.50800000003</v>
      </c>
      <c r="U60" s="8">
        <v>533148.21100000001</v>
      </c>
      <c r="V60" s="8">
        <v>514713.69500000001</v>
      </c>
      <c r="W60" s="8">
        <v>507654.185</v>
      </c>
      <c r="X60" s="8">
        <v>501314.26199999999</v>
      </c>
      <c r="Y60" s="8">
        <v>490392.74599999998</v>
      </c>
      <c r="Z60" s="8">
        <v>480249.74800000002</v>
      </c>
      <c r="AA60" s="8">
        <v>470269.783</v>
      </c>
      <c r="AB60" s="8">
        <v>440734.43199999997</v>
      </c>
      <c r="AC60" s="33">
        <v>10650</v>
      </c>
      <c r="AD60" s="8">
        <v>30054</v>
      </c>
      <c r="AE60" s="8">
        <v>54018</v>
      </c>
      <c r="AF60" s="8">
        <v>59392</v>
      </c>
      <c r="AG60" s="8">
        <v>57442</v>
      </c>
      <c r="AH60" s="8">
        <v>50871</v>
      </c>
      <c r="AI60" s="8">
        <v>55917</v>
      </c>
      <c r="AJ60" s="8">
        <v>43976</v>
      </c>
      <c r="AK60" s="38">
        <v>45723</v>
      </c>
      <c r="AL60" s="38">
        <v>43395</v>
      </c>
      <c r="AM60" s="38">
        <v>51870</v>
      </c>
      <c r="AN60" s="38">
        <v>47628</v>
      </c>
      <c r="AO60" s="129">
        <v>40115</v>
      </c>
      <c r="AP60" s="129">
        <v>41853</v>
      </c>
      <c r="AQ60" s="129">
        <v>57049</v>
      </c>
      <c r="AR60" s="129">
        <v>68226</v>
      </c>
      <c r="AS60" s="129">
        <v>87800</v>
      </c>
      <c r="AT60" s="129">
        <v>159002</v>
      </c>
      <c r="AU60" s="129">
        <v>166687</v>
      </c>
      <c r="AV60" s="129">
        <v>141925</v>
      </c>
      <c r="AW60" s="129">
        <v>137637</v>
      </c>
      <c r="AX60" s="129">
        <v>134151</v>
      </c>
      <c r="AY60" s="139">
        <v>130113</v>
      </c>
      <c r="AZ60" s="124">
        <v>126869</v>
      </c>
      <c r="BA60" s="129">
        <v>124568</v>
      </c>
      <c r="BB60" s="8">
        <v>120826</v>
      </c>
      <c r="BC60" s="8">
        <v>113886</v>
      </c>
      <c r="BD60" s="34">
        <v>26030.047999999999</v>
      </c>
      <c r="BE60" s="8">
        <v>63873.531999999999</v>
      </c>
      <c r="BF60" s="8">
        <v>105095.584</v>
      </c>
      <c r="BG60" s="8">
        <v>123457.989</v>
      </c>
      <c r="BH60" s="8">
        <v>123990.288</v>
      </c>
      <c r="BI60" s="8">
        <v>121006.181</v>
      </c>
      <c r="BJ60" s="8">
        <v>146485.44200000001</v>
      </c>
      <c r="BK60" s="8">
        <v>124175.105</v>
      </c>
      <c r="BL60" s="38">
        <v>131688.226</v>
      </c>
      <c r="BM60" s="38">
        <v>132461.71299999999</v>
      </c>
      <c r="BN60" s="38">
        <v>153494.27799999999</v>
      </c>
      <c r="BO60" s="38">
        <v>151996.359</v>
      </c>
      <c r="BP60" s="38">
        <v>130046.48699999999</v>
      </c>
      <c r="BQ60" s="38">
        <v>139801.035</v>
      </c>
      <c r="BR60" s="38">
        <v>237141.04399999999</v>
      </c>
      <c r="BS60" s="38">
        <v>322237.01299999998</v>
      </c>
      <c r="BT60" s="38">
        <v>399607.74699999997</v>
      </c>
      <c r="BU60" s="38">
        <v>732552.36100000003</v>
      </c>
      <c r="BV60" s="38">
        <v>771885.69200000004</v>
      </c>
      <c r="BW60" s="38">
        <v>897701.57799999998</v>
      </c>
      <c r="BX60" s="38">
        <v>889366.29500000004</v>
      </c>
      <c r="BY60" s="38">
        <v>907001.68200000003</v>
      </c>
      <c r="BZ60" s="38">
        <v>886005.19699999993</v>
      </c>
      <c r="CA60" s="38">
        <v>890678.74600000004</v>
      </c>
      <c r="CB60" s="38">
        <v>857382.35199999996</v>
      </c>
      <c r="CC60" s="8">
        <v>873359.68699999992</v>
      </c>
      <c r="CD60" s="8">
        <v>844752.37199999997</v>
      </c>
      <c r="CE60" s="33">
        <v>5233</v>
      </c>
      <c r="CF60" s="8">
        <v>15757</v>
      </c>
      <c r="CG60" s="8">
        <v>29685</v>
      </c>
      <c r="CH60" s="6">
        <v>34766</v>
      </c>
      <c r="CI60" s="8">
        <v>35754</v>
      </c>
      <c r="CJ60" s="8">
        <v>32503</v>
      </c>
      <c r="CK60" s="8">
        <v>36918</v>
      </c>
      <c r="CL60" s="38">
        <v>29508</v>
      </c>
      <c r="CM60" s="38">
        <v>31614</v>
      </c>
      <c r="CN60" s="38">
        <v>29964</v>
      </c>
      <c r="CO60" s="38">
        <v>34688</v>
      </c>
      <c r="CP60" s="38">
        <v>33188</v>
      </c>
      <c r="CQ60" s="38">
        <v>27140</v>
      </c>
      <c r="CR60" s="38">
        <v>27169</v>
      </c>
      <c r="CS60" s="38">
        <v>50641</v>
      </c>
      <c r="CT60" s="38">
        <v>72181</v>
      </c>
      <c r="CU60" s="38">
        <v>88799</v>
      </c>
      <c r="CV60" s="38">
        <v>157634</v>
      </c>
      <c r="CW60" s="38">
        <v>164281</v>
      </c>
      <c r="CX60" s="38">
        <v>161987</v>
      </c>
      <c r="CY60" s="38">
        <v>158849</v>
      </c>
      <c r="CZ60" s="38">
        <v>157446</v>
      </c>
      <c r="DA60" s="38">
        <v>153809</v>
      </c>
      <c r="DB60" s="38">
        <v>151935</v>
      </c>
      <c r="DC60" s="38">
        <v>148848</v>
      </c>
      <c r="DD60" s="8">
        <v>145438</v>
      </c>
      <c r="DE60" s="8">
        <v>139974</v>
      </c>
      <c r="DF60" s="34">
        <v>4885.8019999999997</v>
      </c>
      <c r="DG60" s="8">
        <v>13051.06</v>
      </c>
      <c r="DH60" s="8">
        <v>26984.381000000001</v>
      </c>
      <c r="DI60" s="8">
        <v>32973.343000000001</v>
      </c>
      <c r="DJ60" s="8">
        <v>31662.688999999998</v>
      </c>
      <c r="DK60" s="8">
        <v>32883.021999999997</v>
      </c>
      <c r="DL60" s="8">
        <v>39095.050000000003</v>
      </c>
      <c r="DM60" s="8">
        <v>37383.557000000001</v>
      </c>
      <c r="DN60" s="38">
        <v>32912.959000000003</v>
      </c>
      <c r="DO60" s="38">
        <v>34967.389000000003</v>
      </c>
      <c r="DP60" s="38">
        <v>53001.209000000003</v>
      </c>
      <c r="DQ60" s="38">
        <v>57789.254000000001</v>
      </c>
      <c r="DR60" s="38">
        <v>34164.315000000002</v>
      </c>
      <c r="DS60" s="38">
        <v>32373.95</v>
      </c>
      <c r="DT60" s="38">
        <v>36765.870999999999</v>
      </c>
      <c r="DU60" s="38">
        <v>58066.28</v>
      </c>
      <c r="DV60" s="38">
        <v>73013.782000000007</v>
      </c>
      <c r="DW60" s="38">
        <v>169461.61199999999</v>
      </c>
      <c r="DX60" s="38">
        <v>202605.40900000001</v>
      </c>
      <c r="DY60" s="38">
        <v>185331.44099999999</v>
      </c>
      <c r="DZ60" s="38">
        <v>191074.571</v>
      </c>
      <c r="EA60" s="38">
        <v>202887.66500000001</v>
      </c>
      <c r="EB60" s="38">
        <v>241799.33300000001</v>
      </c>
      <c r="EC60" s="38">
        <v>258519.95300000001</v>
      </c>
      <c r="ED60" s="38">
        <v>259103.15700000001</v>
      </c>
      <c r="EE60" s="8">
        <v>266669.95699999999</v>
      </c>
      <c r="EF60" s="8">
        <v>265389.76799999998</v>
      </c>
      <c r="EG60" s="33">
        <v>942</v>
      </c>
      <c r="EH60" s="8">
        <v>2511</v>
      </c>
      <c r="EI60" s="8">
        <v>5243</v>
      </c>
      <c r="EJ60" s="6">
        <v>6337</v>
      </c>
      <c r="EK60" s="8">
        <v>6071</v>
      </c>
      <c r="EL60" s="8">
        <v>5968</v>
      </c>
      <c r="EM60" s="8">
        <v>6783</v>
      </c>
      <c r="EN60" s="129">
        <v>5235</v>
      </c>
      <c r="EO60" s="38">
        <v>4954</v>
      </c>
      <c r="EP60" s="38">
        <v>5279</v>
      </c>
      <c r="EQ60" s="8">
        <v>7075</v>
      </c>
      <c r="ER60" s="8">
        <v>7256</v>
      </c>
      <c r="ES60" s="8">
        <v>4152</v>
      </c>
      <c r="ET60" s="8">
        <v>3562</v>
      </c>
      <c r="EU60" s="8">
        <v>4071</v>
      </c>
      <c r="EV60" s="8">
        <v>6027</v>
      </c>
      <c r="EW60" s="8">
        <v>7690</v>
      </c>
      <c r="EX60" s="8">
        <v>15569</v>
      </c>
      <c r="EY60" s="8">
        <v>16493</v>
      </c>
      <c r="EZ60" s="8">
        <v>13628</v>
      </c>
      <c r="FA60" s="8">
        <v>13557</v>
      </c>
      <c r="FB60" s="8">
        <v>14586</v>
      </c>
      <c r="FC60" s="8">
        <v>17731</v>
      </c>
      <c r="FD60" s="8">
        <v>18102</v>
      </c>
      <c r="FE60" s="8">
        <v>17654</v>
      </c>
      <c r="FF60" s="8">
        <v>17567</v>
      </c>
      <c r="FG60" s="8">
        <v>16584</v>
      </c>
      <c r="FH60" s="34">
        <v>20272.064999999999</v>
      </c>
      <c r="FI60" s="8">
        <v>68375.525999999998</v>
      </c>
      <c r="FJ60" s="8">
        <v>76784.665999999997</v>
      </c>
      <c r="FK60" s="8">
        <v>70643.64</v>
      </c>
      <c r="FL60" s="8">
        <v>69039.092999999993</v>
      </c>
      <c r="FM60" s="8">
        <v>72948.334000000003</v>
      </c>
      <c r="FN60" s="8">
        <v>76751.235000000001</v>
      </c>
      <c r="FO60" s="8">
        <v>92999.345000000001</v>
      </c>
      <c r="FP60" s="8">
        <v>94424.517999999996</v>
      </c>
      <c r="FQ60" s="8">
        <v>103822.042</v>
      </c>
      <c r="FR60" s="8">
        <v>110918.645</v>
      </c>
      <c r="FS60" s="33">
        <v>1360</v>
      </c>
      <c r="FT60" s="8">
        <v>3825</v>
      </c>
      <c r="FU60" s="8">
        <v>4214</v>
      </c>
      <c r="FV60" s="8">
        <v>3859</v>
      </c>
      <c r="FW60" s="8">
        <v>3821</v>
      </c>
      <c r="FX60" s="8">
        <v>3949</v>
      </c>
      <c r="FY60" s="141">
        <v>4181</v>
      </c>
      <c r="FZ60" s="141">
        <v>4614</v>
      </c>
      <c r="GA60" s="141">
        <v>4649</v>
      </c>
      <c r="GB60" s="8">
        <v>4856</v>
      </c>
      <c r="GC60" s="8">
        <v>5034</v>
      </c>
    </row>
    <row r="61" spans="1:185" s="8" customFormat="1">
      <c r="A61" s="22" t="s">
        <v>66</v>
      </c>
      <c r="B61" s="8">
        <v>45901.811000000002</v>
      </c>
      <c r="C61" s="8">
        <v>217541.09400000001</v>
      </c>
      <c r="D61" s="8">
        <v>474851.78600000002</v>
      </c>
      <c r="E61" s="6">
        <v>538640.00100000005</v>
      </c>
      <c r="F61" s="8">
        <v>532562.804</v>
      </c>
      <c r="G61" s="8">
        <v>505234.98300000001</v>
      </c>
      <c r="H61" s="8">
        <v>511586.52500000002</v>
      </c>
      <c r="I61" s="8">
        <v>456779.94300000003</v>
      </c>
      <c r="J61" s="8">
        <v>474254.33500000002</v>
      </c>
      <c r="K61" s="129">
        <v>504349.91100000002</v>
      </c>
      <c r="L61" s="129">
        <v>543104.41200000001</v>
      </c>
      <c r="M61" s="129">
        <v>532649.37699999998</v>
      </c>
      <c r="N61" s="129">
        <v>516770.00699999998</v>
      </c>
      <c r="O61" s="129">
        <v>498245.85100000002</v>
      </c>
      <c r="P61" s="8">
        <v>589524.46499999997</v>
      </c>
      <c r="Q61" s="8">
        <v>876362.54399999999</v>
      </c>
      <c r="R61" s="8">
        <v>1085172.9450000001</v>
      </c>
      <c r="S61" s="8">
        <v>2434019.0279999999</v>
      </c>
      <c r="T61" s="8">
        <v>2391978.8870000001</v>
      </c>
      <c r="U61" s="8">
        <v>1555519.077</v>
      </c>
      <c r="V61" s="8">
        <v>1466451.8430000001</v>
      </c>
      <c r="W61" s="8">
        <v>1452857.4950000001</v>
      </c>
      <c r="X61" s="8">
        <v>1384692.0060000001</v>
      </c>
      <c r="Y61" s="8">
        <v>1309299.375</v>
      </c>
      <c r="Z61" s="8">
        <v>1253874.8370000001</v>
      </c>
      <c r="AA61" s="8">
        <v>1203532.6040000001</v>
      </c>
      <c r="AB61" s="8">
        <v>1104061.73</v>
      </c>
      <c r="AC61" s="33">
        <v>10947</v>
      </c>
      <c r="AD61" s="8">
        <v>53014</v>
      </c>
      <c r="AE61" s="8">
        <v>133100</v>
      </c>
      <c r="AF61" s="8">
        <v>148875</v>
      </c>
      <c r="AG61" s="8">
        <v>149664</v>
      </c>
      <c r="AH61" s="8">
        <v>143870</v>
      </c>
      <c r="AI61" s="8">
        <v>139956</v>
      </c>
      <c r="AJ61" s="8">
        <v>123452</v>
      </c>
      <c r="AK61" s="38">
        <v>123418</v>
      </c>
      <c r="AL61" s="38">
        <v>128755</v>
      </c>
      <c r="AM61" s="38">
        <v>138697</v>
      </c>
      <c r="AN61" s="38">
        <v>135305</v>
      </c>
      <c r="AO61" s="129">
        <v>132039</v>
      </c>
      <c r="AP61" s="129">
        <v>120375</v>
      </c>
      <c r="AQ61" s="129">
        <v>134697</v>
      </c>
      <c r="AR61" s="129">
        <v>203052</v>
      </c>
      <c r="AS61" s="129">
        <v>248348</v>
      </c>
      <c r="AT61" s="129">
        <v>520806</v>
      </c>
      <c r="AU61" s="129">
        <v>520653</v>
      </c>
      <c r="AV61" s="129">
        <v>409781</v>
      </c>
      <c r="AW61" s="129">
        <v>395059</v>
      </c>
      <c r="AX61" s="129">
        <v>381270</v>
      </c>
      <c r="AY61" s="139">
        <v>361556</v>
      </c>
      <c r="AZ61" s="124">
        <v>339653</v>
      </c>
      <c r="BA61" s="129">
        <v>327848</v>
      </c>
      <c r="BB61" s="8">
        <v>310777</v>
      </c>
      <c r="BC61" s="8">
        <v>287364</v>
      </c>
      <c r="BD61" s="34">
        <v>21503.246999999999</v>
      </c>
      <c r="BE61" s="8">
        <v>103783.485</v>
      </c>
      <c r="BF61" s="8">
        <v>219610.94099999999</v>
      </c>
      <c r="BG61" s="8">
        <v>273474.15000000002</v>
      </c>
      <c r="BH61" s="8">
        <v>282928.53700000001</v>
      </c>
      <c r="BI61" s="8">
        <v>293046.11200000002</v>
      </c>
      <c r="BJ61" s="8">
        <v>325693.891</v>
      </c>
      <c r="BK61" s="8">
        <v>297782.81199999998</v>
      </c>
      <c r="BL61" s="38">
        <v>339988.68699999998</v>
      </c>
      <c r="BM61" s="38">
        <v>364707.37199999997</v>
      </c>
      <c r="BN61" s="38">
        <v>391468.76299999998</v>
      </c>
      <c r="BO61" s="38">
        <v>399957.978</v>
      </c>
      <c r="BP61" s="38">
        <v>390436.74200000003</v>
      </c>
      <c r="BQ61" s="38">
        <v>380726.06300000002</v>
      </c>
      <c r="BR61" s="38">
        <v>519008.51199999999</v>
      </c>
      <c r="BS61" s="38">
        <v>926289.69799999997</v>
      </c>
      <c r="BT61" s="38">
        <v>1154168.754</v>
      </c>
      <c r="BU61" s="38">
        <v>2659469.0269999998</v>
      </c>
      <c r="BV61" s="38">
        <v>2638997.9380000001</v>
      </c>
      <c r="BW61" s="38">
        <v>3362181.7079999996</v>
      </c>
      <c r="BX61" s="38">
        <v>3152459.449</v>
      </c>
      <c r="BY61" s="38">
        <v>3174016.9239999996</v>
      </c>
      <c r="BZ61" s="38">
        <v>3050082.9210000001</v>
      </c>
      <c r="CA61" s="38">
        <v>3040375.9589999998</v>
      </c>
      <c r="CB61" s="38">
        <v>2915046.662</v>
      </c>
      <c r="CC61" s="8">
        <v>2981204.912</v>
      </c>
      <c r="CD61" s="8">
        <v>2827936.014</v>
      </c>
      <c r="CE61" s="33">
        <v>4158</v>
      </c>
      <c r="CF61" s="8">
        <v>24036</v>
      </c>
      <c r="CG61" s="8">
        <v>61568</v>
      </c>
      <c r="CH61" s="6">
        <v>72740</v>
      </c>
      <c r="CI61" s="8">
        <v>75618</v>
      </c>
      <c r="CJ61" s="8">
        <v>76462</v>
      </c>
      <c r="CK61" s="8">
        <v>81083</v>
      </c>
      <c r="CL61" s="38">
        <v>73758</v>
      </c>
      <c r="CM61" s="38">
        <v>78693</v>
      </c>
      <c r="CN61" s="38">
        <v>82737</v>
      </c>
      <c r="CO61" s="38">
        <v>89191</v>
      </c>
      <c r="CP61" s="38">
        <v>89838</v>
      </c>
      <c r="CQ61" s="38">
        <v>87424</v>
      </c>
      <c r="CR61" s="38">
        <v>78621</v>
      </c>
      <c r="CS61" s="38">
        <v>108073</v>
      </c>
      <c r="CT61" s="38">
        <v>190872</v>
      </c>
      <c r="CU61" s="38">
        <v>226283</v>
      </c>
      <c r="CV61" s="38">
        <v>492258</v>
      </c>
      <c r="CW61" s="38">
        <v>494182</v>
      </c>
      <c r="CX61" s="38">
        <v>487938</v>
      </c>
      <c r="CY61" s="38">
        <v>471586</v>
      </c>
      <c r="CZ61" s="38">
        <v>454894</v>
      </c>
      <c r="DA61" s="38">
        <v>438008</v>
      </c>
      <c r="DB61" s="38">
        <v>422750</v>
      </c>
      <c r="DC61" s="38">
        <v>407625</v>
      </c>
      <c r="DD61" s="8">
        <v>395797</v>
      </c>
      <c r="DE61" s="8">
        <v>375536</v>
      </c>
      <c r="DF61" s="34">
        <v>5881.6840000000002</v>
      </c>
      <c r="DG61" s="8">
        <v>31563.366999999998</v>
      </c>
      <c r="DH61" s="8">
        <v>79330.399999999994</v>
      </c>
      <c r="DI61" s="8">
        <v>89685.740999999995</v>
      </c>
      <c r="DJ61" s="8">
        <v>94216.241999999998</v>
      </c>
      <c r="DK61" s="8">
        <v>97771.558999999994</v>
      </c>
      <c r="DL61" s="8">
        <v>106860.53</v>
      </c>
      <c r="DM61" s="8">
        <v>96437.194000000003</v>
      </c>
      <c r="DN61" s="38">
        <v>111424.59299999999</v>
      </c>
      <c r="DO61" s="38">
        <v>122807.193</v>
      </c>
      <c r="DP61" s="38">
        <v>162061.23000000001</v>
      </c>
      <c r="DQ61" s="38">
        <v>141904.25599999999</v>
      </c>
      <c r="DR61" s="38">
        <v>144618.50099999999</v>
      </c>
      <c r="DS61" s="38">
        <v>153562.073</v>
      </c>
      <c r="DT61" s="38">
        <v>154714.829</v>
      </c>
      <c r="DU61" s="38">
        <v>305641.12599999999</v>
      </c>
      <c r="DV61" s="38">
        <v>348892.86800000002</v>
      </c>
      <c r="DW61" s="38">
        <v>1017549.806</v>
      </c>
      <c r="DX61" s="38">
        <v>1080241.6880000001</v>
      </c>
      <c r="DY61" s="38">
        <v>1030145.01</v>
      </c>
      <c r="DZ61" s="38">
        <v>1060960.2560000001</v>
      </c>
      <c r="EA61" s="38">
        <v>1104030.9029999999</v>
      </c>
      <c r="EB61" s="38">
        <v>1171975.0889999999</v>
      </c>
      <c r="EC61" s="38">
        <v>1213134.173</v>
      </c>
      <c r="ED61" s="38">
        <v>1194949.2050000001</v>
      </c>
      <c r="EE61" s="8">
        <v>1218511.696</v>
      </c>
      <c r="EF61" s="8">
        <v>1142443.5290000001</v>
      </c>
      <c r="EG61" s="33">
        <v>737</v>
      </c>
      <c r="EH61" s="8">
        <v>5017</v>
      </c>
      <c r="EI61" s="8">
        <v>13122</v>
      </c>
      <c r="EJ61" s="6">
        <v>14184</v>
      </c>
      <c r="EK61" s="8">
        <v>14504</v>
      </c>
      <c r="EL61" s="8">
        <v>14498</v>
      </c>
      <c r="EM61" s="8">
        <v>15024</v>
      </c>
      <c r="EN61" s="129">
        <v>12810</v>
      </c>
      <c r="EO61" s="38">
        <v>14009</v>
      </c>
      <c r="EP61" s="38">
        <v>15134</v>
      </c>
      <c r="EQ61" s="8">
        <v>18229</v>
      </c>
      <c r="ER61" s="8">
        <v>14673</v>
      </c>
      <c r="ES61" s="8">
        <v>13452</v>
      </c>
      <c r="ET61" s="8">
        <v>13399</v>
      </c>
      <c r="EU61" s="8">
        <v>13115</v>
      </c>
      <c r="EV61" s="8">
        <v>24701</v>
      </c>
      <c r="EW61" s="8">
        <v>27906</v>
      </c>
      <c r="EX61" s="8">
        <v>71017</v>
      </c>
      <c r="EY61" s="8">
        <v>71076</v>
      </c>
      <c r="EZ61" s="8">
        <v>62708</v>
      </c>
      <c r="FA61" s="8">
        <v>62294</v>
      </c>
      <c r="FB61" s="8">
        <v>64204</v>
      </c>
      <c r="FC61" s="8">
        <v>68513</v>
      </c>
      <c r="FD61" s="8">
        <v>68018</v>
      </c>
      <c r="FE61" s="8">
        <v>65756</v>
      </c>
      <c r="FF61" s="8">
        <v>63771</v>
      </c>
      <c r="FG61" s="8">
        <v>58436</v>
      </c>
      <c r="FH61" s="34">
        <v>229445.671</v>
      </c>
      <c r="FI61" s="8">
        <v>866747.826</v>
      </c>
      <c r="FJ61" s="8">
        <v>879622.74</v>
      </c>
      <c r="FK61" s="8">
        <v>874600.37699999998</v>
      </c>
      <c r="FL61" s="8">
        <v>886501.652</v>
      </c>
      <c r="FM61" s="8">
        <v>914840.5</v>
      </c>
      <c r="FN61" s="8">
        <v>903552.571</v>
      </c>
      <c r="FO61" s="8">
        <v>1020759.317</v>
      </c>
      <c r="FP61" s="8">
        <v>1030055.124</v>
      </c>
      <c r="FQ61" s="8">
        <v>1121834.5209999999</v>
      </c>
      <c r="FR61" s="8">
        <v>1126129.5319999999</v>
      </c>
      <c r="FS61" s="33">
        <v>12575</v>
      </c>
      <c r="FT61" s="8">
        <v>35970</v>
      </c>
      <c r="FU61" s="8">
        <v>36192</v>
      </c>
      <c r="FV61" s="8">
        <v>34055</v>
      </c>
      <c r="FW61" s="8">
        <v>33353</v>
      </c>
      <c r="FX61" s="8">
        <v>33383</v>
      </c>
      <c r="FY61" s="141">
        <v>33766</v>
      </c>
      <c r="FZ61" s="141">
        <v>35898</v>
      </c>
      <c r="GA61" s="141">
        <v>36878</v>
      </c>
      <c r="GB61" s="8">
        <v>37943</v>
      </c>
      <c r="GC61" s="8">
        <v>37267</v>
      </c>
    </row>
    <row r="62" spans="1:185" s="8" customFormat="1">
      <c r="A62" s="22" t="s">
        <v>67</v>
      </c>
      <c r="B62" s="8">
        <v>1288.759</v>
      </c>
      <c r="C62" s="8">
        <v>24235.935000000001</v>
      </c>
      <c r="D62" s="8">
        <v>63223.006999999998</v>
      </c>
      <c r="E62" s="6">
        <v>59545.610999999997</v>
      </c>
      <c r="F62" s="8">
        <v>68633.607000000004</v>
      </c>
      <c r="G62" s="8">
        <v>61340.260999999999</v>
      </c>
      <c r="H62" s="8">
        <v>57566.03</v>
      </c>
      <c r="I62" s="8">
        <v>47825.631000000001</v>
      </c>
      <c r="J62" s="8">
        <v>37422.866000000002</v>
      </c>
      <c r="K62" s="129">
        <v>33134.982000000004</v>
      </c>
      <c r="L62" s="129">
        <v>33232.531999999999</v>
      </c>
      <c r="M62" s="129">
        <v>32305.884999999998</v>
      </c>
      <c r="N62" s="129">
        <v>30540.108</v>
      </c>
      <c r="O62" s="129">
        <v>21130.323</v>
      </c>
      <c r="P62" s="8">
        <v>192362.97</v>
      </c>
      <c r="Q62" s="8">
        <v>316404.70199999999</v>
      </c>
      <c r="R62" s="8">
        <v>479257.61800000002</v>
      </c>
      <c r="S62" s="8">
        <v>1972940.318</v>
      </c>
      <c r="T62" s="8">
        <v>1932710.4140000001</v>
      </c>
      <c r="U62" s="8">
        <v>1409666.3589999999</v>
      </c>
      <c r="V62" s="8">
        <v>1331754.6299999999</v>
      </c>
      <c r="W62" s="8">
        <v>1302987.1359999999</v>
      </c>
      <c r="X62" s="8">
        <v>1223273.5349999999</v>
      </c>
      <c r="Y62" s="8">
        <v>1167302.3430000001</v>
      </c>
      <c r="Z62" s="8">
        <v>1110609.2009999999</v>
      </c>
      <c r="AA62" s="8">
        <v>1051999.1839999999</v>
      </c>
      <c r="AB62" s="8">
        <v>976420.18700000003</v>
      </c>
      <c r="AC62" s="33">
        <v>411</v>
      </c>
      <c r="AD62" s="8">
        <v>7274</v>
      </c>
      <c r="AE62" s="8">
        <v>20278</v>
      </c>
      <c r="AF62" s="8">
        <v>20411</v>
      </c>
      <c r="AG62" s="8">
        <v>22770</v>
      </c>
      <c r="AH62" s="8">
        <v>21419</v>
      </c>
      <c r="AI62" s="8">
        <v>19506</v>
      </c>
      <c r="AJ62" s="8">
        <v>16566</v>
      </c>
      <c r="AK62" s="38">
        <v>13412</v>
      </c>
      <c r="AL62" s="38">
        <v>11838</v>
      </c>
      <c r="AM62" s="38">
        <v>11980</v>
      </c>
      <c r="AN62" s="38">
        <v>12132</v>
      </c>
      <c r="AO62" s="129">
        <v>11642</v>
      </c>
      <c r="AP62" s="129">
        <v>8489</v>
      </c>
      <c r="AQ62" s="129">
        <v>45842</v>
      </c>
      <c r="AR62" s="129">
        <v>78733</v>
      </c>
      <c r="AS62" s="129">
        <v>125261</v>
      </c>
      <c r="AT62" s="129">
        <v>446525</v>
      </c>
      <c r="AU62" s="129">
        <v>442386</v>
      </c>
      <c r="AV62" s="129">
        <v>369432</v>
      </c>
      <c r="AW62" s="129">
        <v>352914</v>
      </c>
      <c r="AX62" s="129">
        <v>337301</v>
      </c>
      <c r="AY62" s="139">
        <v>317086</v>
      </c>
      <c r="AZ62" s="124">
        <v>300518</v>
      </c>
      <c r="BA62" s="129">
        <v>285599</v>
      </c>
      <c r="BB62" s="8">
        <v>269158</v>
      </c>
      <c r="BC62" s="8">
        <v>250232</v>
      </c>
      <c r="BD62" s="34">
        <v>514.71799999999996</v>
      </c>
      <c r="BE62" s="8">
        <v>10850.895</v>
      </c>
      <c r="BF62" s="8">
        <v>32029.804</v>
      </c>
      <c r="BG62" s="8">
        <v>41651.01</v>
      </c>
      <c r="BH62" s="8">
        <v>49559.885000000002</v>
      </c>
      <c r="BI62" s="8">
        <v>47359.347999999998</v>
      </c>
      <c r="BJ62" s="8">
        <v>45289.120000000003</v>
      </c>
      <c r="BK62" s="8">
        <v>35846.531999999999</v>
      </c>
      <c r="BL62" s="38">
        <v>32159.453000000001</v>
      </c>
      <c r="BM62" s="38">
        <v>29848.687999999998</v>
      </c>
      <c r="BN62" s="38">
        <v>30479.053</v>
      </c>
      <c r="BO62" s="38">
        <v>31181.559000000001</v>
      </c>
      <c r="BP62" s="38">
        <v>29678.221000000001</v>
      </c>
      <c r="BQ62" s="38">
        <v>21083.54</v>
      </c>
      <c r="BR62" s="38">
        <v>211598.36600000001</v>
      </c>
      <c r="BS62" s="38">
        <v>367337.81800000003</v>
      </c>
      <c r="BT62" s="38">
        <v>604858.19799999997</v>
      </c>
      <c r="BU62" s="38">
        <v>2358376.4019999998</v>
      </c>
      <c r="BV62" s="38">
        <v>2318505.5469999998</v>
      </c>
      <c r="BW62" s="38">
        <v>2732390.952</v>
      </c>
      <c r="BX62" s="38">
        <v>2594921.9580000001</v>
      </c>
      <c r="BY62" s="38">
        <v>2648381.4189999998</v>
      </c>
      <c r="BZ62" s="38">
        <v>2538362.2920000004</v>
      </c>
      <c r="CA62" s="38">
        <v>2488718.7749999999</v>
      </c>
      <c r="CB62" s="38">
        <v>2312995.35</v>
      </c>
      <c r="CC62" s="8">
        <v>2319810.3769999999</v>
      </c>
      <c r="CD62" s="8">
        <v>2150959.3449999997</v>
      </c>
      <c r="CE62" s="33">
        <v>182</v>
      </c>
      <c r="CF62" s="8">
        <v>3489</v>
      </c>
      <c r="CG62" s="8">
        <v>10716</v>
      </c>
      <c r="CH62" s="6">
        <v>13664</v>
      </c>
      <c r="CI62" s="8">
        <v>15639</v>
      </c>
      <c r="CJ62" s="8">
        <v>15508</v>
      </c>
      <c r="CK62" s="8">
        <v>14335</v>
      </c>
      <c r="CL62" s="38">
        <v>11645</v>
      </c>
      <c r="CM62" s="38">
        <v>10434</v>
      </c>
      <c r="CN62" s="38">
        <v>9340</v>
      </c>
      <c r="CO62" s="38">
        <v>9368</v>
      </c>
      <c r="CP62" s="38">
        <v>9715</v>
      </c>
      <c r="CQ62" s="38">
        <v>9257</v>
      </c>
      <c r="CR62" s="38">
        <v>6817</v>
      </c>
      <c r="CS62" s="38">
        <v>50665</v>
      </c>
      <c r="CT62" s="38">
        <v>88006</v>
      </c>
      <c r="CU62" s="38">
        <v>129545</v>
      </c>
      <c r="CV62" s="38">
        <v>459044</v>
      </c>
      <c r="CW62" s="38">
        <v>455903</v>
      </c>
      <c r="CX62" s="38">
        <v>441052</v>
      </c>
      <c r="CY62" s="38">
        <v>425101</v>
      </c>
      <c r="CZ62" s="38">
        <v>410668</v>
      </c>
      <c r="DA62" s="38">
        <v>393250</v>
      </c>
      <c r="DB62" s="38">
        <v>376287</v>
      </c>
      <c r="DC62" s="38">
        <v>358849</v>
      </c>
      <c r="DD62" s="8">
        <v>342232</v>
      </c>
      <c r="DE62" s="8">
        <v>326008</v>
      </c>
      <c r="DF62" s="34">
        <v>1012.6950000000001</v>
      </c>
      <c r="DG62" s="8">
        <v>5668.5829999999996</v>
      </c>
      <c r="DH62" s="8">
        <v>15099.401</v>
      </c>
      <c r="DI62" s="8">
        <v>18700.633000000002</v>
      </c>
      <c r="DJ62" s="8">
        <v>20439.496999999999</v>
      </c>
      <c r="DK62" s="8">
        <v>22503.588</v>
      </c>
      <c r="DL62" s="8">
        <v>25503.406999999999</v>
      </c>
      <c r="DM62" s="8">
        <v>16141.540999999999</v>
      </c>
      <c r="DN62" s="38">
        <v>12435.114</v>
      </c>
      <c r="DO62" s="38">
        <v>12597.83</v>
      </c>
      <c r="DP62" s="38">
        <v>12990.83</v>
      </c>
      <c r="DQ62" s="38">
        <v>11671.431</v>
      </c>
      <c r="DR62" s="38">
        <v>13501.946</v>
      </c>
      <c r="DS62" s="38">
        <v>8661.4850000000006</v>
      </c>
      <c r="DT62" s="38">
        <v>111025.67600000001</v>
      </c>
      <c r="DU62" s="38">
        <v>186745.397</v>
      </c>
      <c r="DV62" s="38">
        <v>222639.50700000001</v>
      </c>
      <c r="DW62" s="38">
        <v>866926.64199999999</v>
      </c>
      <c r="DX62" s="38">
        <v>907108.16700000002</v>
      </c>
      <c r="DY62" s="38">
        <v>815148.61899999995</v>
      </c>
      <c r="DZ62" s="38">
        <v>848992.56700000004</v>
      </c>
      <c r="EA62" s="38">
        <v>892479.51100000006</v>
      </c>
      <c r="EB62" s="38">
        <v>964889.09299999999</v>
      </c>
      <c r="EC62" s="38">
        <v>1011128.996</v>
      </c>
      <c r="ED62" s="38">
        <v>1005824.039</v>
      </c>
      <c r="EE62" s="8">
        <v>999254.37699999998</v>
      </c>
      <c r="EF62" s="8">
        <v>939440.40099999995</v>
      </c>
      <c r="EG62" s="33">
        <v>150</v>
      </c>
      <c r="EH62" s="8">
        <v>1043</v>
      </c>
      <c r="EI62" s="8">
        <v>2868</v>
      </c>
      <c r="EJ62" s="6">
        <v>3566</v>
      </c>
      <c r="EK62" s="8">
        <v>3886</v>
      </c>
      <c r="EL62" s="8">
        <v>4292</v>
      </c>
      <c r="EM62" s="8">
        <v>4537</v>
      </c>
      <c r="EN62" s="129">
        <v>2975</v>
      </c>
      <c r="EO62" s="38">
        <v>2100</v>
      </c>
      <c r="EP62" s="38">
        <v>1917</v>
      </c>
      <c r="EQ62" s="8">
        <v>1856</v>
      </c>
      <c r="ER62" s="8">
        <v>1684</v>
      </c>
      <c r="ES62" s="8">
        <v>1742</v>
      </c>
      <c r="ET62" s="8">
        <v>1268</v>
      </c>
      <c r="EU62" s="8">
        <v>10071</v>
      </c>
      <c r="EV62" s="8">
        <v>17249</v>
      </c>
      <c r="EW62" s="8">
        <v>18856</v>
      </c>
      <c r="EX62" s="8">
        <v>68388</v>
      </c>
      <c r="EY62" s="8">
        <v>66232</v>
      </c>
      <c r="EZ62" s="8">
        <v>54345</v>
      </c>
      <c r="FA62" s="8">
        <v>53958</v>
      </c>
      <c r="FB62" s="8">
        <v>56385</v>
      </c>
      <c r="FC62" s="8">
        <v>62592</v>
      </c>
      <c r="FD62" s="8">
        <v>61851</v>
      </c>
      <c r="FE62" s="8">
        <v>59685</v>
      </c>
      <c r="FF62" s="8">
        <v>56927</v>
      </c>
      <c r="FG62" s="8">
        <v>51775</v>
      </c>
      <c r="FH62" s="34">
        <v>57053.58</v>
      </c>
      <c r="FI62" s="8">
        <v>351376.516</v>
      </c>
      <c r="FJ62" s="8">
        <v>374430.179</v>
      </c>
      <c r="FK62" s="8">
        <v>373423.55699999997</v>
      </c>
      <c r="FL62" s="8">
        <v>367903.37900000002</v>
      </c>
      <c r="FM62" s="8">
        <v>422599.50799999997</v>
      </c>
      <c r="FN62" s="8">
        <v>433211.64500000002</v>
      </c>
      <c r="FO62" s="8">
        <v>487406.4</v>
      </c>
      <c r="FP62" s="8">
        <v>468782.93599999999</v>
      </c>
      <c r="FQ62" s="8">
        <v>512808.63500000001</v>
      </c>
      <c r="FR62" s="8">
        <v>481976.326</v>
      </c>
      <c r="FS62" s="33">
        <v>3698</v>
      </c>
      <c r="FT62" s="8">
        <v>18028</v>
      </c>
      <c r="FU62" s="8">
        <v>18363</v>
      </c>
      <c r="FV62" s="8">
        <v>17227</v>
      </c>
      <c r="FW62" s="8">
        <v>17459</v>
      </c>
      <c r="FX62" s="8">
        <v>17893</v>
      </c>
      <c r="FY62" s="141">
        <v>18459</v>
      </c>
      <c r="FZ62" s="141">
        <v>19257</v>
      </c>
      <c r="GA62" s="141">
        <v>19534</v>
      </c>
      <c r="GB62" s="8">
        <v>19365</v>
      </c>
      <c r="GC62" s="8">
        <v>19460</v>
      </c>
    </row>
    <row r="63" spans="1:185" s="8" customFormat="1">
      <c r="A63" s="22" t="s">
        <v>68</v>
      </c>
      <c r="B63" s="8">
        <v>8245.5830000000005</v>
      </c>
      <c r="C63" s="8">
        <v>34754.851999999999</v>
      </c>
      <c r="D63" s="8">
        <v>53472.546000000002</v>
      </c>
      <c r="E63" s="6">
        <v>56837.37</v>
      </c>
      <c r="F63" s="8">
        <v>46758.720999999998</v>
      </c>
      <c r="G63" s="8">
        <v>41764.135000000002</v>
      </c>
      <c r="H63" s="8">
        <v>48771.826999999997</v>
      </c>
      <c r="I63" s="8">
        <v>37972.966999999997</v>
      </c>
      <c r="J63" s="8">
        <v>32096.074000000001</v>
      </c>
      <c r="K63" s="129">
        <v>42779.995999999999</v>
      </c>
      <c r="L63" s="129">
        <v>44850.953000000001</v>
      </c>
      <c r="M63" s="129">
        <v>49229.379000000001</v>
      </c>
      <c r="N63" s="129">
        <v>51161.152999999998</v>
      </c>
      <c r="O63" s="129">
        <v>56650.55</v>
      </c>
      <c r="P63" s="8">
        <v>60049.209000000003</v>
      </c>
      <c r="Q63" s="8">
        <v>63052.991000000002</v>
      </c>
      <c r="R63" s="8">
        <v>70414.381999999998</v>
      </c>
      <c r="S63" s="8">
        <v>180899.633</v>
      </c>
      <c r="T63" s="8">
        <v>182682.39600000001</v>
      </c>
      <c r="U63" s="8">
        <v>156988.636</v>
      </c>
      <c r="V63" s="8">
        <v>145420.177</v>
      </c>
      <c r="W63" s="8">
        <v>146631.927</v>
      </c>
      <c r="X63" s="8">
        <v>139521.05300000001</v>
      </c>
      <c r="Y63" s="8">
        <v>138643.948</v>
      </c>
      <c r="Z63" s="8">
        <v>135781.26500000001</v>
      </c>
      <c r="AA63" s="8">
        <v>126197.302</v>
      </c>
      <c r="AB63" s="8">
        <v>119277.08500000001</v>
      </c>
      <c r="AC63" s="33">
        <v>1785</v>
      </c>
      <c r="AD63" s="8">
        <v>7987</v>
      </c>
      <c r="AE63" s="8">
        <v>13035</v>
      </c>
      <c r="AF63" s="8">
        <v>13385</v>
      </c>
      <c r="AG63" s="8">
        <v>11588</v>
      </c>
      <c r="AH63" s="8">
        <v>10514</v>
      </c>
      <c r="AI63" s="8">
        <v>11985</v>
      </c>
      <c r="AJ63" s="8">
        <v>9359</v>
      </c>
      <c r="AK63" s="38">
        <v>7940</v>
      </c>
      <c r="AL63" s="38">
        <v>10894</v>
      </c>
      <c r="AM63" s="38">
        <v>12014</v>
      </c>
      <c r="AN63" s="38">
        <v>13249</v>
      </c>
      <c r="AO63" s="129">
        <v>13688</v>
      </c>
      <c r="AP63" s="129">
        <v>13715</v>
      </c>
      <c r="AQ63" s="129">
        <v>14057</v>
      </c>
      <c r="AR63" s="129">
        <v>14771</v>
      </c>
      <c r="AS63" s="129">
        <v>17116</v>
      </c>
      <c r="AT63" s="129">
        <v>44400</v>
      </c>
      <c r="AU63" s="129">
        <v>44933</v>
      </c>
      <c r="AV63" s="129">
        <v>41520</v>
      </c>
      <c r="AW63" s="129">
        <v>37251</v>
      </c>
      <c r="AX63" s="129">
        <v>37167</v>
      </c>
      <c r="AY63" s="139">
        <v>35449</v>
      </c>
      <c r="AZ63" s="124">
        <v>35050</v>
      </c>
      <c r="BA63" s="129">
        <v>34399</v>
      </c>
      <c r="BB63" s="8">
        <v>31579</v>
      </c>
      <c r="BC63" s="8">
        <v>30113</v>
      </c>
      <c r="BD63" s="34">
        <v>2225.3090000000002</v>
      </c>
      <c r="BE63" s="8">
        <v>9329.0159999999996</v>
      </c>
      <c r="BF63" s="8">
        <v>19030.038</v>
      </c>
      <c r="BG63" s="8">
        <v>21292.964</v>
      </c>
      <c r="BH63" s="8">
        <v>17811.435000000001</v>
      </c>
      <c r="BI63" s="8">
        <v>15382.148999999999</v>
      </c>
      <c r="BJ63" s="8">
        <v>18884.469000000001</v>
      </c>
      <c r="BK63" s="8">
        <v>17289.877</v>
      </c>
      <c r="BL63" s="38">
        <v>15045.2</v>
      </c>
      <c r="BM63" s="38">
        <v>21245.094000000001</v>
      </c>
      <c r="BN63" s="38">
        <v>26565.704000000002</v>
      </c>
      <c r="BO63" s="38">
        <v>28467.811000000002</v>
      </c>
      <c r="BP63" s="38">
        <v>29488.611000000001</v>
      </c>
      <c r="BQ63" s="38">
        <v>31769.127</v>
      </c>
      <c r="BR63" s="38">
        <v>42762.597000000002</v>
      </c>
      <c r="BS63" s="38">
        <v>62348.103000000003</v>
      </c>
      <c r="BT63" s="38">
        <v>68111.255999999994</v>
      </c>
      <c r="BU63" s="38">
        <v>174825.024</v>
      </c>
      <c r="BV63" s="38">
        <v>178843.18799999999</v>
      </c>
      <c r="BW63" s="38">
        <v>199715.402</v>
      </c>
      <c r="BX63" s="38">
        <v>181937.84</v>
      </c>
      <c r="BY63" s="38">
        <v>189271.63799999998</v>
      </c>
      <c r="BZ63" s="38">
        <v>185149.70199999999</v>
      </c>
      <c r="CA63" s="38">
        <v>191864.02000000002</v>
      </c>
      <c r="CB63" s="38">
        <v>187244.42800000001</v>
      </c>
      <c r="CC63" s="8">
        <v>189303.24699999997</v>
      </c>
      <c r="CD63" s="8">
        <v>181189.617</v>
      </c>
      <c r="CE63" s="33">
        <v>358</v>
      </c>
      <c r="CF63" s="8">
        <v>1893</v>
      </c>
      <c r="CG63" s="8">
        <v>4676</v>
      </c>
      <c r="CH63" s="6">
        <v>5061</v>
      </c>
      <c r="CI63" s="8">
        <v>4723</v>
      </c>
      <c r="CJ63" s="8">
        <v>4130</v>
      </c>
      <c r="CK63" s="8">
        <v>4710</v>
      </c>
      <c r="CL63" s="38">
        <v>4256</v>
      </c>
      <c r="CM63" s="38">
        <v>3360</v>
      </c>
      <c r="CN63" s="38">
        <v>4868</v>
      </c>
      <c r="CO63" s="38">
        <v>5930</v>
      </c>
      <c r="CP63" s="38">
        <v>6191</v>
      </c>
      <c r="CQ63" s="38">
        <v>6564</v>
      </c>
      <c r="CR63" s="38">
        <v>6273</v>
      </c>
      <c r="CS63" s="38">
        <v>9671</v>
      </c>
      <c r="CT63" s="38">
        <v>15330</v>
      </c>
      <c r="CU63" s="38">
        <v>16865</v>
      </c>
      <c r="CV63" s="38">
        <v>44065</v>
      </c>
      <c r="CW63" s="38">
        <v>44767</v>
      </c>
      <c r="CX63" s="38">
        <v>43516</v>
      </c>
      <c r="CY63" s="38">
        <v>39921</v>
      </c>
      <c r="CZ63" s="38">
        <v>40467</v>
      </c>
      <c r="DA63" s="38">
        <v>39607</v>
      </c>
      <c r="DB63" s="38">
        <v>40186</v>
      </c>
      <c r="DC63" s="38">
        <v>39437</v>
      </c>
      <c r="DD63" s="8">
        <v>37488</v>
      </c>
      <c r="DE63" s="8">
        <v>36459</v>
      </c>
      <c r="DF63" s="34">
        <v>2088.576</v>
      </c>
      <c r="DG63" s="8">
        <v>11851.484</v>
      </c>
      <c r="DH63" s="8">
        <v>14579.665999999999</v>
      </c>
      <c r="DI63" s="8">
        <v>17123.981</v>
      </c>
      <c r="DJ63" s="8">
        <v>17785.252</v>
      </c>
      <c r="DK63" s="8">
        <v>13698.915000000001</v>
      </c>
      <c r="DL63" s="8">
        <v>20416.675999999999</v>
      </c>
      <c r="DM63" s="8">
        <v>18223.257000000001</v>
      </c>
      <c r="DN63" s="38">
        <v>18616.865000000002</v>
      </c>
      <c r="DO63" s="38">
        <v>19651.702000000001</v>
      </c>
      <c r="DP63" s="38">
        <v>33023.847999999998</v>
      </c>
      <c r="DQ63" s="38">
        <v>35689.445</v>
      </c>
      <c r="DR63" s="38">
        <v>31807.394</v>
      </c>
      <c r="DS63" s="38">
        <v>30135.286</v>
      </c>
      <c r="DT63" s="38">
        <v>37128.36</v>
      </c>
      <c r="DU63" s="38">
        <v>50684.372000000003</v>
      </c>
      <c r="DV63" s="38">
        <v>64580.457999999999</v>
      </c>
      <c r="DW63" s="38">
        <v>149191.82199999999</v>
      </c>
      <c r="DX63" s="38">
        <v>147015.99600000001</v>
      </c>
      <c r="DY63" s="38">
        <v>120526.50900000001</v>
      </c>
      <c r="DZ63" s="38">
        <v>120688.4</v>
      </c>
      <c r="EA63" s="38">
        <v>130102.85400000001</v>
      </c>
      <c r="EB63" s="38">
        <v>136894.46</v>
      </c>
      <c r="EC63" s="38">
        <v>143107.603</v>
      </c>
      <c r="ED63" s="38">
        <v>129055.507</v>
      </c>
      <c r="EE63" s="8">
        <v>121697.71400000001</v>
      </c>
      <c r="EF63" s="8">
        <v>115786.651</v>
      </c>
      <c r="EG63" s="33">
        <v>191</v>
      </c>
      <c r="EH63" s="8">
        <v>1348</v>
      </c>
      <c r="EI63" s="8">
        <v>1688</v>
      </c>
      <c r="EJ63" s="6">
        <v>1827</v>
      </c>
      <c r="EK63" s="8">
        <v>1904</v>
      </c>
      <c r="EL63" s="8">
        <v>1479</v>
      </c>
      <c r="EM63" s="8">
        <v>2068</v>
      </c>
      <c r="EN63" s="129">
        <v>1750</v>
      </c>
      <c r="EO63" s="38">
        <v>1546</v>
      </c>
      <c r="EP63" s="38">
        <v>1559</v>
      </c>
      <c r="EQ63" s="8">
        <v>2517</v>
      </c>
      <c r="ER63" s="8">
        <v>2553</v>
      </c>
      <c r="ES63" s="8">
        <v>2161</v>
      </c>
      <c r="ET63" s="8">
        <v>1994</v>
      </c>
      <c r="EU63" s="8">
        <v>2235</v>
      </c>
      <c r="EV63" s="8">
        <v>3133</v>
      </c>
      <c r="EW63" s="8">
        <v>4012</v>
      </c>
      <c r="EX63" s="8">
        <v>10006</v>
      </c>
      <c r="EY63" s="8">
        <v>9544</v>
      </c>
      <c r="EZ63" s="8">
        <v>7237</v>
      </c>
      <c r="FA63" s="8">
        <v>6979</v>
      </c>
      <c r="FB63" s="8">
        <v>7495</v>
      </c>
      <c r="FC63" s="8">
        <v>8054</v>
      </c>
      <c r="FD63" s="8">
        <v>8090</v>
      </c>
      <c r="FE63" s="8">
        <v>7280</v>
      </c>
      <c r="FF63" s="8">
        <v>6480</v>
      </c>
      <c r="FG63" s="8">
        <v>6029</v>
      </c>
      <c r="FH63" s="34">
        <v>2727.433</v>
      </c>
      <c r="FI63" s="8">
        <v>22069.874</v>
      </c>
      <c r="FJ63" s="8">
        <v>21982.156999999999</v>
      </c>
      <c r="FK63" s="8">
        <v>21332.942999999999</v>
      </c>
      <c r="FL63" s="8">
        <v>18531.192999999999</v>
      </c>
      <c r="FM63" s="8">
        <v>17398.268</v>
      </c>
      <c r="FN63" s="8">
        <v>18832.217000000001</v>
      </c>
      <c r="FO63" s="8">
        <v>21338.734</v>
      </c>
      <c r="FP63" s="8">
        <v>20344.472000000002</v>
      </c>
      <c r="FQ63" s="8">
        <v>21105.761999999999</v>
      </c>
      <c r="FR63" s="8">
        <v>21438.313999999998</v>
      </c>
      <c r="FS63" s="33">
        <v>186</v>
      </c>
      <c r="FT63" s="8">
        <v>908</v>
      </c>
      <c r="FU63" s="8">
        <v>913</v>
      </c>
      <c r="FV63" s="8">
        <v>958</v>
      </c>
      <c r="FW63" s="8">
        <v>875</v>
      </c>
      <c r="FX63" s="8">
        <v>818</v>
      </c>
      <c r="FY63" s="141">
        <v>907</v>
      </c>
      <c r="FZ63" s="141">
        <v>964</v>
      </c>
      <c r="GA63" s="141">
        <v>900</v>
      </c>
      <c r="GB63" s="8">
        <v>906</v>
      </c>
      <c r="GC63" s="8">
        <v>894</v>
      </c>
    </row>
    <row r="64" spans="1:185" s="8" customFormat="1">
      <c r="A64" s="22" t="s">
        <v>69</v>
      </c>
      <c r="B64" s="8">
        <v>9745.7729999999992</v>
      </c>
      <c r="C64" s="8">
        <v>19467.781999999999</v>
      </c>
      <c r="D64" s="8">
        <v>30044.367999999999</v>
      </c>
      <c r="E64" s="6">
        <v>30648.061000000002</v>
      </c>
      <c r="F64" s="8">
        <v>31541.837</v>
      </c>
      <c r="G64" s="8">
        <v>22969.598999999998</v>
      </c>
      <c r="H64" s="8">
        <v>16379.392</v>
      </c>
      <c r="I64" s="8">
        <v>6799.63</v>
      </c>
      <c r="J64" s="8">
        <v>3321.2280000000001</v>
      </c>
      <c r="K64" s="129">
        <v>3758.9209999999998</v>
      </c>
      <c r="L64" s="129">
        <v>2400.7220000000002</v>
      </c>
      <c r="M64" s="129">
        <v>3007.4650000000001</v>
      </c>
      <c r="N64" s="129">
        <v>580.93399999999997</v>
      </c>
      <c r="O64" s="129">
        <v>3.6509999999999998</v>
      </c>
      <c r="R64" s="8">
        <v>8510.2070000000003</v>
      </c>
      <c r="S64" s="8">
        <v>105760.30100000001</v>
      </c>
      <c r="T64" s="8">
        <v>105578.51300000001</v>
      </c>
      <c r="U64" s="8">
        <v>70982.553</v>
      </c>
      <c r="V64" s="8">
        <v>66245.695999999996</v>
      </c>
      <c r="W64" s="8">
        <v>63983.536</v>
      </c>
      <c r="X64" s="8">
        <v>60871.080999999998</v>
      </c>
      <c r="Y64" s="8">
        <v>60453.245000000003</v>
      </c>
      <c r="Z64" s="8">
        <v>58541.006999999998</v>
      </c>
      <c r="AA64" s="8">
        <v>56691.254999999997</v>
      </c>
      <c r="AB64" s="8">
        <v>51297.961000000003</v>
      </c>
      <c r="AC64" s="33">
        <v>2575</v>
      </c>
      <c r="AD64" s="8">
        <v>5187</v>
      </c>
      <c r="AE64" s="8">
        <v>9186</v>
      </c>
      <c r="AF64" s="8">
        <v>9145</v>
      </c>
      <c r="AG64" s="8">
        <v>9499</v>
      </c>
      <c r="AH64" s="8">
        <v>7082</v>
      </c>
      <c r="AI64" s="8">
        <v>5216</v>
      </c>
      <c r="AJ64" s="8">
        <v>2169</v>
      </c>
      <c r="AK64" s="38">
        <v>1037</v>
      </c>
      <c r="AL64" s="38">
        <v>1049</v>
      </c>
      <c r="AM64" s="38">
        <v>715</v>
      </c>
      <c r="AN64" s="38">
        <v>903</v>
      </c>
      <c r="AO64" s="129">
        <v>233</v>
      </c>
      <c r="AP64" s="129">
        <v>2</v>
      </c>
      <c r="AQ64" s="129"/>
      <c r="AR64" s="129"/>
      <c r="AS64" s="129">
        <v>1906</v>
      </c>
      <c r="AT64" s="129">
        <v>22998</v>
      </c>
      <c r="AU64" s="129">
        <v>22907</v>
      </c>
      <c r="AV64" s="129">
        <v>18233</v>
      </c>
      <c r="AW64" s="129">
        <v>17109</v>
      </c>
      <c r="AX64" s="129">
        <v>16141</v>
      </c>
      <c r="AY64" s="140">
        <v>15338</v>
      </c>
      <c r="AZ64" s="124">
        <v>15210</v>
      </c>
      <c r="BA64" s="129">
        <v>14846</v>
      </c>
      <c r="BB64" s="8">
        <v>14072</v>
      </c>
      <c r="BC64" s="8">
        <v>12746</v>
      </c>
      <c r="BD64" s="34">
        <v>2976.99</v>
      </c>
      <c r="BE64" s="8">
        <v>7151.3530000000001</v>
      </c>
      <c r="BF64" s="8">
        <v>12548.376</v>
      </c>
      <c r="BG64" s="8">
        <v>13064.537</v>
      </c>
      <c r="BH64" s="8">
        <v>14267.034</v>
      </c>
      <c r="BI64" s="8">
        <v>12036.284</v>
      </c>
      <c r="BJ64" s="8">
        <v>10142.706</v>
      </c>
      <c r="BK64" s="8">
        <v>4437.1149999999998</v>
      </c>
      <c r="BL64" s="38">
        <v>2596.145</v>
      </c>
      <c r="BM64" s="38">
        <v>2548.7339999999999</v>
      </c>
      <c r="BN64" s="38">
        <v>2060.0419999999999</v>
      </c>
      <c r="BO64" s="38">
        <v>3113.348</v>
      </c>
      <c r="BP64" s="38">
        <v>660.42200000000003</v>
      </c>
      <c r="BQ64" s="38">
        <v>10.757</v>
      </c>
      <c r="BR64" s="38"/>
      <c r="BS64" s="38"/>
      <c r="BT64" s="38">
        <v>9544.9240000000009</v>
      </c>
      <c r="BU64" s="38">
        <v>113978.44100000001</v>
      </c>
      <c r="BV64" s="38">
        <v>112238.94100000001</v>
      </c>
      <c r="BW64" s="38">
        <v>140330.57500000001</v>
      </c>
      <c r="BX64" s="38">
        <v>130841.58</v>
      </c>
      <c r="BY64" s="38">
        <v>131564.25</v>
      </c>
      <c r="BZ64" s="38">
        <v>130805.272</v>
      </c>
      <c r="CA64" s="38">
        <v>131136.495</v>
      </c>
      <c r="CB64" s="38">
        <v>122991.452</v>
      </c>
      <c r="CC64" s="8">
        <v>118729.549</v>
      </c>
      <c r="CD64" s="8">
        <v>112645.351</v>
      </c>
      <c r="CE64" s="33">
        <v>843</v>
      </c>
      <c r="CF64" s="8">
        <v>2260</v>
      </c>
      <c r="CG64" s="8">
        <v>4243</v>
      </c>
      <c r="CH64" s="6">
        <v>4338</v>
      </c>
      <c r="CI64" s="8">
        <v>4802</v>
      </c>
      <c r="CJ64" s="8">
        <v>3856</v>
      </c>
      <c r="CK64" s="8">
        <v>3343</v>
      </c>
      <c r="CL64" s="38">
        <v>1527</v>
      </c>
      <c r="CM64" s="38">
        <v>792</v>
      </c>
      <c r="CN64" s="38">
        <v>761</v>
      </c>
      <c r="CO64" s="38">
        <v>617</v>
      </c>
      <c r="CP64" s="38">
        <v>866</v>
      </c>
      <c r="CQ64" s="38">
        <v>240</v>
      </c>
      <c r="CR64" s="38">
        <v>3</v>
      </c>
      <c r="CS64" s="38"/>
      <c r="CT64" s="38"/>
      <c r="CU64" s="38">
        <v>1468</v>
      </c>
      <c r="CV64" s="38">
        <v>23165</v>
      </c>
      <c r="CW64" s="38">
        <v>23082</v>
      </c>
      <c r="CX64" s="38">
        <v>22775</v>
      </c>
      <c r="CY64" s="38">
        <v>21652</v>
      </c>
      <c r="CZ64" s="38">
        <v>20866</v>
      </c>
      <c r="DA64" s="38">
        <v>20275</v>
      </c>
      <c r="DB64" s="38">
        <v>20234</v>
      </c>
      <c r="DC64" s="38">
        <v>19527</v>
      </c>
      <c r="DD64" s="8">
        <v>18746</v>
      </c>
      <c r="DE64" s="8">
        <v>17392</v>
      </c>
      <c r="DF64" s="34">
        <v>2821.5</v>
      </c>
      <c r="DG64" s="8">
        <v>8663.9950000000008</v>
      </c>
      <c r="DH64" s="8">
        <v>28291.328000000001</v>
      </c>
      <c r="DI64" s="8">
        <v>23733.936000000002</v>
      </c>
      <c r="DJ64" s="8">
        <v>25820.710999999999</v>
      </c>
      <c r="DK64" s="8">
        <v>19482.092000000001</v>
      </c>
      <c r="DL64" s="8">
        <v>12984.191999999999</v>
      </c>
      <c r="DM64" s="8">
        <v>6380.5860000000002</v>
      </c>
      <c r="DN64" s="38">
        <v>4204.5649999999996</v>
      </c>
      <c r="DO64" s="38">
        <v>4310.3860000000004</v>
      </c>
      <c r="DP64" s="38">
        <v>3627.0039999999999</v>
      </c>
      <c r="DQ64" s="38">
        <v>6332.43</v>
      </c>
      <c r="DR64" s="38">
        <v>1161.2570000000001</v>
      </c>
      <c r="DS64" s="38"/>
      <c r="DT64" s="38"/>
      <c r="DU64" s="38"/>
      <c r="DV64" s="38">
        <v>1379.4580000000001</v>
      </c>
      <c r="DW64" s="38">
        <v>90592.051999999996</v>
      </c>
      <c r="DX64" s="38">
        <v>93730.930999999997</v>
      </c>
      <c r="DY64" s="38">
        <v>83681.317999999999</v>
      </c>
      <c r="DZ64" s="38">
        <v>77854.218999999997</v>
      </c>
      <c r="EA64" s="38">
        <v>75358.035000000003</v>
      </c>
      <c r="EB64" s="38">
        <v>68953.413</v>
      </c>
      <c r="EC64" s="38">
        <v>64110.366999999998</v>
      </c>
      <c r="ED64" s="38">
        <v>57979.89</v>
      </c>
      <c r="EE64" s="8">
        <v>54864.826999999997</v>
      </c>
      <c r="EF64" s="8">
        <v>50027.499000000003</v>
      </c>
      <c r="EG64" s="33">
        <v>386</v>
      </c>
      <c r="EH64" s="8">
        <v>1353</v>
      </c>
      <c r="EI64" s="8">
        <v>4034</v>
      </c>
      <c r="EJ64" s="6">
        <v>3300</v>
      </c>
      <c r="EK64" s="8">
        <v>3420</v>
      </c>
      <c r="EL64" s="8">
        <v>2549</v>
      </c>
      <c r="EM64" s="8">
        <v>1676</v>
      </c>
      <c r="EN64" s="129">
        <v>778</v>
      </c>
      <c r="EO64" s="38">
        <v>342</v>
      </c>
      <c r="EP64" s="38">
        <v>286</v>
      </c>
      <c r="EQ64" s="8">
        <v>244</v>
      </c>
      <c r="ER64" s="8">
        <v>396</v>
      </c>
      <c r="ES64" s="8">
        <v>83</v>
      </c>
      <c r="ET64" s="8">
        <v>0</v>
      </c>
      <c r="EW64" s="8">
        <v>137</v>
      </c>
      <c r="EX64" s="8">
        <v>6137</v>
      </c>
      <c r="EY64" s="8">
        <v>5879</v>
      </c>
      <c r="EZ64" s="8">
        <v>4936</v>
      </c>
      <c r="FA64" s="8">
        <v>4362</v>
      </c>
      <c r="FB64" s="8">
        <v>4071</v>
      </c>
      <c r="FC64" s="8">
        <v>3677</v>
      </c>
      <c r="FD64" s="8">
        <v>3370</v>
      </c>
      <c r="FE64" s="8">
        <v>2993</v>
      </c>
      <c r="FF64" s="8">
        <v>2762</v>
      </c>
      <c r="FG64" s="8">
        <v>2395</v>
      </c>
      <c r="FH64" s="34">
        <v>6620.4110000000001</v>
      </c>
      <c r="FI64" s="8">
        <v>31195.219000000001</v>
      </c>
      <c r="FJ64" s="8">
        <v>27296.963</v>
      </c>
      <c r="FK64" s="8">
        <v>29975.510999999999</v>
      </c>
      <c r="FL64" s="8">
        <v>25929.664000000001</v>
      </c>
      <c r="FM64" s="8">
        <v>29158.166000000001</v>
      </c>
      <c r="FN64" s="8">
        <v>29742.313999999998</v>
      </c>
      <c r="FO64" s="8">
        <v>32831.885999999999</v>
      </c>
      <c r="FP64" s="8">
        <v>36386.9</v>
      </c>
      <c r="FQ64" s="8">
        <v>37872.468999999997</v>
      </c>
      <c r="FR64" s="8">
        <v>39466.978999999999</v>
      </c>
      <c r="FS64" s="33">
        <v>300</v>
      </c>
      <c r="FT64" s="8">
        <v>1528</v>
      </c>
      <c r="FU64" s="8">
        <v>1449</v>
      </c>
      <c r="FV64" s="8">
        <v>1390</v>
      </c>
      <c r="FW64" s="8">
        <v>1325</v>
      </c>
      <c r="FX64" s="39">
        <v>1432</v>
      </c>
      <c r="FY64" s="143">
        <v>1474</v>
      </c>
      <c r="FZ64" s="143">
        <v>1516</v>
      </c>
      <c r="GA64" s="143">
        <v>1560</v>
      </c>
      <c r="GB64" s="8">
        <v>1529</v>
      </c>
      <c r="GC64" s="8">
        <v>1555</v>
      </c>
    </row>
    <row r="65" spans="1:185" s="8" customFormat="1">
      <c r="A65" s="80" t="s">
        <v>70</v>
      </c>
      <c r="B65" s="68">
        <v>12786.197</v>
      </c>
      <c r="C65" s="68">
        <v>33859.601999999999</v>
      </c>
      <c r="D65" s="68">
        <v>31845.84</v>
      </c>
      <c r="E65" s="82">
        <v>50224.754999999997</v>
      </c>
      <c r="F65" s="68">
        <v>57742.527999999998</v>
      </c>
      <c r="G65" s="68">
        <v>46772.925000000003</v>
      </c>
      <c r="H65" s="68">
        <v>82969.736999999994</v>
      </c>
      <c r="I65" s="68">
        <v>72157.005000000005</v>
      </c>
      <c r="J65" s="68">
        <v>72162.134999999995</v>
      </c>
      <c r="K65" s="224">
        <v>72858.324999999997</v>
      </c>
      <c r="L65" s="224">
        <v>63123.951000000001</v>
      </c>
      <c r="M65" s="224">
        <v>52468.307000000001</v>
      </c>
      <c r="N65" s="224">
        <v>49296.311000000002</v>
      </c>
      <c r="O65" s="224">
        <v>48745.351000000002</v>
      </c>
      <c r="P65" s="68">
        <v>71454.046000000002</v>
      </c>
      <c r="Q65" s="68">
        <v>126010.874</v>
      </c>
      <c r="R65" s="68">
        <v>241591.89499999999</v>
      </c>
      <c r="S65" s="68">
        <v>516846.70899999997</v>
      </c>
      <c r="T65" s="68">
        <v>431704.67300000001</v>
      </c>
      <c r="U65" s="68">
        <v>195038.57</v>
      </c>
      <c r="V65" s="68">
        <v>167270.26699999999</v>
      </c>
      <c r="W65" s="68">
        <v>173882.842</v>
      </c>
      <c r="X65" s="68">
        <v>173845.17499999999</v>
      </c>
      <c r="Y65" s="68">
        <v>178873.71</v>
      </c>
      <c r="Z65" s="68">
        <v>178619.60800000001</v>
      </c>
      <c r="AA65" s="68">
        <v>211009.03899999999</v>
      </c>
      <c r="AB65" s="68">
        <v>222967.21799999999</v>
      </c>
      <c r="AC65" s="70">
        <v>2026</v>
      </c>
      <c r="AD65" s="68">
        <v>6239</v>
      </c>
      <c r="AE65" s="68">
        <v>5985</v>
      </c>
      <c r="AF65" s="68">
        <v>9366</v>
      </c>
      <c r="AG65" s="68">
        <v>11304</v>
      </c>
      <c r="AH65" s="68">
        <v>9521</v>
      </c>
      <c r="AI65" s="68">
        <v>14781</v>
      </c>
      <c r="AJ65" s="68">
        <v>13279</v>
      </c>
      <c r="AK65" s="83">
        <v>13010</v>
      </c>
      <c r="AL65" s="83">
        <v>12956</v>
      </c>
      <c r="AM65" s="83">
        <v>11855</v>
      </c>
      <c r="AN65" s="83">
        <v>10133</v>
      </c>
      <c r="AO65" s="224">
        <v>9823</v>
      </c>
      <c r="AP65" s="224">
        <v>9190</v>
      </c>
      <c r="AQ65" s="224">
        <v>12296</v>
      </c>
      <c r="AR65" s="224">
        <v>21931</v>
      </c>
      <c r="AS65" s="224">
        <v>45702</v>
      </c>
      <c r="AT65" s="224">
        <v>92258</v>
      </c>
      <c r="AU65" s="224">
        <v>81800</v>
      </c>
      <c r="AV65" s="224">
        <v>51658</v>
      </c>
      <c r="AW65" s="224">
        <v>46165</v>
      </c>
      <c r="AX65" s="224">
        <v>45278</v>
      </c>
      <c r="AY65" s="140">
        <v>43765</v>
      </c>
      <c r="AZ65" s="153">
        <v>44776</v>
      </c>
      <c r="BA65" s="224">
        <v>45744</v>
      </c>
      <c r="BB65" s="68">
        <v>52143</v>
      </c>
      <c r="BC65" s="68">
        <v>59395</v>
      </c>
      <c r="BD65" s="69">
        <v>9889.1949999999997</v>
      </c>
      <c r="BE65" s="68">
        <v>25610.212</v>
      </c>
      <c r="BF65" s="68">
        <v>24020.226999999999</v>
      </c>
      <c r="BG65" s="68">
        <v>41321.284</v>
      </c>
      <c r="BH65" s="68">
        <v>49692.252999999997</v>
      </c>
      <c r="BI65" s="68">
        <v>41050.006000000001</v>
      </c>
      <c r="BJ65" s="68">
        <v>88191.490999999995</v>
      </c>
      <c r="BK65" s="68">
        <v>74706.402000000002</v>
      </c>
      <c r="BL65" s="83">
        <v>79634.201000000001</v>
      </c>
      <c r="BM65" s="83">
        <v>77907.399999999994</v>
      </c>
      <c r="BN65" s="83">
        <v>70059.876999999993</v>
      </c>
      <c r="BO65" s="83">
        <v>62463.542999999998</v>
      </c>
      <c r="BP65" s="83">
        <v>59163.531999999999</v>
      </c>
      <c r="BQ65" s="83">
        <v>59675.483</v>
      </c>
      <c r="BR65" s="83">
        <v>95040.104000000007</v>
      </c>
      <c r="BS65" s="83">
        <v>180270.28700000001</v>
      </c>
      <c r="BT65" s="83">
        <v>344994.50699999998</v>
      </c>
      <c r="BU65" s="83">
        <v>724280.45600000001</v>
      </c>
      <c r="BV65" s="83">
        <v>611089.99100000004</v>
      </c>
      <c r="BW65" s="83">
        <v>944388.03500000003</v>
      </c>
      <c r="BX65" s="83">
        <v>860294.37599999993</v>
      </c>
      <c r="BY65" s="83">
        <v>866645.46299999999</v>
      </c>
      <c r="BZ65" s="83">
        <v>857016.47600000002</v>
      </c>
      <c r="CA65" s="83">
        <v>855834.89</v>
      </c>
      <c r="CB65" s="83">
        <v>826576.49699999997</v>
      </c>
      <c r="CC65" s="68">
        <v>870557.69900000002</v>
      </c>
      <c r="CD65" s="68">
        <v>839040.80899999989</v>
      </c>
      <c r="CE65" s="70">
        <v>1290</v>
      </c>
      <c r="CF65" s="68">
        <v>4075</v>
      </c>
      <c r="CG65" s="68">
        <v>3852</v>
      </c>
      <c r="CH65" s="82">
        <v>6307</v>
      </c>
      <c r="CI65" s="68">
        <v>8039</v>
      </c>
      <c r="CJ65" s="68">
        <v>7106</v>
      </c>
      <c r="CK65" s="68">
        <v>11188</v>
      </c>
      <c r="CL65" s="83">
        <v>10166</v>
      </c>
      <c r="CM65" s="83">
        <v>9885</v>
      </c>
      <c r="CN65" s="83">
        <v>10085</v>
      </c>
      <c r="CO65" s="83">
        <v>8973</v>
      </c>
      <c r="CP65" s="83">
        <v>7537</v>
      </c>
      <c r="CQ65" s="83">
        <v>6879</v>
      </c>
      <c r="CR65" s="83">
        <v>5825</v>
      </c>
      <c r="CS65" s="83">
        <v>10701</v>
      </c>
      <c r="CT65" s="83">
        <v>23939</v>
      </c>
      <c r="CU65" s="83">
        <v>47138</v>
      </c>
      <c r="CV65" s="83">
        <v>91278</v>
      </c>
      <c r="CW65" s="83">
        <v>81315</v>
      </c>
      <c r="CX65" s="83">
        <v>84935</v>
      </c>
      <c r="CY65" s="83">
        <v>78509</v>
      </c>
      <c r="CZ65" s="83">
        <v>76754</v>
      </c>
      <c r="DA65" s="83">
        <v>74740</v>
      </c>
      <c r="DB65" s="83">
        <v>75031</v>
      </c>
      <c r="DC65" s="83">
        <v>75417</v>
      </c>
      <c r="DD65" s="68">
        <v>80972</v>
      </c>
      <c r="DE65" s="68">
        <v>86252</v>
      </c>
      <c r="DF65" s="69">
        <v>1260.318</v>
      </c>
      <c r="DG65" s="68">
        <v>9003.1409999999996</v>
      </c>
      <c r="DH65" s="68">
        <v>3220.0459999999998</v>
      </c>
      <c r="DI65" s="68">
        <v>8930.8009999999995</v>
      </c>
      <c r="DJ65" s="68">
        <v>12182.683000000001</v>
      </c>
      <c r="DK65" s="68">
        <v>8309.2009999999991</v>
      </c>
      <c r="DL65" s="68">
        <v>21736.717000000001</v>
      </c>
      <c r="DM65" s="68">
        <v>21970.531999999999</v>
      </c>
      <c r="DN65" s="83">
        <v>22084.523000000001</v>
      </c>
      <c r="DO65" s="83">
        <v>32093.937000000002</v>
      </c>
      <c r="DP65" s="83">
        <v>27702.602999999999</v>
      </c>
      <c r="DQ65" s="83">
        <v>31647.775000000001</v>
      </c>
      <c r="DR65" s="83">
        <v>29107.348000000002</v>
      </c>
      <c r="DS65" s="83">
        <v>31792.477999999999</v>
      </c>
      <c r="DT65" s="83">
        <v>27521.968000000001</v>
      </c>
      <c r="DU65" s="83">
        <v>46327.623</v>
      </c>
      <c r="DV65" s="83">
        <v>56825.05</v>
      </c>
      <c r="DW65" s="83">
        <v>100805.307</v>
      </c>
      <c r="DX65" s="83">
        <v>110783.33100000001</v>
      </c>
      <c r="DY65" s="83">
        <v>104000.342</v>
      </c>
      <c r="DZ65" s="83">
        <v>106085.91800000001</v>
      </c>
      <c r="EA65" s="83">
        <v>106740.499</v>
      </c>
      <c r="EB65" s="83">
        <v>112937.587</v>
      </c>
      <c r="EC65" s="83">
        <v>114453.41800000001</v>
      </c>
      <c r="ED65" s="83">
        <v>116788.753</v>
      </c>
      <c r="EE65" s="68">
        <v>116438.24400000001</v>
      </c>
      <c r="EF65" s="68">
        <v>116969.716</v>
      </c>
      <c r="EG65" s="70">
        <v>147</v>
      </c>
      <c r="EH65" s="68">
        <v>970</v>
      </c>
      <c r="EI65" s="68">
        <v>354</v>
      </c>
      <c r="EJ65" s="82">
        <v>961</v>
      </c>
      <c r="EK65" s="68">
        <v>1205</v>
      </c>
      <c r="EL65" s="68">
        <v>851</v>
      </c>
      <c r="EM65" s="68">
        <v>2038</v>
      </c>
      <c r="EN65" s="224">
        <v>1820</v>
      </c>
      <c r="EO65" s="83">
        <v>1619</v>
      </c>
      <c r="EP65" s="83">
        <v>2169</v>
      </c>
      <c r="EQ65" s="68">
        <v>1895</v>
      </c>
      <c r="ER65" s="68">
        <v>2055</v>
      </c>
      <c r="ES65" s="68">
        <v>1864</v>
      </c>
      <c r="ET65" s="68">
        <v>2029</v>
      </c>
      <c r="EU65" s="68">
        <v>1602</v>
      </c>
      <c r="EV65" s="68">
        <v>2614</v>
      </c>
      <c r="EW65" s="68">
        <v>3431</v>
      </c>
      <c r="EX65" s="68">
        <v>5742</v>
      </c>
      <c r="EY65" s="68">
        <v>5227</v>
      </c>
      <c r="EZ65" s="68">
        <v>4566</v>
      </c>
      <c r="FA65" s="68">
        <v>4538</v>
      </c>
      <c r="FB65" s="68">
        <v>4591</v>
      </c>
      <c r="FC65" s="68">
        <v>4812</v>
      </c>
      <c r="FD65" s="68">
        <v>4625</v>
      </c>
      <c r="FE65" s="68">
        <v>4620</v>
      </c>
      <c r="FF65" s="68">
        <v>4491</v>
      </c>
      <c r="FG65" s="68">
        <v>4522</v>
      </c>
      <c r="FH65" s="69">
        <v>81643.054000000004</v>
      </c>
      <c r="FI65" s="68">
        <v>279057.93099999998</v>
      </c>
      <c r="FJ65" s="68">
        <v>298505.33600000001</v>
      </c>
      <c r="FK65" s="68">
        <v>296483.10100000002</v>
      </c>
      <c r="FL65" s="68">
        <v>303060.81900000002</v>
      </c>
      <c r="FM65" s="68">
        <v>312040.11499999999</v>
      </c>
      <c r="FN65" s="68">
        <v>325017.652</v>
      </c>
      <c r="FO65" s="68">
        <v>336936.97399999999</v>
      </c>
      <c r="FP65" s="68">
        <v>351376.97399999999</v>
      </c>
      <c r="FQ65" s="68">
        <v>358357.04800000001</v>
      </c>
      <c r="FR65" s="68">
        <v>330000.46000000002</v>
      </c>
      <c r="FS65" s="70">
        <v>3631</v>
      </c>
      <c r="FT65" s="68">
        <v>11205</v>
      </c>
      <c r="FU65" s="68">
        <v>11395</v>
      </c>
      <c r="FV65" s="68">
        <v>10791</v>
      </c>
      <c r="FW65" s="68">
        <v>10664</v>
      </c>
      <c r="FX65" s="39">
        <v>10607</v>
      </c>
      <c r="FY65" s="144">
        <v>10985</v>
      </c>
      <c r="FZ65" s="144">
        <v>11299</v>
      </c>
      <c r="GA65" s="144">
        <v>11577</v>
      </c>
      <c r="GB65" s="68">
        <v>11378</v>
      </c>
      <c r="GC65" s="68">
        <v>10713</v>
      </c>
    </row>
    <row r="66" spans="1:185" s="8" customFormat="1" ht="12.75" customHeight="1">
      <c r="E66" s="6"/>
      <c r="K66" s="129"/>
      <c r="L66" s="129"/>
      <c r="M66" s="129"/>
      <c r="N66" s="129"/>
      <c r="O66" s="129"/>
      <c r="AK66" s="38"/>
      <c r="AL66" s="38"/>
      <c r="AM66" s="38"/>
      <c r="AN66" s="38"/>
      <c r="AO66" s="129"/>
      <c r="AP66" s="129"/>
      <c r="AQ66" s="129"/>
      <c r="AR66" s="129"/>
      <c r="AS66" s="129"/>
      <c r="AT66" s="129"/>
      <c r="AU66" s="129"/>
      <c r="AV66" s="129"/>
      <c r="AW66" s="129"/>
      <c r="AX66" s="129"/>
      <c r="AY66" s="129"/>
      <c r="AZ66" s="129"/>
      <c r="BA66" s="129"/>
      <c r="BL66" s="38"/>
      <c r="BM66" s="38"/>
      <c r="BN66" s="38"/>
      <c r="BO66" s="38"/>
      <c r="BP66" s="38"/>
      <c r="BQ66" s="38"/>
      <c r="BR66" s="38"/>
      <c r="BS66" s="38"/>
      <c r="BT66" s="38"/>
      <c r="BU66" s="38"/>
      <c r="BV66" s="38"/>
      <c r="BW66" s="38"/>
      <c r="BX66" s="38"/>
      <c r="BY66" s="38"/>
      <c r="BZ66" s="38"/>
      <c r="CA66" s="38"/>
      <c r="CB66" s="38"/>
      <c r="CH66" s="6"/>
      <c r="CL66" s="38"/>
      <c r="CM66" s="38"/>
      <c r="CN66" s="38"/>
      <c r="CO66" s="38"/>
      <c r="CP66" s="38"/>
      <c r="CQ66" s="38"/>
      <c r="CR66" s="38"/>
      <c r="CS66" s="38"/>
      <c r="CT66" s="38"/>
      <c r="CU66" s="38"/>
      <c r="CV66" s="38"/>
      <c r="CW66" s="38"/>
      <c r="CX66" s="38"/>
      <c r="CY66" s="38"/>
      <c r="CZ66" s="38"/>
      <c r="DA66" s="38"/>
      <c r="DB66" s="38"/>
      <c r="DC66" s="38"/>
      <c r="DN66" s="38"/>
      <c r="DO66" s="38"/>
      <c r="DP66" s="38"/>
      <c r="DQ66" s="38"/>
      <c r="DR66" s="38"/>
      <c r="DS66" s="38"/>
      <c r="DT66" s="38"/>
      <c r="DU66" s="38"/>
      <c r="DV66" s="38"/>
      <c r="DW66" s="38"/>
      <c r="DX66" s="38"/>
      <c r="DY66" s="38"/>
      <c r="DZ66" s="38"/>
      <c r="EA66" s="38"/>
      <c r="EB66" s="38"/>
      <c r="EC66" s="38"/>
      <c r="ED66" s="38"/>
      <c r="EJ66" s="6"/>
      <c r="EN66" s="129"/>
      <c r="EO66" s="38"/>
      <c r="EP66" s="38"/>
    </row>
    <row r="67" spans="1:185">
      <c r="A67" s="1" t="s">
        <v>122</v>
      </c>
      <c r="B67" s="1" t="s">
        <v>123</v>
      </c>
      <c r="E67" s="128"/>
      <c r="F67" s="1" t="s">
        <v>124</v>
      </c>
      <c r="G67" s="1" t="s">
        <v>124</v>
      </c>
      <c r="H67" s="1" t="s">
        <v>124</v>
      </c>
      <c r="I67" s="1" t="s">
        <v>124</v>
      </c>
      <c r="J67" s="1" t="s">
        <v>124</v>
      </c>
      <c r="M67" s="1" t="s">
        <v>124</v>
      </c>
      <c r="N67" s="1" t="s">
        <v>124</v>
      </c>
      <c r="O67" s="1" t="s">
        <v>124</v>
      </c>
      <c r="P67" s="1" t="s">
        <v>124</v>
      </c>
      <c r="R67" s="1" t="s">
        <v>124</v>
      </c>
      <c r="T67" s="1" t="s">
        <v>124</v>
      </c>
      <c r="U67" s="1" t="s">
        <v>124</v>
      </c>
      <c r="V67" s="1" t="s">
        <v>124</v>
      </c>
      <c r="W67" s="1" t="s">
        <v>124</v>
      </c>
      <c r="X67" s="1" t="s">
        <v>124</v>
      </c>
      <c r="Y67" s="1" t="s">
        <v>124</v>
      </c>
      <c r="Z67" s="1" t="s">
        <v>124</v>
      </c>
      <c r="AA67" s="1" t="s">
        <v>124</v>
      </c>
      <c r="AB67" s="1" t="s">
        <v>124</v>
      </c>
      <c r="BW67" s="1" t="s">
        <v>125</v>
      </c>
    </row>
    <row r="68" spans="1:185">
      <c r="A68" s="1" t="s">
        <v>126</v>
      </c>
      <c r="B68" s="1" t="s">
        <v>127</v>
      </c>
      <c r="E68" s="129"/>
      <c r="F68" s="1" t="s">
        <v>123</v>
      </c>
      <c r="G68" s="1" t="s">
        <v>123</v>
      </c>
      <c r="H68" s="1" t="s">
        <v>123</v>
      </c>
      <c r="I68" s="1" t="s">
        <v>123</v>
      </c>
      <c r="J68" s="1" t="s">
        <v>128</v>
      </c>
      <c r="M68" s="1" t="s">
        <v>123</v>
      </c>
      <c r="N68" s="1" t="s">
        <v>123</v>
      </c>
      <c r="O68" s="1" t="s">
        <v>123</v>
      </c>
      <c r="P68" s="1" t="s">
        <v>123</v>
      </c>
      <c r="R68" s="1" t="s">
        <v>123</v>
      </c>
      <c r="T68" s="1" t="s">
        <v>123</v>
      </c>
      <c r="U68" s="1" t="s">
        <v>123</v>
      </c>
      <c r="V68" s="1" t="s">
        <v>123</v>
      </c>
      <c r="W68" s="1" t="s">
        <v>123</v>
      </c>
      <c r="X68" s="1" t="s">
        <v>123</v>
      </c>
      <c r="Y68" s="1" t="s">
        <v>123</v>
      </c>
      <c r="Z68" s="1" t="s">
        <v>123</v>
      </c>
      <c r="AA68" s="1" t="s">
        <v>123</v>
      </c>
      <c r="AB68" s="1" t="s">
        <v>123</v>
      </c>
      <c r="AD68" s="225"/>
    </row>
    <row r="69" spans="1:185">
      <c r="A69" s="1" t="s">
        <v>129</v>
      </c>
      <c r="B69" s="1" t="s">
        <v>130</v>
      </c>
      <c r="F69" s="1" t="s">
        <v>127</v>
      </c>
      <c r="G69" s="1" t="s">
        <v>127</v>
      </c>
      <c r="H69" s="1" t="s">
        <v>127</v>
      </c>
      <c r="I69" s="1" t="s">
        <v>127</v>
      </c>
      <c r="J69" s="1" t="s">
        <v>123</v>
      </c>
      <c r="M69" s="1" t="s">
        <v>127</v>
      </c>
      <c r="N69" s="1" t="s">
        <v>127</v>
      </c>
      <c r="O69" s="1" t="s">
        <v>127</v>
      </c>
      <c r="P69" s="1" t="s">
        <v>127</v>
      </c>
      <c r="R69" s="1" t="s">
        <v>127</v>
      </c>
      <c r="T69" s="1" t="s">
        <v>127</v>
      </c>
      <c r="U69" s="1" t="s">
        <v>127</v>
      </c>
      <c r="V69" s="1" t="s">
        <v>127</v>
      </c>
      <c r="W69" s="1" t="s">
        <v>127</v>
      </c>
      <c r="X69" s="1" t="s">
        <v>127</v>
      </c>
      <c r="Y69" s="1" t="s">
        <v>127</v>
      </c>
      <c r="Z69" s="1" t="s">
        <v>127</v>
      </c>
      <c r="AA69" s="1" t="s">
        <v>127</v>
      </c>
      <c r="AB69" s="1" t="s">
        <v>127</v>
      </c>
    </row>
    <row r="70" spans="1:185">
      <c r="A70" s="1" t="s">
        <v>131</v>
      </c>
      <c r="B70" s="1" t="s">
        <v>132</v>
      </c>
      <c r="F70" s="1" t="s">
        <v>130</v>
      </c>
      <c r="G70" s="1" t="s">
        <v>130</v>
      </c>
      <c r="H70" s="1" t="s">
        <v>130</v>
      </c>
      <c r="I70" s="1" t="s">
        <v>130</v>
      </c>
      <c r="J70" s="1" t="s">
        <v>127</v>
      </c>
      <c r="M70" s="1" t="s">
        <v>130</v>
      </c>
      <c r="N70" s="1" t="s">
        <v>130</v>
      </c>
      <c r="O70" s="1" t="s">
        <v>130</v>
      </c>
      <c r="P70" s="1" t="s">
        <v>130</v>
      </c>
      <c r="R70" s="1" t="s">
        <v>130</v>
      </c>
      <c r="T70" s="1" t="s">
        <v>130</v>
      </c>
      <c r="U70" s="1" t="s">
        <v>130</v>
      </c>
      <c r="V70" s="1" t="s">
        <v>130</v>
      </c>
      <c r="W70" s="1" t="s">
        <v>130</v>
      </c>
      <c r="X70" s="1" t="s">
        <v>130</v>
      </c>
      <c r="Y70" s="1" t="s">
        <v>130</v>
      </c>
      <c r="Z70" s="1" t="s">
        <v>130</v>
      </c>
      <c r="AA70" s="1" t="s">
        <v>130</v>
      </c>
      <c r="AB70" s="1" t="s">
        <v>130</v>
      </c>
    </row>
    <row r="71" spans="1:185">
      <c r="A71" s="1" t="s">
        <v>133</v>
      </c>
      <c r="B71" s="1" t="s">
        <v>130</v>
      </c>
      <c r="F71" s="1" t="s">
        <v>132</v>
      </c>
      <c r="G71" s="1" t="s">
        <v>132</v>
      </c>
      <c r="H71" s="1" t="s">
        <v>132</v>
      </c>
      <c r="I71" s="1" t="s">
        <v>132</v>
      </c>
      <c r="J71" s="1" t="s">
        <v>130</v>
      </c>
      <c r="M71" s="1" t="s">
        <v>132</v>
      </c>
      <c r="N71" s="1" t="s">
        <v>132</v>
      </c>
      <c r="O71" s="1" t="s">
        <v>132</v>
      </c>
      <c r="P71" s="1" t="s">
        <v>132</v>
      </c>
      <c r="R71" s="1" t="s">
        <v>132</v>
      </c>
      <c r="T71" s="1" t="s">
        <v>132</v>
      </c>
      <c r="U71" s="1" t="s">
        <v>132</v>
      </c>
      <c r="V71" s="1" t="s">
        <v>132</v>
      </c>
      <c r="W71" s="1" t="s">
        <v>132</v>
      </c>
      <c r="X71" s="1" t="s">
        <v>132</v>
      </c>
      <c r="Y71" s="1" t="s">
        <v>132</v>
      </c>
      <c r="Z71" s="1" t="s">
        <v>132</v>
      </c>
      <c r="AA71" s="1" t="s">
        <v>132</v>
      </c>
      <c r="AB71" s="1" t="s">
        <v>132</v>
      </c>
    </row>
    <row r="72" spans="1:185" ht="12.75" customHeight="1">
      <c r="A72" s="1" t="s">
        <v>134</v>
      </c>
      <c r="B72" s="46" t="s">
        <v>135</v>
      </c>
      <c r="F72" s="1" t="s">
        <v>130</v>
      </c>
      <c r="G72" s="1" t="s">
        <v>130</v>
      </c>
      <c r="H72" s="1" t="s">
        <v>130</v>
      </c>
      <c r="I72" s="1" t="s">
        <v>130</v>
      </c>
      <c r="J72" s="1" t="s">
        <v>132</v>
      </c>
      <c r="M72" s="1" t="s">
        <v>130</v>
      </c>
      <c r="N72" s="1" t="s">
        <v>130</v>
      </c>
      <c r="O72" s="1" t="s">
        <v>130</v>
      </c>
      <c r="P72" s="1" t="s">
        <v>130</v>
      </c>
      <c r="R72" s="1" t="s">
        <v>130</v>
      </c>
      <c r="T72" s="1" t="s">
        <v>130</v>
      </c>
      <c r="U72" s="1" t="s">
        <v>130</v>
      </c>
      <c r="V72" s="1" t="s">
        <v>130</v>
      </c>
      <c r="W72" s="1" t="s">
        <v>130</v>
      </c>
      <c r="X72" s="1" t="s">
        <v>130</v>
      </c>
      <c r="Y72" s="1" t="s">
        <v>130</v>
      </c>
      <c r="Z72" s="1" t="s">
        <v>130</v>
      </c>
      <c r="AA72" s="1" t="s">
        <v>130</v>
      </c>
      <c r="AB72" s="1" t="s">
        <v>130</v>
      </c>
    </row>
    <row r="73" spans="1:185">
      <c r="A73" s="1" t="s">
        <v>136</v>
      </c>
      <c r="B73" s="46" t="s">
        <v>137</v>
      </c>
      <c r="F73" s="1" t="s">
        <v>138</v>
      </c>
      <c r="G73" s="1" t="s">
        <v>138</v>
      </c>
      <c r="H73" s="1" t="s">
        <v>138</v>
      </c>
      <c r="I73" s="1" t="s">
        <v>139</v>
      </c>
      <c r="J73" s="1" t="s">
        <v>130</v>
      </c>
      <c r="M73" s="1" t="s">
        <v>139</v>
      </c>
      <c r="N73" s="1" t="s">
        <v>139</v>
      </c>
      <c r="O73" s="1" t="s">
        <v>139</v>
      </c>
      <c r="P73" s="1" t="s">
        <v>139</v>
      </c>
      <c r="R73" s="1" t="s">
        <v>140</v>
      </c>
      <c r="T73" s="1" t="s">
        <v>141</v>
      </c>
      <c r="U73" s="1" t="s">
        <v>142</v>
      </c>
      <c r="V73" s="1" t="s">
        <v>143</v>
      </c>
      <c r="W73" s="1" t="s">
        <v>144</v>
      </c>
      <c r="X73" s="1" t="s">
        <v>145</v>
      </c>
      <c r="Y73" s="1" t="s">
        <v>146</v>
      </c>
      <c r="Z73" s="1" t="s">
        <v>147</v>
      </c>
      <c r="AA73" s="1" t="s">
        <v>148</v>
      </c>
      <c r="AB73" s="1" t="s">
        <v>149</v>
      </c>
    </row>
    <row r="74" spans="1:185">
      <c r="A74" s="1" t="s">
        <v>150</v>
      </c>
      <c r="B74" s="46" t="s">
        <v>151</v>
      </c>
      <c r="F74" s="1" t="s">
        <v>152</v>
      </c>
      <c r="G74" s="1" t="s">
        <v>152</v>
      </c>
      <c r="H74" s="1" t="s">
        <v>152</v>
      </c>
      <c r="I74" s="1" t="s">
        <v>153</v>
      </c>
      <c r="J74" s="1" t="s">
        <v>154</v>
      </c>
      <c r="M74" s="1" t="s">
        <v>153</v>
      </c>
      <c r="N74" s="1" t="s">
        <v>153</v>
      </c>
      <c r="O74" s="1" t="s">
        <v>153</v>
      </c>
      <c r="P74" s="1" t="s">
        <v>153</v>
      </c>
      <c r="R74" s="1" t="s">
        <v>155</v>
      </c>
      <c r="T74" s="1" t="s">
        <v>155</v>
      </c>
      <c r="U74" s="1" t="s">
        <v>155</v>
      </c>
      <c r="V74" s="1" t="s">
        <v>155</v>
      </c>
      <c r="W74" s="1" t="s">
        <v>155</v>
      </c>
      <c r="X74" s="1" t="s">
        <v>155</v>
      </c>
      <c r="Y74" s="1" t="s">
        <v>155</v>
      </c>
      <c r="Z74" s="1" t="s">
        <v>155</v>
      </c>
      <c r="AA74" s="1" t="s">
        <v>155</v>
      </c>
      <c r="AB74" s="1" t="s">
        <v>155</v>
      </c>
    </row>
    <row r="75" spans="1:185">
      <c r="A75" s="1" t="s">
        <v>156</v>
      </c>
      <c r="B75" s="46" t="s">
        <v>157</v>
      </c>
      <c r="F75" s="1" t="s">
        <v>158</v>
      </c>
      <c r="G75" s="1" t="s">
        <v>158</v>
      </c>
      <c r="H75" s="1" t="s">
        <v>158</v>
      </c>
      <c r="I75" s="1" t="s">
        <v>159</v>
      </c>
      <c r="J75" s="1" t="s">
        <v>160</v>
      </c>
      <c r="M75" s="1" t="s">
        <v>161</v>
      </c>
      <c r="N75" s="1" t="s">
        <v>162</v>
      </c>
      <c r="O75" s="1" t="s">
        <v>163</v>
      </c>
      <c r="P75" s="1" t="s">
        <v>164</v>
      </c>
      <c r="R75" s="1" t="s">
        <v>165</v>
      </c>
      <c r="T75" s="1" t="s">
        <v>165</v>
      </c>
      <c r="U75" s="1" t="s">
        <v>165</v>
      </c>
      <c r="V75" s="1" t="s">
        <v>165</v>
      </c>
      <c r="W75" s="1" t="s">
        <v>165</v>
      </c>
      <c r="X75" s="1" t="s">
        <v>165</v>
      </c>
      <c r="Y75" s="1" t="s">
        <v>165</v>
      </c>
      <c r="Z75" s="1" t="s">
        <v>165</v>
      </c>
      <c r="AA75" s="1" t="s">
        <v>165</v>
      </c>
      <c r="AB75" s="1" t="s">
        <v>165</v>
      </c>
    </row>
    <row r="76" spans="1:185">
      <c r="A76" s="1" t="s">
        <v>166</v>
      </c>
      <c r="B76" s="46" t="s">
        <v>167</v>
      </c>
      <c r="F76" s="1" t="s">
        <v>168</v>
      </c>
      <c r="G76" s="1" t="s">
        <v>168</v>
      </c>
      <c r="H76" s="1" t="s">
        <v>168</v>
      </c>
      <c r="I76" s="1" t="s">
        <v>169</v>
      </c>
      <c r="J76" s="1" t="s">
        <v>170</v>
      </c>
      <c r="M76" s="1" t="s">
        <v>138</v>
      </c>
      <c r="N76" s="1" t="s">
        <v>138</v>
      </c>
      <c r="O76" s="1" t="s">
        <v>138</v>
      </c>
      <c r="P76" s="1" t="s">
        <v>138</v>
      </c>
      <c r="R76" s="63" t="s">
        <v>171</v>
      </c>
      <c r="T76" s="63" t="s">
        <v>172</v>
      </c>
      <c r="U76" s="63" t="s">
        <v>173</v>
      </c>
      <c r="V76" s="63" t="s">
        <v>174</v>
      </c>
      <c r="W76" s="63" t="s">
        <v>175</v>
      </c>
      <c r="X76" s="63" t="s">
        <v>176</v>
      </c>
      <c r="Y76" s="63" t="s">
        <v>177</v>
      </c>
      <c r="Z76" s="63" t="s">
        <v>178</v>
      </c>
      <c r="AA76" s="63" t="s">
        <v>178</v>
      </c>
      <c r="AB76" s="63" t="s">
        <v>179</v>
      </c>
      <c r="BB76" s="63"/>
      <c r="BC76" s="63"/>
      <c r="CC76" s="63"/>
      <c r="CD76" s="63"/>
      <c r="DD76" s="63"/>
      <c r="DE76" s="63"/>
      <c r="EE76" s="63"/>
      <c r="EF76" s="63"/>
      <c r="FF76" s="63"/>
      <c r="FG76" s="63"/>
      <c r="FQ76" s="63"/>
      <c r="FR76" s="63"/>
      <c r="GB76" s="63"/>
      <c r="GC76" s="63"/>
    </row>
    <row r="77" spans="1:185">
      <c r="A77" s="1" t="s">
        <v>180</v>
      </c>
      <c r="B77" s="1" t="s">
        <v>181</v>
      </c>
      <c r="F77" s="1" t="s">
        <v>182</v>
      </c>
      <c r="G77" s="1" t="s">
        <v>182</v>
      </c>
      <c r="H77" s="1" t="s">
        <v>182</v>
      </c>
      <c r="I77" s="1" t="s">
        <v>138</v>
      </c>
      <c r="M77" s="1" t="s">
        <v>183</v>
      </c>
      <c r="N77" s="1" t="s">
        <v>183</v>
      </c>
      <c r="O77" s="1" t="s">
        <v>183</v>
      </c>
      <c r="P77" s="1" t="s">
        <v>183</v>
      </c>
      <c r="R77" s="117" t="s">
        <v>184</v>
      </c>
      <c r="T77" s="117" t="s">
        <v>184</v>
      </c>
      <c r="U77" s="117" t="s">
        <v>184</v>
      </c>
      <c r="V77" s="117" t="s">
        <v>184</v>
      </c>
      <c r="W77" s="117" t="s">
        <v>184</v>
      </c>
      <c r="X77" s="157" t="s">
        <v>185</v>
      </c>
      <c r="Y77" s="157" t="s">
        <v>186</v>
      </c>
      <c r="Z77" s="157">
        <v>43374</v>
      </c>
      <c r="AA77" s="157">
        <v>44105</v>
      </c>
      <c r="AB77" s="157">
        <v>44105</v>
      </c>
      <c r="BB77" s="157"/>
      <c r="BC77" s="157"/>
      <c r="CC77" s="157"/>
      <c r="CD77" s="157"/>
      <c r="DD77" s="157"/>
      <c r="DE77" s="157"/>
      <c r="EE77" s="157"/>
      <c r="EF77" s="157"/>
      <c r="FF77" s="157"/>
      <c r="FG77" s="157"/>
      <c r="FQ77" s="157"/>
      <c r="FR77" s="157"/>
      <c r="GB77" s="157"/>
      <c r="GC77" s="157"/>
    </row>
    <row r="78" spans="1:185">
      <c r="A78" s="1" t="s">
        <v>187</v>
      </c>
      <c r="B78" s="1" t="s">
        <v>188</v>
      </c>
      <c r="F78" s="1" t="s">
        <v>189</v>
      </c>
      <c r="G78" s="1" t="s">
        <v>189</v>
      </c>
      <c r="H78" s="1" t="s">
        <v>190</v>
      </c>
      <c r="I78" s="1" t="s">
        <v>183</v>
      </c>
      <c r="M78" s="1" t="s">
        <v>191</v>
      </c>
      <c r="N78" s="1" t="s">
        <v>192</v>
      </c>
      <c r="O78" s="1" t="s">
        <v>193</v>
      </c>
      <c r="P78" s="1" t="s">
        <v>194</v>
      </c>
      <c r="U78" s="157">
        <v>41825</v>
      </c>
      <c r="V78" s="157">
        <v>41888</v>
      </c>
      <c r="W78" s="157" t="s">
        <v>195</v>
      </c>
    </row>
    <row r="79" spans="1:185">
      <c r="A79" s="1" t="s">
        <v>196</v>
      </c>
      <c r="B79" s="47" t="s">
        <v>197</v>
      </c>
      <c r="F79" s="1" t="s">
        <v>197</v>
      </c>
      <c r="G79" s="1" t="s">
        <v>197</v>
      </c>
      <c r="H79" s="1" t="s">
        <v>197</v>
      </c>
      <c r="I79" s="1" t="s">
        <v>197</v>
      </c>
    </row>
    <row r="80" spans="1:185">
      <c r="A80" s="1" t="s">
        <v>198</v>
      </c>
      <c r="F80" s="9" t="s">
        <v>199</v>
      </c>
      <c r="G80" s="9" t="s">
        <v>199</v>
      </c>
      <c r="H80" s="9" t="s">
        <v>200</v>
      </c>
      <c r="I80" s="1" t="s">
        <v>201</v>
      </c>
    </row>
    <row r="81" spans="1:8">
      <c r="A81" s="1" t="s">
        <v>202</v>
      </c>
      <c r="H81" s="48" t="s">
        <v>203</v>
      </c>
    </row>
    <row r="82" spans="1:8">
      <c r="A82" s="1" t="s">
        <v>204</v>
      </c>
    </row>
    <row r="83" spans="1:8">
      <c r="A83" s="1" t="s">
        <v>205</v>
      </c>
    </row>
    <row r="84" spans="1:8">
      <c r="A84" s="1" t="s">
        <v>206</v>
      </c>
    </row>
    <row r="85" spans="1:8">
      <c r="A85" s="1" t="s">
        <v>207</v>
      </c>
    </row>
    <row r="86" spans="1:8">
      <c r="A86" s="1" t="s">
        <v>208</v>
      </c>
    </row>
    <row r="87" spans="1:8">
      <c r="A87" s="49" t="s">
        <v>209</v>
      </c>
    </row>
    <row r="88" spans="1:8">
      <c r="A88" s="1" t="s">
        <v>210</v>
      </c>
    </row>
    <row r="89" spans="1:8">
      <c r="A89" s="1" t="s">
        <v>80</v>
      </c>
    </row>
    <row r="90" spans="1:8">
      <c r="A90" s="1" t="s">
        <v>211</v>
      </c>
    </row>
    <row r="91" spans="1:8">
      <c r="A91" s="1" t="s">
        <v>81</v>
      </c>
    </row>
    <row r="92" spans="1:8">
      <c r="A92" s="1" t="s">
        <v>211</v>
      </c>
    </row>
    <row r="93" spans="1:8">
      <c r="A93" s="1" t="s">
        <v>212</v>
      </c>
    </row>
    <row r="94" spans="1:8">
      <c r="A94" s="1" t="s">
        <v>213</v>
      </c>
    </row>
    <row r="95" spans="1:8">
      <c r="A95" s="1" t="s">
        <v>214</v>
      </c>
    </row>
    <row r="96" spans="1:8">
      <c r="A96" s="1" t="s">
        <v>215</v>
      </c>
    </row>
    <row r="100" spans="8:8">
      <c r="H100" s="50"/>
    </row>
    <row r="101" spans="8:8">
      <c r="H101" s="50"/>
    </row>
    <row r="102" spans="8:8">
      <c r="H102" s="50"/>
    </row>
    <row r="103" spans="8:8">
      <c r="H103" s="50"/>
    </row>
    <row r="104" spans="8:8">
      <c r="H104" s="50"/>
    </row>
    <row r="105" spans="8:8">
      <c r="H105" s="50"/>
    </row>
    <row r="106" spans="8:8">
      <c r="H106" s="51"/>
    </row>
    <row r="107" spans="8:8">
      <c r="H107" s="50"/>
    </row>
    <row r="108" spans="8:8" ht="17.25">
      <c r="H108" s="52"/>
    </row>
    <row r="109" spans="8:8">
      <c r="H109" s="53"/>
    </row>
    <row r="110" spans="8:8">
      <c r="H110" s="54"/>
    </row>
    <row r="111" spans="8:8">
      <c r="H111" s="53"/>
    </row>
    <row r="112" spans="8:8">
      <c r="H112" s="53"/>
    </row>
    <row r="113" spans="8:8">
      <c r="H113" s="55"/>
    </row>
    <row r="114" spans="8:8">
      <c r="H114" s="56"/>
    </row>
    <row r="115" spans="8:8">
      <c r="H115" s="56"/>
    </row>
    <row r="116" spans="8:8">
      <c r="H116" s="53"/>
    </row>
    <row r="117" spans="8:8">
      <c r="H117" s="54"/>
    </row>
    <row r="118" spans="8:8">
      <c r="H118" s="53"/>
    </row>
    <row r="119" spans="8:8">
      <c r="H119" s="53"/>
    </row>
    <row r="120" spans="8:8">
      <c r="H120" s="55"/>
    </row>
    <row r="121" spans="8:8">
      <c r="H121" s="56"/>
    </row>
    <row r="122" spans="8:8">
      <c r="H122" s="56"/>
    </row>
    <row r="123" spans="8:8">
      <c r="H123" s="53"/>
    </row>
    <row r="124" spans="8:8">
      <c r="H124" s="54"/>
    </row>
    <row r="125" spans="8:8">
      <c r="H125" s="53"/>
    </row>
    <row r="126" spans="8:8">
      <c r="H126" s="53"/>
    </row>
    <row r="127" spans="8:8">
      <c r="H127" s="55"/>
    </row>
    <row r="128" spans="8:8">
      <c r="H128" s="56"/>
    </row>
    <row r="129" spans="8:8">
      <c r="H129" s="53"/>
    </row>
    <row r="130" spans="8:8">
      <c r="H130" s="54"/>
    </row>
    <row r="131" spans="8:8">
      <c r="H131" s="53"/>
    </row>
    <row r="132" spans="8:8">
      <c r="H132" s="53"/>
    </row>
    <row r="133" spans="8:8">
      <c r="H133" s="55"/>
    </row>
    <row r="134" spans="8:8">
      <c r="H134" s="56"/>
    </row>
    <row r="135" spans="8:8">
      <c r="H135" s="50"/>
    </row>
    <row r="136" spans="8:8" ht="17.25">
      <c r="H136" s="52"/>
    </row>
    <row r="137" spans="8:8">
      <c r="H137" s="53"/>
    </row>
    <row r="138" spans="8:8">
      <c r="H138" s="54"/>
    </row>
    <row r="139" spans="8:8">
      <c r="H139" s="53"/>
    </row>
    <row r="140" spans="8:8">
      <c r="H140" s="53"/>
    </row>
    <row r="141" spans="8:8">
      <c r="H141" s="55"/>
    </row>
    <row r="142" spans="8:8">
      <c r="H142" s="56"/>
    </row>
    <row r="143" spans="8:8">
      <c r="H143" s="56"/>
    </row>
    <row r="144" spans="8:8">
      <c r="H144" s="53"/>
    </row>
    <row r="145" spans="8:8">
      <c r="H145" s="54"/>
    </row>
    <row r="146" spans="8:8">
      <c r="H146" s="53"/>
    </row>
    <row r="147" spans="8:8">
      <c r="H147" s="53"/>
    </row>
    <row r="148" spans="8:8">
      <c r="H148" s="55"/>
    </row>
    <row r="149" spans="8:8">
      <c r="H149" s="56"/>
    </row>
    <row r="150" spans="8:8">
      <c r="H150" s="56"/>
    </row>
    <row r="151" spans="8:8">
      <c r="H151" s="53"/>
    </row>
    <row r="152" spans="8:8">
      <c r="H152" s="54"/>
    </row>
    <row r="153" spans="8:8">
      <c r="H153" s="55"/>
    </row>
    <row r="154" spans="8:8">
      <c r="H154" s="56"/>
    </row>
    <row r="155" spans="8:8">
      <c r="H155" s="56"/>
    </row>
    <row r="156" spans="8:8">
      <c r="H156" s="53"/>
    </row>
    <row r="157" spans="8:8">
      <c r="H157" s="54"/>
    </row>
    <row r="158" spans="8:8">
      <c r="H158" s="53"/>
    </row>
    <row r="159" spans="8:8">
      <c r="H159" s="53"/>
    </row>
    <row r="160" spans="8:8">
      <c r="H160" s="56"/>
    </row>
    <row r="161" spans="8:8">
      <c r="H161" s="56"/>
    </row>
    <row r="162" spans="8:8">
      <c r="H162" s="50"/>
    </row>
    <row r="163" spans="8:8" ht="17.25">
      <c r="H163" s="52"/>
    </row>
    <row r="164" spans="8:8">
      <c r="H164" s="53"/>
    </row>
    <row r="165" spans="8:8">
      <c r="H165" s="54"/>
    </row>
    <row r="166" spans="8:8">
      <c r="H166" s="53"/>
    </row>
    <row r="167" spans="8:8">
      <c r="H167" s="53"/>
    </row>
    <row r="168" spans="8:8">
      <c r="H168" s="56"/>
    </row>
    <row r="169" spans="8:8">
      <c r="H169" s="56"/>
    </row>
    <row r="170" spans="8:8">
      <c r="H170" s="53"/>
    </row>
    <row r="171" spans="8:8">
      <c r="H171" s="54"/>
    </row>
    <row r="172" spans="8:8">
      <c r="H172" s="53"/>
    </row>
    <row r="173" spans="8:8">
      <c r="H173" s="53"/>
    </row>
    <row r="174" spans="8:8">
      <c r="H174" s="56"/>
    </row>
    <row r="175" spans="8:8">
      <c r="H175" s="56"/>
    </row>
    <row r="176" spans="8:8">
      <c r="H176" s="56"/>
    </row>
    <row r="177" spans="8:8">
      <c r="H177" s="53"/>
    </row>
    <row r="178" spans="8:8">
      <c r="H178" s="54"/>
    </row>
    <row r="179" spans="8:8">
      <c r="H179" s="53"/>
    </row>
    <row r="180" spans="8:8">
      <c r="H180" s="53"/>
    </row>
    <row r="181" spans="8:8">
      <c r="H181" s="56"/>
    </row>
    <row r="182" spans="8:8">
      <c r="H182" s="56"/>
    </row>
    <row r="183" spans="8:8">
      <c r="H183" s="56"/>
    </row>
    <row r="184" spans="8:8">
      <c r="H184" s="53"/>
    </row>
    <row r="185" spans="8:8">
      <c r="H185" s="54"/>
    </row>
    <row r="186" spans="8:8">
      <c r="H186" s="53"/>
    </row>
    <row r="187" spans="8:8">
      <c r="H187" s="53"/>
    </row>
    <row r="188" spans="8:8">
      <c r="H188" s="56"/>
    </row>
    <row r="189" spans="8:8">
      <c r="H189" s="56"/>
    </row>
    <row r="190" spans="8:8">
      <c r="H190" s="56"/>
    </row>
    <row r="191" spans="8:8">
      <c r="H191" s="50"/>
    </row>
    <row r="192" spans="8:8" ht="17.25">
      <c r="H192" s="52"/>
    </row>
    <row r="193" spans="8:8">
      <c r="H193" s="53"/>
    </row>
    <row r="194" spans="8:8">
      <c r="H194" s="54"/>
    </row>
    <row r="195" spans="8:8">
      <c r="H195" s="55"/>
    </row>
    <row r="196" spans="8:8">
      <c r="H196" s="56"/>
    </row>
    <row r="197" spans="8:8">
      <c r="H197" s="56"/>
    </row>
    <row r="198" spans="8:8">
      <c r="H198" s="56"/>
    </row>
    <row r="199" spans="8:8">
      <c r="H199" s="53"/>
    </row>
    <row r="200" spans="8:8">
      <c r="H200" s="54"/>
    </row>
    <row r="201" spans="8:8">
      <c r="H201" s="55"/>
    </row>
    <row r="202" spans="8:8">
      <c r="H202" s="56"/>
    </row>
    <row r="203" spans="8:8">
      <c r="H203" s="56"/>
    </row>
    <row r="204" spans="8:8">
      <c r="H204" s="56"/>
    </row>
    <row r="205" spans="8:8">
      <c r="H205" s="53"/>
    </row>
    <row r="206" spans="8:8">
      <c r="H206" s="54"/>
    </row>
    <row r="207" spans="8:8">
      <c r="H207" s="50"/>
    </row>
  </sheetData>
  <phoneticPr fontId="2" type="noConversion"/>
  <hyperlinks>
    <hyperlink ref="R77" r:id="rId1" xr:uid="{00000000-0004-0000-0100-000000000000}"/>
    <hyperlink ref="T77" r:id="rId2" xr:uid="{00000000-0004-0000-0100-000001000000}"/>
    <hyperlink ref="U77" r:id="rId3" xr:uid="{00000000-0004-0000-0100-000002000000}"/>
    <hyperlink ref="V77" r:id="rId4" xr:uid="{00000000-0004-0000-0100-000003000000}"/>
    <hyperlink ref="W77" r:id="rId5" xr:uid="{00000000-0004-0000-0100-000004000000}"/>
  </hyperlinks>
  <pageMargins left="0.75" right="0.75" top="1" bottom="1" header="0.5" footer="0.5"/>
  <pageSetup orientation="portrait" r:id="rId6"/>
  <headerFooter alignWithMargins="0"/>
  <drawing r:id="rId7"/>
  <legacyDrawing r:id="rId8"/>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DA95"/>
  <sheetViews>
    <sheetView tabSelected="1" zoomScale="80" zoomScaleNormal="80" workbookViewId="0">
      <pane xSplit="1" ySplit="5" topLeftCell="B39" activePane="bottomRight" state="frozen"/>
      <selection pane="topRight" activeCell="A3" sqref="A3"/>
      <selection pane="bottomLeft" activeCell="A3" sqref="A3"/>
      <selection pane="bottomRight" activeCell="A73" sqref="A73"/>
    </sheetView>
  </sheetViews>
  <sheetFormatPr defaultColWidth="9.28515625" defaultRowHeight="12.75"/>
  <cols>
    <col min="1" max="1" width="20.28515625" style="1" customWidth="1"/>
    <col min="2" max="18" width="11.28515625" style="1" customWidth="1"/>
    <col min="19" max="34" width="10.28515625" style="1" customWidth="1"/>
    <col min="35" max="35" width="11.28515625" style="1" customWidth="1"/>
    <col min="36" max="41" width="10.28515625" style="1" customWidth="1"/>
    <col min="42" max="51" width="12" style="1" customWidth="1"/>
    <col min="52" max="52" width="11.28515625" style="1" customWidth="1"/>
    <col min="53" max="68" width="10.28515625" style="1" customWidth="1"/>
    <col min="69" max="69" width="11.28515625" style="1" customWidth="1"/>
    <col min="70" max="85" width="10.28515625" style="1" customWidth="1"/>
    <col min="86" max="86" width="11.28515625" style="1" customWidth="1"/>
    <col min="87" max="102" width="10.28515625" style="1" customWidth="1"/>
    <col min="103" max="103" width="9.28515625" style="1"/>
    <col min="104" max="105" width="11.7109375" style="1" customWidth="1"/>
    <col min="106" max="16384" width="9.28515625" style="1"/>
  </cols>
  <sheetData>
    <row r="1" spans="1:105" s="15" customFormat="1">
      <c r="A1" s="2" t="s">
        <v>216</v>
      </c>
      <c r="B1" s="2"/>
      <c r="C1" s="2"/>
      <c r="D1" s="2"/>
      <c r="E1" s="2"/>
      <c r="F1" s="2"/>
      <c r="AJ1" s="43"/>
      <c r="BR1" s="43"/>
      <c r="CZ1" s="43"/>
    </row>
    <row r="2" spans="1:105" ht="16.5" customHeight="1">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6"/>
      <c r="AZ2" s="24"/>
      <c r="BQ2" s="24"/>
      <c r="BR2" s="26"/>
      <c r="CH2" s="24"/>
      <c r="CZ2" s="26"/>
    </row>
    <row r="3" spans="1:105">
      <c r="B3" s="5" t="s">
        <v>217</v>
      </c>
      <c r="E3" s="4"/>
      <c r="AJ3" s="27" t="s">
        <v>218</v>
      </c>
      <c r="BA3" s="3"/>
      <c r="BR3" s="27" t="s">
        <v>219</v>
      </c>
      <c r="CI3" s="3"/>
      <c r="CZ3" s="27" t="s">
        <v>220</v>
      </c>
    </row>
    <row r="4" spans="1:105" s="15" customFormat="1" ht="14.25" customHeight="1">
      <c r="B4" s="13" t="s">
        <v>88</v>
      </c>
      <c r="C4" s="12"/>
      <c r="D4" s="12"/>
      <c r="E4" s="14"/>
      <c r="F4" s="12"/>
      <c r="G4" s="14"/>
      <c r="H4" s="14"/>
      <c r="I4" s="14"/>
      <c r="J4" s="14"/>
      <c r="K4" s="14"/>
      <c r="L4" s="14"/>
      <c r="M4" s="14"/>
      <c r="N4" s="14"/>
      <c r="O4" s="14"/>
      <c r="P4" s="14"/>
      <c r="Q4" s="12"/>
      <c r="R4" s="25"/>
      <c r="S4" s="13" t="s">
        <v>86</v>
      </c>
      <c r="T4" s="14"/>
      <c r="U4" s="14"/>
      <c r="V4" s="14"/>
      <c r="W4" s="12"/>
      <c r="X4" s="14"/>
      <c r="Y4" s="14"/>
      <c r="Z4" s="14"/>
      <c r="AA4" s="14"/>
      <c r="AB4" s="14"/>
      <c r="AC4" s="14"/>
      <c r="AD4" s="14"/>
      <c r="AE4" s="14"/>
      <c r="AF4" s="14"/>
      <c r="AG4" s="14"/>
      <c r="AH4" s="12"/>
      <c r="AI4" s="25"/>
      <c r="AJ4" s="28" t="s">
        <v>88</v>
      </c>
      <c r="AK4" s="14"/>
      <c r="AL4" s="14"/>
      <c r="AM4" s="14"/>
      <c r="AN4" s="12"/>
      <c r="AO4" s="14"/>
      <c r="AP4" s="14"/>
      <c r="AQ4" s="14"/>
      <c r="AR4" s="14"/>
      <c r="AS4" s="14"/>
      <c r="AT4" s="14"/>
      <c r="AU4" s="14"/>
      <c r="AV4" s="14"/>
      <c r="AW4" s="14"/>
      <c r="AX4" s="14"/>
      <c r="AY4" s="12"/>
      <c r="AZ4" s="25"/>
      <c r="BA4" s="13" t="s">
        <v>86</v>
      </c>
      <c r="BB4" s="14"/>
      <c r="BC4" s="14"/>
      <c r="BD4" s="14"/>
      <c r="BE4" s="12"/>
      <c r="BF4" s="14"/>
      <c r="BG4" s="14"/>
      <c r="BH4" s="14"/>
      <c r="BI4" s="14"/>
      <c r="BJ4" s="14"/>
      <c r="BK4" s="14"/>
      <c r="BL4" s="14"/>
      <c r="BM4" s="14"/>
      <c r="BN4" s="14"/>
      <c r="BO4" s="14"/>
      <c r="BP4" s="12"/>
      <c r="BQ4" s="25"/>
      <c r="BR4" s="28" t="s">
        <v>88</v>
      </c>
      <c r="BS4" s="14"/>
      <c r="BT4" s="14"/>
      <c r="BU4" s="14"/>
      <c r="BV4" s="12"/>
      <c r="BW4" s="14"/>
      <c r="BX4" s="14"/>
      <c r="BY4" s="14"/>
      <c r="BZ4" s="14"/>
      <c r="CA4" s="14"/>
      <c r="CB4" s="14"/>
      <c r="CC4" s="14"/>
      <c r="CD4" s="14"/>
      <c r="CE4" s="14"/>
      <c r="CF4" s="14"/>
      <c r="CG4" s="12"/>
      <c r="CH4" s="25"/>
      <c r="CI4" s="13" t="s">
        <v>86</v>
      </c>
      <c r="CJ4" s="14"/>
      <c r="CK4" s="14"/>
      <c r="CL4" s="14"/>
      <c r="CM4" s="12"/>
      <c r="CN4" s="14"/>
      <c r="CO4" s="14"/>
      <c r="CP4" s="14"/>
      <c r="CQ4" s="12"/>
      <c r="CR4" s="12"/>
      <c r="CS4" s="12"/>
      <c r="CT4" s="12"/>
      <c r="CU4" s="12"/>
      <c r="CV4" s="12"/>
      <c r="CW4" s="12"/>
      <c r="CX4" s="12"/>
      <c r="CY4" s="25"/>
      <c r="CZ4" s="28" t="s">
        <v>88</v>
      </c>
      <c r="DA4" s="25" t="s">
        <v>86</v>
      </c>
    </row>
    <row r="5" spans="1:105" s="15" customFormat="1">
      <c r="B5" s="30" t="s">
        <v>95</v>
      </c>
      <c r="C5" s="24" t="s">
        <v>96</v>
      </c>
      <c r="D5" s="24" t="s">
        <v>97</v>
      </c>
      <c r="E5" s="24" t="s">
        <v>98</v>
      </c>
      <c r="F5" s="24" t="s">
        <v>99</v>
      </c>
      <c r="G5" s="24" t="s">
        <v>100</v>
      </c>
      <c r="H5" s="24" t="s">
        <v>101</v>
      </c>
      <c r="I5" s="24" t="s">
        <v>102</v>
      </c>
      <c r="J5" s="24" t="s">
        <v>103</v>
      </c>
      <c r="K5" s="24" t="s">
        <v>104</v>
      </c>
      <c r="L5" s="24" t="s">
        <v>105</v>
      </c>
      <c r="M5" s="24" t="s">
        <v>106</v>
      </c>
      <c r="N5" s="24" t="s">
        <v>107</v>
      </c>
      <c r="O5" s="24" t="s">
        <v>108</v>
      </c>
      <c r="P5" s="24" t="s">
        <v>109</v>
      </c>
      <c r="Q5" s="24" t="s">
        <v>110</v>
      </c>
      <c r="R5" s="24" t="s">
        <v>111</v>
      </c>
      <c r="S5" s="29" t="s">
        <v>95</v>
      </c>
      <c r="T5" s="24" t="s">
        <v>96</v>
      </c>
      <c r="U5" s="24" t="s">
        <v>97</v>
      </c>
      <c r="V5" s="24" t="s">
        <v>98</v>
      </c>
      <c r="W5" s="24" t="s">
        <v>99</v>
      </c>
      <c r="X5" s="24" t="s">
        <v>100</v>
      </c>
      <c r="Y5" s="24" t="s">
        <v>101</v>
      </c>
      <c r="Z5" s="24" t="s">
        <v>102</v>
      </c>
      <c r="AA5" s="24" t="s">
        <v>103</v>
      </c>
      <c r="AB5" s="24" t="s">
        <v>104</v>
      </c>
      <c r="AC5" s="24" t="s">
        <v>105</v>
      </c>
      <c r="AD5" s="24" t="s">
        <v>106</v>
      </c>
      <c r="AE5" s="24" t="s">
        <v>107</v>
      </c>
      <c r="AF5" s="24" t="s">
        <v>108</v>
      </c>
      <c r="AG5" s="24" t="s">
        <v>109</v>
      </c>
      <c r="AH5" s="24" t="s">
        <v>110</v>
      </c>
      <c r="AI5" s="24" t="s">
        <v>111</v>
      </c>
      <c r="AJ5" s="31" t="s">
        <v>95</v>
      </c>
      <c r="AK5" s="24" t="s">
        <v>96</v>
      </c>
      <c r="AL5" s="24" t="s">
        <v>97</v>
      </c>
      <c r="AM5" s="24" t="s">
        <v>98</v>
      </c>
      <c r="AN5" s="24" t="s">
        <v>99</v>
      </c>
      <c r="AO5" s="24" t="s">
        <v>100</v>
      </c>
      <c r="AP5" s="24" t="s">
        <v>101</v>
      </c>
      <c r="AQ5" s="24" t="s">
        <v>102</v>
      </c>
      <c r="AR5" s="24" t="s">
        <v>103</v>
      </c>
      <c r="AS5" s="24" t="s">
        <v>104</v>
      </c>
      <c r="AT5" s="24" t="s">
        <v>105</v>
      </c>
      <c r="AU5" s="24" t="s">
        <v>106</v>
      </c>
      <c r="AV5" s="24" t="s">
        <v>107</v>
      </c>
      <c r="AW5" s="24" t="s">
        <v>108</v>
      </c>
      <c r="AX5" s="24" t="s">
        <v>109</v>
      </c>
      <c r="AY5" s="24" t="s">
        <v>110</v>
      </c>
      <c r="AZ5" s="24" t="s">
        <v>111</v>
      </c>
      <c r="BA5" s="30" t="s">
        <v>95</v>
      </c>
      <c r="BB5" s="24" t="s">
        <v>96</v>
      </c>
      <c r="BC5" s="24" t="s">
        <v>97</v>
      </c>
      <c r="BD5" s="24" t="s">
        <v>98</v>
      </c>
      <c r="BE5" s="24" t="s">
        <v>99</v>
      </c>
      <c r="BF5" s="24" t="s">
        <v>100</v>
      </c>
      <c r="BG5" s="24" t="s">
        <v>101</v>
      </c>
      <c r="BH5" s="24" t="s">
        <v>102</v>
      </c>
      <c r="BI5" s="24" t="s">
        <v>103</v>
      </c>
      <c r="BJ5" s="24" t="s">
        <v>104</v>
      </c>
      <c r="BK5" s="24" t="s">
        <v>105</v>
      </c>
      <c r="BL5" s="24" t="s">
        <v>106</v>
      </c>
      <c r="BM5" s="24" t="s">
        <v>107</v>
      </c>
      <c r="BN5" s="24" t="s">
        <v>108</v>
      </c>
      <c r="BO5" s="24" t="s">
        <v>109</v>
      </c>
      <c r="BP5" s="24" t="s">
        <v>110</v>
      </c>
      <c r="BQ5" s="24" t="s">
        <v>111</v>
      </c>
      <c r="BR5" s="32" t="s">
        <v>95</v>
      </c>
      <c r="BS5" s="24" t="s">
        <v>96</v>
      </c>
      <c r="BT5" s="24" t="s">
        <v>97</v>
      </c>
      <c r="BU5" s="24" t="s">
        <v>98</v>
      </c>
      <c r="BV5" s="24" t="s">
        <v>99</v>
      </c>
      <c r="BW5" s="24" t="s">
        <v>100</v>
      </c>
      <c r="BX5" s="24" t="s">
        <v>101</v>
      </c>
      <c r="BY5" s="24" t="s">
        <v>102</v>
      </c>
      <c r="BZ5" s="24" t="s">
        <v>103</v>
      </c>
      <c r="CA5" s="24" t="s">
        <v>104</v>
      </c>
      <c r="CB5" s="24" t="s">
        <v>105</v>
      </c>
      <c r="CC5" s="24" t="s">
        <v>106</v>
      </c>
      <c r="CD5" s="24" t="s">
        <v>107</v>
      </c>
      <c r="CE5" s="24" t="s">
        <v>108</v>
      </c>
      <c r="CF5" s="24" t="s">
        <v>109</v>
      </c>
      <c r="CG5" s="24" t="s">
        <v>110</v>
      </c>
      <c r="CH5" s="24" t="s">
        <v>111</v>
      </c>
      <c r="CI5" s="30" t="s">
        <v>95</v>
      </c>
      <c r="CJ5" s="24" t="s">
        <v>96</v>
      </c>
      <c r="CK5" s="24" t="s">
        <v>97</v>
      </c>
      <c r="CL5" s="24" t="s">
        <v>98</v>
      </c>
      <c r="CM5" s="24" t="s">
        <v>99</v>
      </c>
      <c r="CN5" s="24" t="s">
        <v>100</v>
      </c>
      <c r="CO5" s="24" t="s">
        <v>101</v>
      </c>
      <c r="CP5" s="24" t="s">
        <v>102</v>
      </c>
      <c r="CQ5" s="24" t="s">
        <v>103</v>
      </c>
      <c r="CR5" s="24" t="s">
        <v>104</v>
      </c>
      <c r="CS5" s="24" t="s">
        <v>105</v>
      </c>
      <c r="CT5" s="24" t="s">
        <v>106</v>
      </c>
      <c r="CU5" s="24" t="s">
        <v>107</v>
      </c>
      <c r="CV5" s="24" t="s">
        <v>108</v>
      </c>
      <c r="CW5" s="24" t="s">
        <v>109</v>
      </c>
      <c r="CX5" s="24" t="s">
        <v>110</v>
      </c>
      <c r="CY5" s="24" t="s">
        <v>111</v>
      </c>
      <c r="CZ5" s="32" t="s">
        <v>111</v>
      </c>
      <c r="DA5" s="24" t="s">
        <v>111</v>
      </c>
    </row>
    <row r="6" spans="1:105" s="61" customFormat="1">
      <c r="A6" s="65" t="s">
        <v>14</v>
      </c>
      <c r="B6" s="71">
        <f t="shared" ref="B6:BM6" si="0">B7+B25+B40+B54+B65</f>
        <v>14762794.351999998</v>
      </c>
      <c r="C6" s="72">
        <f t="shared" si="0"/>
        <v>12656718.686000001</v>
      </c>
      <c r="D6" s="72">
        <f t="shared" si="0"/>
        <v>11482619.719999999</v>
      </c>
      <c r="E6" s="72">
        <f t="shared" si="0"/>
        <v>11738523.170000002</v>
      </c>
      <c r="F6" s="72">
        <f t="shared" si="0"/>
        <v>11802035.879999999</v>
      </c>
      <c r="G6" s="72">
        <f t="shared" si="0"/>
        <v>11627815.064999998</v>
      </c>
      <c r="H6" s="72">
        <f t="shared" si="0"/>
        <v>12428364.194</v>
      </c>
      <c r="I6" s="72">
        <f t="shared" si="0"/>
        <v>13336468.579</v>
      </c>
      <c r="J6" s="73">
        <f t="shared" si="0"/>
        <v>15061683.248999998</v>
      </c>
      <c r="K6" s="73">
        <f t="shared" si="0"/>
        <v>17527760.309</v>
      </c>
      <c r="L6" s="73">
        <f t="shared" si="0"/>
        <v>19883902.548999999</v>
      </c>
      <c r="M6" s="73">
        <f t="shared" si="0"/>
        <v>21331150.635000002</v>
      </c>
      <c r="N6" s="73">
        <f t="shared" si="0"/>
        <v>22551962.943000004</v>
      </c>
      <c r="O6" s="73">
        <f t="shared" si="0"/>
        <v>24950901.262000002</v>
      </c>
      <c r="P6" s="73">
        <f t="shared" si="0"/>
        <v>26651157.035</v>
      </c>
      <c r="Q6" s="73">
        <f t="shared" si="0"/>
        <v>28660196.360999998</v>
      </c>
      <c r="R6" s="72">
        <f t="shared" si="0"/>
        <v>22912798.321999997</v>
      </c>
      <c r="S6" s="71">
        <f t="shared" si="0"/>
        <v>4506078</v>
      </c>
      <c r="T6" s="72">
        <f t="shared" si="0"/>
        <v>3756059</v>
      </c>
      <c r="U6" s="72">
        <f t="shared" si="0"/>
        <v>3292433</v>
      </c>
      <c r="V6" s="72">
        <f t="shared" si="0"/>
        <v>3347212</v>
      </c>
      <c r="W6" s="72">
        <f t="shared" si="0"/>
        <v>3359323</v>
      </c>
      <c r="X6" s="72">
        <f t="shared" si="0"/>
        <v>3297739</v>
      </c>
      <c r="Y6" s="72">
        <f t="shared" si="0"/>
        <v>3498517</v>
      </c>
      <c r="Z6" s="72">
        <f t="shared" si="0"/>
        <v>3769184</v>
      </c>
      <c r="AA6" s="73">
        <f t="shared" si="0"/>
        <v>4251904</v>
      </c>
      <c r="AB6" s="73">
        <f t="shared" si="0"/>
        <v>4878330</v>
      </c>
      <c r="AC6" s="73">
        <f t="shared" si="0"/>
        <v>5468969</v>
      </c>
      <c r="AD6" s="73">
        <f t="shared" si="0"/>
        <v>5821130</v>
      </c>
      <c r="AE6" s="73">
        <f t="shared" si="0"/>
        <v>6118383</v>
      </c>
      <c r="AF6" s="73">
        <f t="shared" si="0"/>
        <v>6518562</v>
      </c>
      <c r="AG6" s="73">
        <f t="shared" si="0"/>
        <v>6619071</v>
      </c>
      <c r="AH6" s="73">
        <f t="shared" si="0"/>
        <v>7201178</v>
      </c>
      <c r="AI6" s="72">
        <f t="shared" si="0"/>
        <v>5707525</v>
      </c>
      <c r="AJ6" s="74">
        <f t="shared" si="0"/>
        <v>4569592.9669999992</v>
      </c>
      <c r="AK6" s="72">
        <f t="shared" si="0"/>
        <v>6462899.5309999995</v>
      </c>
      <c r="AL6" s="72">
        <f t="shared" si="0"/>
        <v>6544293.4249999998</v>
      </c>
      <c r="AM6" s="72">
        <f t="shared" si="0"/>
        <v>7489224.9839999992</v>
      </c>
      <c r="AN6" s="72">
        <f t="shared" si="0"/>
        <v>8078012.2970000012</v>
      </c>
      <c r="AO6" s="72">
        <f t="shared" si="0"/>
        <v>8909898.1449999996</v>
      </c>
      <c r="AP6" s="72">
        <f t="shared" si="0"/>
        <v>10365946.126</v>
      </c>
      <c r="AQ6" s="72">
        <f t="shared" si="0"/>
        <v>11643911.562000001</v>
      </c>
      <c r="AR6" s="73">
        <f t="shared" si="0"/>
        <v>13718438.316</v>
      </c>
      <c r="AS6" s="73">
        <f t="shared" si="0"/>
        <v>16393008.022</v>
      </c>
      <c r="AT6" s="73">
        <f t="shared" si="0"/>
        <v>19220919.182</v>
      </c>
      <c r="AU6" s="73">
        <f t="shared" si="0"/>
        <v>21569915.412999999</v>
      </c>
      <c r="AV6" s="73">
        <f t="shared" si="0"/>
        <v>23489597.147999994</v>
      </c>
      <c r="AW6" s="73">
        <f t="shared" si="0"/>
        <v>25372068.941</v>
      </c>
      <c r="AX6" s="73">
        <f t="shared" si="0"/>
        <v>31110844.909000002</v>
      </c>
      <c r="AY6" s="73">
        <f t="shared" si="0"/>
        <v>37880521.033</v>
      </c>
      <c r="AZ6" s="72">
        <f t="shared" si="0"/>
        <v>28679821.516000006</v>
      </c>
      <c r="BA6" s="75">
        <f t="shared" si="0"/>
        <v>1320668</v>
      </c>
      <c r="BB6" s="72">
        <f t="shared" si="0"/>
        <v>1843062</v>
      </c>
      <c r="BC6" s="72">
        <f t="shared" si="0"/>
        <v>1773989</v>
      </c>
      <c r="BD6" s="72">
        <f t="shared" si="0"/>
        <v>1934862</v>
      </c>
      <c r="BE6" s="72">
        <f t="shared" si="0"/>
        <v>2035735</v>
      </c>
      <c r="BF6" s="72">
        <f t="shared" si="0"/>
        <v>2151779</v>
      </c>
      <c r="BG6" s="72">
        <f t="shared" si="0"/>
        <v>2444715</v>
      </c>
      <c r="BH6" s="72">
        <f t="shared" si="0"/>
        <v>2728570</v>
      </c>
      <c r="BI6" s="73">
        <f t="shared" si="0"/>
        <v>3176559</v>
      </c>
      <c r="BJ6" s="73">
        <f t="shared" si="0"/>
        <v>3709792</v>
      </c>
      <c r="BK6" s="73">
        <f t="shared" si="0"/>
        <v>4267743</v>
      </c>
      <c r="BL6" s="73">
        <f t="shared" si="0"/>
        <v>4686651</v>
      </c>
      <c r="BM6" s="73">
        <f t="shared" si="0"/>
        <v>5031409</v>
      </c>
      <c r="BN6" s="73">
        <f t="shared" ref="BN6:DA6" si="1">BN7+BN25+BN40+BN54+BN65</f>
        <v>5224259</v>
      </c>
      <c r="BO6" s="73">
        <f t="shared" si="1"/>
        <v>6475897</v>
      </c>
      <c r="BP6" s="73">
        <f t="shared" si="1"/>
        <v>7759303</v>
      </c>
      <c r="BQ6" s="72">
        <f t="shared" si="1"/>
        <v>5896984</v>
      </c>
      <c r="BR6" s="74">
        <f t="shared" si="1"/>
        <v>1740899.5539999998</v>
      </c>
      <c r="BS6" s="72">
        <f t="shared" si="1"/>
        <v>1668622.6869999999</v>
      </c>
      <c r="BT6" s="72">
        <f t="shared" si="1"/>
        <v>1680182.1790000002</v>
      </c>
      <c r="BU6" s="72">
        <f t="shared" si="1"/>
        <v>1933489.6800000002</v>
      </c>
      <c r="BV6" s="72">
        <f t="shared" si="1"/>
        <v>2159115.4590000003</v>
      </c>
      <c r="BW6" s="72">
        <f t="shared" si="1"/>
        <v>2209057.1650000005</v>
      </c>
      <c r="BX6" s="72">
        <f t="shared" si="1"/>
        <v>2615854.6640000003</v>
      </c>
      <c r="BY6" s="72">
        <f t="shared" si="1"/>
        <v>3076781.1869999995</v>
      </c>
      <c r="BZ6" s="73">
        <f t="shared" si="1"/>
        <v>3603003.5880000005</v>
      </c>
      <c r="CA6" s="73">
        <f t="shared" si="1"/>
        <v>4559034.0109999999</v>
      </c>
      <c r="CB6" s="73">
        <f t="shared" si="1"/>
        <v>5768985.3109999998</v>
      </c>
      <c r="CC6" s="73">
        <f t="shared" si="1"/>
        <v>6781821.3399999999</v>
      </c>
      <c r="CD6" s="73">
        <f t="shared" si="1"/>
        <v>6961419.9090000009</v>
      </c>
      <c r="CE6" s="73">
        <f t="shared" si="1"/>
        <v>6592971.7400000012</v>
      </c>
      <c r="CF6" s="73">
        <f t="shared" si="1"/>
        <v>5567137.9500000002</v>
      </c>
      <c r="CG6" s="73">
        <f t="shared" si="1"/>
        <v>5326955.6579999998</v>
      </c>
      <c r="CH6" s="72">
        <f t="shared" si="1"/>
        <v>4560061.4300000006</v>
      </c>
      <c r="CI6" s="71">
        <f t="shared" si="1"/>
        <v>352183</v>
      </c>
      <c r="CJ6" s="72">
        <f t="shared" si="1"/>
        <v>301788</v>
      </c>
      <c r="CK6" s="72">
        <f t="shared" si="1"/>
        <v>282580</v>
      </c>
      <c r="CL6" s="72">
        <f t="shared" si="1"/>
        <v>303819</v>
      </c>
      <c r="CM6" s="72">
        <f t="shared" si="1"/>
        <v>328725</v>
      </c>
      <c r="CN6" s="72">
        <f t="shared" si="1"/>
        <v>321721</v>
      </c>
      <c r="CO6" s="72">
        <f t="shared" si="1"/>
        <v>357172</v>
      </c>
      <c r="CP6" s="72">
        <f t="shared" si="1"/>
        <v>398560</v>
      </c>
      <c r="CQ6" s="72">
        <f t="shared" si="1"/>
        <v>438365</v>
      </c>
      <c r="CR6" s="72">
        <f t="shared" si="1"/>
        <v>516364</v>
      </c>
      <c r="CS6" s="72">
        <f t="shared" si="1"/>
        <v>611379</v>
      </c>
      <c r="CT6" s="72">
        <f t="shared" si="1"/>
        <v>678215</v>
      </c>
      <c r="CU6" s="72">
        <f t="shared" si="1"/>
        <v>665223</v>
      </c>
      <c r="CV6" s="72">
        <f t="shared" si="1"/>
        <v>616755</v>
      </c>
      <c r="CW6" s="72">
        <f t="shared" si="1"/>
        <v>521504</v>
      </c>
      <c r="CX6" s="72">
        <f t="shared" si="1"/>
        <v>493969</v>
      </c>
      <c r="CY6" s="72">
        <f t="shared" si="1"/>
        <v>410353</v>
      </c>
      <c r="CZ6" s="74">
        <f t="shared" si="1"/>
        <v>3307054.0880000005</v>
      </c>
      <c r="DA6" s="72">
        <f t="shared" si="1"/>
        <v>222605</v>
      </c>
    </row>
    <row r="7" spans="1:105" s="61" customFormat="1">
      <c r="A7" s="66" t="s">
        <v>15</v>
      </c>
      <c r="B7" s="58">
        <f t="shared" ref="B7:BM7" si="2">SUM(B9:B24)</f>
        <v>4336683.7399999993</v>
      </c>
      <c r="C7" s="36">
        <f t="shared" si="2"/>
        <v>3843677.6250000009</v>
      </c>
      <c r="D7" s="36">
        <f t="shared" si="2"/>
        <v>3625032.9440000001</v>
      </c>
      <c r="E7" s="36">
        <f t="shared" si="2"/>
        <v>3776304.4300000006</v>
      </c>
      <c r="F7" s="36">
        <f t="shared" si="2"/>
        <v>3771117.3389999997</v>
      </c>
      <c r="G7" s="36">
        <f t="shared" si="2"/>
        <v>3733052.0999999992</v>
      </c>
      <c r="H7" s="36">
        <f t="shared" si="2"/>
        <v>4005902.1670000004</v>
      </c>
      <c r="I7" s="36">
        <f t="shared" si="2"/>
        <v>4298180.0869999994</v>
      </c>
      <c r="J7" s="36">
        <f t="shared" si="2"/>
        <v>4821678.3749999991</v>
      </c>
      <c r="K7" s="36">
        <f t="shared" si="2"/>
        <v>5611559.7029999997</v>
      </c>
      <c r="L7" s="36">
        <f t="shared" si="2"/>
        <v>6422262.2860000003</v>
      </c>
      <c r="M7" s="36">
        <f t="shared" si="2"/>
        <v>6937948.9489999991</v>
      </c>
      <c r="N7" s="36">
        <f t="shared" si="2"/>
        <v>7078065.4590000017</v>
      </c>
      <c r="O7" s="36">
        <f t="shared" si="2"/>
        <v>7775942.6159999995</v>
      </c>
      <c r="P7" s="36">
        <f t="shared" si="2"/>
        <v>8330880.6389999995</v>
      </c>
      <c r="Q7" s="36">
        <f t="shared" si="2"/>
        <v>8594939.0019999985</v>
      </c>
      <c r="R7" s="36">
        <f t="shared" si="2"/>
        <v>7099337.4529999988</v>
      </c>
      <c r="S7" s="58">
        <f t="shared" si="2"/>
        <v>1372449</v>
      </c>
      <c r="T7" s="36">
        <f t="shared" si="2"/>
        <v>1187247</v>
      </c>
      <c r="U7" s="36">
        <f t="shared" si="2"/>
        <v>1074812</v>
      </c>
      <c r="V7" s="36">
        <f t="shared" si="2"/>
        <v>1109431</v>
      </c>
      <c r="W7" s="36">
        <f t="shared" si="2"/>
        <v>1112566</v>
      </c>
      <c r="X7" s="36">
        <f t="shared" si="2"/>
        <v>1096907</v>
      </c>
      <c r="Y7" s="36">
        <f t="shared" si="2"/>
        <v>1168222</v>
      </c>
      <c r="Z7" s="36">
        <f t="shared" si="2"/>
        <v>1259949</v>
      </c>
      <c r="AA7" s="36">
        <f t="shared" si="2"/>
        <v>1420675</v>
      </c>
      <c r="AB7" s="36">
        <f t="shared" si="2"/>
        <v>1627395</v>
      </c>
      <c r="AC7" s="36">
        <f t="shared" si="2"/>
        <v>1833129</v>
      </c>
      <c r="AD7" s="36">
        <f t="shared" si="2"/>
        <v>1965508</v>
      </c>
      <c r="AE7" s="36">
        <f t="shared" si="2"/>
        <v>1993927</v>
      </c>
      <c r="AF7" s="36">
        <f t="shared" si="2"/>
        <v>2084553</v>
      </c>
      <c r="AG7" s="36">
        <f t="shared" si="2"/>
        <v>2142690</v>
      </c>
      <c r="AH7" s="36">
        <f t="shared" si="2"/>
        <v>2217033</v>
      </c>
      <c r="AI7" s="36">
        <f t="shared" si="2"/>
        <v>1806084</v>
      </c>
      <c r="AJ7" s="57">
        <f t="shared" si="2"/>
        <v>1336504.3689999999</v>
      </c>
      <c r="AK7" s="36">
        <f t="shared" si="2"/>
        <v>1931644.6730000002</v>
      </c>
      <c r="AL7" s="36">
        <f t="shared" si="2"/>
        <v>2055145.7889999999</v>
      </c>
      <c r="AM7" s="36">
        <f t="shared" si="2"/>
        <v>2373872.7549999999</v>
      </c>
      <c r="AN7" s="36">
        <f t="shared" si="2"/>
        <v>2523449.0039999997</v>
      </c>
      <c r="AO7" s="36">
        <f t="shared" si="2"/>
        <v>2826895.1599999997</v>
      </c>
      <c r="AP7" s="36">
        <f t="shared" si="2"/>
        <v>3267645.0879999995</v>
      </c>
      <c r="AQ7" s="36">
        <f t="shared" si="2"/>
        <v>3688064.2530000005</v>
      </c>
      <c r="AR7" s="36">
        <f t="shared" si="2"/>
        <v>4314382.7230000002</v>
      </c>
      <c r="AS7" s="36">
        <f t="shared" si="2"/>
        <v>5168411.6199999992</v>
      </c>
      <c r="AT7" s="36">
        <f t="shared" si="2"/>
        <v>6096606.523</v>
      </c>
      <c r="AU7" s="36">
        <f t="shared" si="2"/>
        <v>6923091.7469999995</v>
      </c>
      <c r="AV7" s="36">
        <f t="shared" si="2"/>
        <v>7305483.5029999996</v>
      </c>
      <c r="AW7" s="36">
        <f t="shared" si="2"/>
        <v>7840843.5990000013</v>
      </c>
      <c r="AX7" s="36">
        <f t="shared" si="2"/>
        <v>9401389.9670000002</v>
      </c>
      <c r="AY7" s="36">
        <f t="shared" si="2"/>
        <v>11036505.598999999</v>
      </c>
      <c r="AZ7" s="36">
        <f t="shared" si="2"/>
        <v>8783619.034</v>
      </c>
      <c r="BA7" s="58">
        <f t="shared" si="2"/>
        <v>411831</v>
      </c>
      <c r="BB7" s="36">
        <f t="shared" si="2"/>
        <v>587893</v>
      </c>
      <c r="BC7" s="36">
        <f t="shared" si="2"/>
        <v>593721</v>
      </c>
      <c r="BD7" s="36">
        <f t="shared" si="2"/>
        <v>659234</v>
      </c>
      <c r="BE7" s="36">
        <f t="shared" si="2"/>
        <v>694345</v>
      </c>
      <c r="BF7" s="36">
        <f t="shared" si="2"/>
        <v>734820</v>
      </c>
      <c r="BG7" s="36">
        <f t="shared" si="2"/>
        <v>831463</v>
      </c>
      <c r="BH7" s="36">
        <f t="shared" si="2"/>
        <v>932267</v>
      </c>
      <c r="BI7" s="36">
        <f t="shared" si="2"/>
        <v>1080051</v>
      </c>
      <c r="BJ7" s="36">
        <f t="shared" si="2"/>
        <v>1257733</v>
      </c>
      <c r="BK7" s="36">
        <f t="shared" si="2"/>
        <v>1450439</v>
      </c>
      <c r="BL7" s="36">
        <f t="shared" si="2"/>
        <v>1601856</v>
      </c>
      <c r="BM7" s="36">
        <f t="shared" si="2"/>
        <v>1659352</v>
      </c>
      <c r="BN7" s="36">
        <f t="shared" ref="BN7:DA7" si="3">SUM(BN9:BN24)</f>
        <v>1702490</v>
      </c>
      <c r="BO7" s="36">
        <f t="shared" si="3"/>
        <v>2029406</v>
      </c>
      <c r="BP7" s="36">
        <f t="shared" si="3"/>
        <v>2359104</v>
      </c>
      <c r="BQ7" s="36">
        <f t="shared" si="3"/>
        <v>1849768</v>
      </c>
      <c r="BR7" s="57">
        <f t="shared" si="3"/>
        <v>477196.02399999998</v>
      </c>
      <c r="BS7" s="36">
        <f t="shared" si="3"/>
        <v>442126.56399999995</v>
      </c>
      <c r="BT7" s="36">
        <f t="shared" si="3"/>
        <v>448894.152</v>
      </c>
      <c r="BU7" s="36">
        <f t="shared" si="3"/>
        <v>524155.07400000002</v>
      </c>
      <c r="BV7" s="36">
        <f t="shared" si="3"/>
        <v>597839.30000000005</v>
      </c>
      <c r="BW7" s="36">
        <f t="shared" si="3"/>
        <v>620652.08900000015</v>
      </c>
      <c r="BX7" s="36">
        <f t="shared" si="3"/>
        <v>733008.45499999996</v>
      </c>
      <c r="BY7" s="36">
        <f t="shared" si="3"/>
        <v>864368.48299999989</v>
      </c>
      <c r="BZ7" s="36">
        <f t="shared" si="3"/>
        <v>1023269.0330000002</v>
      </c>
      <c r="CA7" s="36">
        <f t="shared" si="3"/>
        <v>1269826.4569999999</v>
      </c>
      <c r="CB7" s="36">
        <f t="shared" si="3"/>
        <v>1624816.1079999998</v>
      </c>
      <c r="CC7" s="36">
        <f t="shared" si="3"/>
        <v>1928451.3959999999</v>
      </c>
      <c r="CD7" s="36">
        <f t="shared" si="3"/>
        <v>1941212.53</v>
      </c>
      <c r="CE7" s="36">
        <f t="shared" si="3"/>
        <v>1872717.54</v>
      </c>
      <c r="CF7" s="36">
        <f t="shared" si="3"/>
        <v>1617643.7729999998</v>
      </c>
      <c r="CG7" s="36">
        <f t="shared" si="3"/>
        <v>1554110.8869999996</v>
      </c>
      <c r="CH7" s="36">
        <f t="shared" si="3"/>
        <v>1307059.6800000002</v>
      </c>
      <c r="CI7" s="58">
        <f t="shared" si="3"/>
        <v>102154</v>
      </c>
      <c r="CJ7" s="36">
        <f t="shared" si="3"/>
        <v>85778</v>
      </c>
      <c r="CK7" s="36">
        <f t="shared" si="3"/>
        <v>81980</v>
      </c>
      <c r="CL7" s="36">
        <f t="shared" si="3"/>
        <v>88522</v>
      </c>
      <c r="CM7" s="36">
        <f t="shared" si="3"/>
        <v>98882</v>
      </c>
      <c r="CN7" s="36">
        <f t="shared" si="3"/>
        <v>99244</v>
      </c>
      <c r="CO7" s="36">
        <f t="shared" si="3"/>
        <v>108987</v>
      </c>
      <c r="CP7" s="36">
        <f t="shared" si="3"/>
        <v>121361</v>
      </c>
      <c r="CQ7" s="36">
        <f t="shared" si="3"/>
        <v>134527</v>
      </c>
      <c r="CR7" s="36">
        <f t="shared" si="3"/>
        <v>155174</v>
      </c>
      <c r="CS7" s="36">
        <f t="shared" si="3"/>
        <v>184523</v>
      </c>
      <c r="CT7" s="36">
        <f t="shared" si="3"/>
        <v>205558</v>
      </c>
      <c r="CU7" s="36">
        <f t="shared" si="3"/>
        <v>197612</v>
      </c>
      <c r="CV7" s="36">
        <f t="shared" si="3"/>
        <v>187324</v>
      </c>
      <c r="CW7" s="36">
        <f t="shared" si="3"/>
        <v>162906</v>
      </c>
      <c r="CX7" s="36">
        <f t="shared" si="3"/>
        <v>153367</v>
      </c>
      <c r="CY7" s="36">
        <f t="shared" si="3"/>
        <v>124301</v>
      </c>
      <c r="CZ7" s="57">
        <f t="shared" si="3"/>
        <v>857234.10700000008</v>
      </c>
      <c r="DA7" s="36">
        <f t="shared" si="3"/>
        <v>61585</v>
      </c>
    </row>
    <row r="8" spans="1:105" s="61" customFormat="1">
      <c r="A8" s="67" t="s">
        <v>121</v>
      </c>
      <c r="B8" s="59">
        <f t="shared" ref="B8:BM8" si="4">(B7/B6)*100</f>
        <v>29.37576475426879</v>
      </c>
      <c r="C8" s="37">
        <f t="shared" si="4"/>
        <v>30.368673906386295</v>
      </c>
      <c r="D8" s="37">
        <f t="shared" si="4"/>
        <v>31.569737850728025</v>
      </c>
      <c r="E8" s="37">
        <f t="shared" si="4"/>
        <v>32.170183380913322</v>
      </c>
      <c r="F8" s="37">
        <f t="shared" si="4"/>
        <v>31.953108576721256</v>
      </c>
      <c r="G8" s="37">
        <f t="shared" si="4"/>
        <v>32.104501827145285</v>
      </c>
      <c r="H8" s="37">
        <f t="shared" si="4"/>
        <v>32.231934182729503</v>
      </c>
      <c r="I8" s="37">
        <f t="shared" si="4"/>
        <v>32.228772268605212</v>
      </c>
      <c r="J8" s="37">
        <f t="shared" si="4"/>
        <v>32.01287860916959</v>
      </c>
      <c r="K8" s="37">
        <f t="shared" si="4"/>
        <v>32.015269515744265</v>
      </c>
      <c r="L8" s="37">
        <f t="shared" si="4"/>
        <v>32.298801858305168</v>
      </c>
      <c r="M8" s="37">
        <f t="shared" si="4"/>
        <v>32.524963457040435</v>
      </c>
      <c r="N8" s="37">
        <f t="shared" si="4"/>
        <v>31.38558482421146</v>
      </c>
      <c r="O8" s="37">
        <f t="shared" si="4"/>
        <v>31.164976905434234</v>
      </c>
      <c r="P8" s="37">
        <f t="shared" si="4"/>
        <v>31.258982970455484</v>
      </c>
      <c r="Q8" s="37">
        <f t="shared" si="4"/>
        <v>29.989114148902878</v>
      </c>
      <c r="R8" s="37">
        <f t="shared" si="4"/>
        <v>30.984157208696267</v>
      </c>
      <c r="S8" s="59">
        <f t="shared" si="4"/>
        <v>30.457728428136399</v>
      </c>
      <c r="T8" s="37">
        <f t="shared" si="4"/>
        <v>31.608848529802113</v>
      </c>
      <c r="U8" s="37">
        <f t="shared" si="4"/>
        <v>32.64491638857951</v>
      </c>
      <c r="V8" s="37">
        <f t="shared" si="4"/>
        <v>33.144927778700598</v>
      </c>
      <c r="W8" s="37">
        <f t="shared" si="4"/>
        <v>33.11875636847067</v>
      </c>
      <c r="X8" s="37">
        <f t="shared" si="4"/>
        <v>33.26239584151444</v>
      </c>
      <c r="Y8" s="37">
        <f t="shared" si="4"/>
        <v>33.391920062129181</v>
      </c>
      <c r="Z8" s="37">
        <f t="shared" si="4"/>
        <v>33.427633142876552</v>
      </c>
      <c r="AA8" s="37">
        <f t="shared" si="4"/>
        <v>33.412678178999336</v>
      </c>
      <c r="AB8" s="37">
        <f t="shared" si="4"/>
        <v>33.359674314775759</v>
      </c>
      <c r="AC8" s="37">
        <f t="shared" si="4"/>
        <v>33.518730861337851</v>
      </c>
      <c r="AD8" s="37">
        <f t="shared" si="4"/>
        <v>33.765059361326756</v>
      </c>
      <c r="AE8" s="37">
        <f t="shared" si="4"/>
        <v>32.589117091885228</v>
      </c>
      <c r="AF8" s="37">
        <f t="shared" si="4"/>
        <v>31.978724755551912</v>
      </c>
      <c r="AG8" s="37">
        <f t="shared" si="4"/>
        <v>32.371461191457229</v>
      </c>
      <c r="AH8" s="37">
        <f t="shared" si="4"/>
        <v>30.787087890342384</v>
      </c>
      <c r="AI8" s="37">
        <f t="shared" si="4"/>
        <v>31.643908699480072</v>
      </c>
      <c r="AJ8" s="60">
        <f t="shared" si="4"/>
        <v>29.247777179538016</v>
      </c>
      <c r="AK8" s="37">
        <f t="shared" si="4"/>
        <v>29.888205189244498</v>
      </c>
      <c r="AL8" s="37">
        <f t="shared" si="4"/>
        <v>31.403631462322458</v>
      </c>
      <c r="AM8" s="37">
        <f t="shared" si="4"/>
        <v>31.697175075812893</v>
      </c>
      <c r="AN8" s="37">
        <f t="shared" si="4"/>
        <v>31.238489262230441</v>
      </c>
      <c r="AO8" s="37">
        <f t="shared" si="4"/>
        <v>31.727581101321327</v>
      </c>
      <c r="AP8" s="37">
        <f t="shared" si="4"/>
        <v>31.522883181922484</v>
      </c>
      <c r="AQ8" s="37">
        <f t="shared" si="4"/>
        <v>31.673756996197287</v>
      </c>
      <c r="AR8" s="37">
        <f t="shared" si="4"/>
        <v>31.44951796712952</v>
      </c>
      <c r="AS8" s="37">
        <f t="shared" si="4"/>
        <v>31.5281467139149</v>
      </c>
      <c r="AT8" s="37">
        <f t="shared" si="4"/>
        <v>31.718600267095177</v>
      </c>
      <c r="AU8" s="37">
        <f t="shared" si="4"/>
        <v>32.096054223872912</v>
      </c>
      <c r="AV8" s="37">
        <f t="shared" si="4"/>
        <v>31.100931433479349</v>
      </c>
      <c r="AW8" s="37">
        <f t="shared" si="4"/>
        <v>30.903445900423154</v>
      </c>
      <c r="AX8" s="37">
        <f t="shared" si="4"/>
        <v>30.219012034225688</v>
      </c>
      <c r="AY8" s="37">
        <f t="shared" si="4"/>
        <v>29.135041699625607</v>
      </c>
      <c r="AZ8" s="37">
        <f t="shared" si="4"/>
        <v>30.626477326923958</v>
      </c>
      <c r="BA8" s="59">
        <f t="shared" si="4"/>
        <v>31.183537421971309</v>
      </c>
      <c r="BB8" s="37">
        <f t="shared" si="4"/>
        <v>31.897624713655865</v>
      </c>
      <c r="BC8" s="37">
        <f t="shared" si="4"/>
        <v>33.468133116947172</v>
      </c>
      <c r="BD8" s="37">
        <f t="shared" si="4"/>
        <v>34.07137046466363</v>
      </c>
      <c r="BE8" s="37">
        <f t="shared" si="4"/>
        <v>34.107828376483184</v>
      </c>
      <c r="BF8" s="37">
        <f t="shared" si="4"/>
        <v>34.149417760838823</v>
      </c>
      <c r="BG8" s="37">
        <f t="shared" si="4"/>
        <v>34.010631096058233</v>
      </c>
      <c r="BH8" s="37">
        <f t="shared" si="4"/>
        <v>34.166871291555651</v>
      </c>
      <c r="BI8" s="37">
        <f t="shared" si="4"/>
        <v>34.000659203874385</v>
      </c>
      <c r="BJ8" s="37">
        <f t="shared" si="4"/>
        <v>33.903059794187925</v>
      </c>
      <c r="BK8" s="37">
        <f t="shared" si="4"/>
        <v>33.986090540128586</v>
      </c>
      <c r="BL8" s="37">
        <f t="shared" si="4"/>
        <v>34.179118521946691</v>
      </c>
      <c r="BM8" s="37">
        <f t="shared" si="4"/>
        <v>32.979867071033183</v>
      </c>
      <c r="BN8" s="37">
        <f t="shared" ref="BN8:DA8" si="5">(BN7/BN6)*100</f>
        <v>32.588162263777505</v>
      </c>
      <c r="BO8" s="37">
        <f t="shared" si="5"/>
        <v>31.33783628738999</v>
      </c>
      <c r="BP8" s="37">
        <f t="shared" si="5"/>
        <v>30.40355557709243</v>
      </c>
      <c r="BQ8" s="37">
        <f t="shared" si="5"/>
        <v>31.368034914118809</v>
      </c>
      <c r="BR8" s="60">
        <f t="shared" si="5"/>
        <v>27.410887831153985</v>
      </c>
      <c r="BS8" s="37">
        <f t="shared" si="5"/>
        <v>26.496497227596429</v>
      </c>
      <c r="BT8" s="37">
        <f t="shared" si="5"/>
        <v>26.716992812480004</v>
      </c>
      <c r="BU8" s="37">
        <f t="shared" si="5"/>
        <v>27.109277045636983</v>
      </c>
      <c r="BV8" s="37">
        <f t="shared" si="5"/>
        <v>27.689084319598678</v>
      </c>
      <c r="BW8" s="37">
        <f t="shared" si="5"/>
        <v>28.095791219599338</v>
      </c>
      <c r="BX8" s="37">
        <f t="shared" si="5"/>
        <v>28.021757672084487</v>
      </c>
      <c r="BY8" s="37">
        <f t="shared" si="5"/>
        <v>28.093271196928963</v>
      </c>
      <c r="BZ8" s="37">
        <f t="shared" si="5"/>
        <v>28.40044446272697</v>
      </c>
      <c r="CA8" s="37">
        <f t="shared" si="5"/>
        <v>27.852971790431329</v>
      </c>
      <c r="CB8" s="37">
        <f t="shared" si="5"/>
        <v>28.164677502331049</v>
      </c>
      <c r="CC8" s="37">
        <f t="shared" si="5"/>
        <v>28.435597154790283</v>
      </c>
      <c r="CD8" s="37">
        <f t="shared" si="5"/>
        <v>27.885295749654798</v>
      </c>
      <c r="CE8" s="37">
        <f t="shared" si="5"/>
        <v>28.404756062248794</v>
      </c>
      <c r="CF8" s="37">
        <f t="shared" si="5"/>
        <v>29.057008960950924</v>
      </c>
      <c r="CG8" s="37">
        <f t="shared" si="5"/>
        <v>29.174466370224845</v>
      </c>
      <c r="CH8" s="37">
        <f t="shared" si="5"/>
        <v>28.663203337591881</v>
      </c>
      <c r="CI8" s="59">
        <f t="shared" si="5"/>
        <v>29.005942933077407</v>
      </c>
      <c r="CJ8" s="37">
        <f t="shared" si="5"/>
        <v>28.423264013148302</v>
      </c>
      <c r="CK8" s="37">
        <f t="shared" si="5"/>
        <v>29.011253450350345</v>
      </c>
      <c r="CL8" s="37">
        <f t="shared" si="5"/>
        <v>29.136426622429802</v>
      </c>
      <c r="CM8" s="37">
        <f t="shared" si="5"/>
        <v>30.080462392577385</v>
      </c>
      <c r="CN8" s="37">
        <f t="shared" si="5"/>
        <v>30.847846425940489</v>
      </c>
      <c r="CO8" s="37">
        <f t="shared" si="5"/>
        <v>30.513870068202436</v>
      </c>
      <c r="CP8" s="37">
        <f t="shared" si="5"/>
        <v>30.449869530309115</v>
      </c>
      <c r="CQ8" s="37">
        <f t="shared" si="5"/>
        <v>30.688353312878537</v>
      </c>
      <c r="CR8" s="37">
        <f t="shared" si="5"/>
        <v>30.051281654027008</v>
      </c>
      <c r="CS8" s="37">
        <f t="shared" si="5"/>
        <v>30.181442280483957</v>
      </c>
      <c r="CT8" s="37">
        <f t="shared" si="5"/>
        <v>30.308677926616191</v>
      </c>
      <c r="CU8" s="37">
        <f t="shared" si="5"/>
        <v>29.706128621529921</v>
      </c>
      <c r="CV8" s="37">
        <f t="shared" si="5"/>
        <v>30.372514207424338</v>
      </c>
      <c r="CW8" s="37">
        <f t="shared" si="5"/>
        <v>31.237727802663066</v>
      </c>
      <c r="CX8" s="37">
        <f t="shared" si="5"/>
        <v>31.047899766989428</v>
      </c>
      <c r="CY8" s="37">
        <f t="shared" si="5"/>
        <v>30.291237056875421</v>
      </c>
      <c r="CZ8" s="60">
        <f t="shared" si="5"/>
        <v>25.921381513249685</v>
      </c>
      <c r="DA8" s="37">
        <f t="shared" si="5"/>
        <v>27.665596010871273</v>
      </c>
    </row>
    <row r="9" spans="1:105">
      <c r="A9" s="21" t="s">
        <v>17</v>
      </c>
      <c r="B9" s="33">
        <v>188817.693</v>
      </c>
      <c r="C9" s="8">
        <v>121491.857</v>
      </c>
      <c r="D9" s="8">
        <v>81529.304999999993</v>
      </c>
      <c r="E9" s="8">
        <v>88981.959000000003</v>
      </c>
      <c r="F9" s="8">
        <v>91569.887000000002</v>
      </c>
      <c r="G9" s="8">
        <v>99895.383000000002</v>
      </c>
      <c r="H9" s="8">
        <v>118069.552</v>
      </c>
      <c r="I9" s="8">
        <v>169515.34099999999</v>
      </c>
      <c r="J9" s="8">
        <v>203629.921</v>
      </c>
      <c r="K9" s="8">
        <v>255638.31099999999</v>
      </c>
      <c r="L9" s="8">
        <v>310043.304</v>
      </c>
      <c r="M9" s="8">
        <v>337072.91100000002</v>
      </c>
      <c r="N9" s="8">
        <v>338592.495</v>
      </c>
      <c r="O9" s="8">
        <v>363971.51899999997</v>
      </c>
      <c r="P9" s="8">
        <v>399041.22499999998</v>
      </c>
      <c r="Q9" s="8">
        <v>378512.35100000002</v>
      </c>
      <c r="R9" s="8">
        <v>339297.35700000002</v>
      </c>
      <c r="S9" s="33">
        <v>60861</v>
      </c>
      <c r="T9" s="8">
        <v>40257</v>
      </c>
      <c r="U9" s="8">
        <v>23849</v>
      </c>
      <c r="V9" s="8">
        <v>25751</v>
      </c>
      <c r="W9" s="8">
        <v>26543</v>
      </c>
      <c r="X9" s="8">
        <v>28545</v>
      </c>
      <c r="Y9" s="8">
        <v>34161</v>
      </c>
      <c r="Z9" s="8">
        <v>47016</v>
      </c>
      <c r="AA9" s="8">
        <v>57345</v>
      </c>
      <c r="AB9" s="8">
        <v>69543</v>
      </c>
      <c r="AC9" s="8">
        <v>82278</v>
      </c>
      <c r="AD9" s="8">
        <v>87607</v>
      </c>
      <c r="AE9" s="8">
        <v>87513</v>
      </c>
      <c r="AF9" s="8">
        <v>90276</v>
      </c>
      <c r="AG9" s="8">
        <v>95147</v>
      </c>
      <c r="AH9" s="8">
        <v>89535</v>
      </c>
      <c r="AI9" s="8">
        <v>80526</v>
      </c>
      <c r="AJ9" s="34">
        <v>51711.881999999998</v>
      </c>
      <c r="AK9" s="8">
        <v>51787.741000000002</v>
      </c>
      <c r="AL9" s="8">
        <v>46518.29</v>
      </c>
      <c r="AM9" s="8">
        <v>56134.377999999997</v>
      </c>
      <c r="AN9" s="8">
        <v>62173.773999999998</v>
      </c>
      <c r="AO9" s="8">
        <v>71497.654999999999</v>
      </c>
      <c r="AP9" s="8">
        <v>94315.876000000004</v>
      </c>
      <c r="AQ9" s="8">
        <v>141939.43799999999</v>
      </c>
      <c r="AR9" s="8">
        <v>179191.05799999999</v>
      </c>
      <c r="AS9" s="8">
        <v>234296.74299999999</v>
      </c>
      <c r="AT9" s="8">
        <v>299878.08600000001</v>
      </c>
      <c r="AU9" s="8">
        <v>337582.03200000001</v>
      </c>
      <c r="AV9" s="8">
        <v>353411.46600000001</v>
      </c>
      <c r="AW9" s="8">
        <v>365467.45600000001</v>
      </c>
      <c r="AX9" s="8">
        <v>455653.74400000001</v>
      </c>
      <c r="AY9" s="8">
        <v>492373.533</v>
      </c>
      <c r="AZ9" s="8">
        <v>433022.7</v>
      </c>
      <c r="BA9" s="33">
        <v>17219</v>
      </c>
      <c r="BB9" s="8">
        <v>17259</v>
      </c>
      <c r="BC9" s="8">
        <v>13568</v>
      </c>
      <c r="BD9" s="8">
        <v>16298</v>
      </c>
      <c r="BE9" s="8">
        <v>17773</v>
      </c>
      <c r="BF9" s="8">
        <v>19731</v>
      </c>
      <c r="BG9" s="8">
        <v>26721</v>
      </c>
      <c r="BH9" s="8">
        <v>37351</v>
      </c>
      <c r="BI9" s="8">
        <v>46793</v>
      </c>
      <c r="BJ9" s="8">
        <v>55771</v>
      </c>
      <c r="BK9" s="8">
        <v>68014</v>
      </c>
      <c r="BL9" s="8">
        <v>73445</v>
      </c>
      <c r="BM9" s="8">
        <v>75557</v>
      </c>
      <c r="BN9" s="8">
        <v>74934</v>
      </c>
      <c r="BO9" s="8">
        <v>92914</v>
      </c>
      <c r="BP9" s="8">
        <v>97985</v>
      </c>
      <c r="BQ9" s="8">
        <v>86249</v>
      </c>
      <c r="BR9" s="34">
        <v>19637.916000000001</v>
      </c>
      <c r="BS9" s="8">
        <v>11722.380999999999</v>
      </c>
      <c r="BT9" s="8">
        <v>8021.6139999999996</v>
      </c>
      <c r="BU9" s="8">
        <v>9442.3389999999999</v>
      </c>
      <c r="BV9" s="8">
        <v>11531.338</v>
      </c>
      <c r="BW9" s="8">
        <v>15322.966</v>
      </c>
      <c r="BX9" s="8">
        <v>17069.34</v>
      </c>
      <c r="BY9" s="8">
        <v>26941.737000000001</v>
      </c>
      <c r="BZ9" s="8">
        <v>32870.728999999999</v>
      </c>
      <c r="CA9" s="8">
        <v>45481.046999999999</v>
      </c>
      <c r="CB9" s="8">
        <v>59678.879000000001</v>
      </c>
      <c r="CC9" s="8">
        <v>65647.866999999998</v>
      </c>
      <c r="CD9" s="8">
        <v>63816.822</v>
      </c>
      <c r="CE9" s="8">
        <v>66723.615999999995</v>
      </c>
      <c r="CF9" s="8">
        <v>57036.925999999999</v>
      </c>
      <c r="CG9" s="8">
        <v>42643.561999999998</v>
      </c>
      <c r="CH9" s="8">
        <v>36019.781999999999</v>
      </c>
      <c r="CI9" s="33">
        <v>4555</v>
      </c>
      <c r="CJ9" s="8">
        <v>2668</v>
      </c>
      <c r="CK9" s="8">
        <v>1632</v>
      </c>
      <c r="CL9" s="8">
        <v>1798</v>
      </c>
      <c r="CM9" s="8">
        <v>2050</v>
      </c>
      <c r="CN9" s="8">
        <v>2825</v>
      </c>
      <c r="CO9" s="8">
        <v>3125</v>
      </c>
      <c r="CP9" s="8">
        <v>4186</v>
      </c>
      <c r="CQ9" s="8">
        <v>4936</v>
      </c>
      <c r="CR9" s="8">
        <v>6035</v>
      </c>
      <c r="CS9" s="8">
        <v>7596</v>
      </c>
      <c r="CT9" s="8">
        <v>7782</v>
      </c>
      <c r="CU9" s="8">
        <v>7233</v>
      </c>
      <c r="CV9" s="8">
        <v>7409</v>
      </c>
      <c r="CW9" s="8">
        <v>6433</v>
      </c>
      <c r="CX9" s="8">
        <v>5007</v>
      </c>
      <c r="CY9" s="8">
        <v>4127</v>
      </c>
      <c r="CZ9" s="34">
        <v>20495.77</v>
      </c>
      <c r="DA9" s="8">
        <v>1537</v>
      </c>
    </row>
    <row r="10" spans="1:105">
      <c r="A10" s="21" t="s">
        <v>18</v>
      </c>
      <c r="B10" s="33">
        <v>108822.027</v>
      </c>
      <c r="C10" s="8">
        <v>97280.544999999998</v>
      </c>
      <c r="D10" s="8">
        <v>104622.493</v>
      </c>
      <c r="E10" s="8">
        <v>106710.78</v>
      </c>
      <c r="F10" s="8">
        <v>105475.36</v>
      </c>
      <c r="G10" s="8">
        <v>101113.988</v>
      </c>
      <c r="H10" s="8">
        <v>122750.64200000001</v>
      </c>
      <c r="I10" s="8">
        <v>126822.31600000001</v>
      </c>
      <c r="J10" s="8">
        <v>147931.89300000001</v>
      </c>
      <c r="K10" s="8">
        <v>170227.40900000001</v>
      </c>
      <c r="L10" s="8">
        <v>209355.38699999999</v>
      </c>
      <c r="M10" s="8">
        <v>231064.13099999999</v>
      </c>
      <c r="N10" s="8">
        <v>229217.23</v>
      </c>
      <c r="O10" s="8">
        <v>256841.22099999999</v>
      </c>
      <c r="P10" s="8">
        <v>274549.97100000002</v>
      </c>
      <c r="Q10" s="8">
        <v>292325.34299999999</v>
      </c>
      <c r="R10" s="8">
        <v>268698.23100000003</v>
      </c>
      <c r="S10" s="33">
        <v>38556</v>
      </c>
      <c r="T10" s="8">
        <v>32620</v>
      </c>
      <c r="U10" s="8">
        <v>33323</v>
      </c>
      <c r="V10" s="8">
        <v>33211</v>
      </c>
      <c r="W10" s="8">
        <v>33068</v>
      </c>
      <c r="X10" s="8">
        <v>31159</v>
      </c>
      <c r="Y10" s="8">
        <v>36632</v>
      </c>
      <c r="Z10" s="8">
        <v>38344</v>
      </c>
      <c r="AA10" s="8">
        <v>45261</v>
      </c>
      <c r="AB10" s="8">
        <v>52086</v>
      </c>
      <c r="AC10" s="8">
        <v>62600</v>
      </c>
      <c r="AD10" s="8">
        <v>69472</v>
      </c>
      <c r="AE10" s="8">
        <v>68139</v>
      </c>
      <c r="AF10" s="8">
        <v>69007</v>
      </c>
      <c r="AG10" s="8">
        <v>72110</v>
      </c>
      <c r="AH10" s="8">
        <v>76452</v>
      </c>
      <c r="AI10" s="8">
        <v>68203</v>
      </c>
      <c r="AJ10" s="34">
        <v>23754.559000000001</v>
      </c>
      <c r="AK10" s="8">
        <v>40687</v>
      </c>
      <c r="AL10" s="8">
        <v>53092.743000000002</v>
      </c>
      <c r="AM10" s="8">
        <v>59669.101999999999</v>
      </c>
      <c r="AN10" s="8">
        <v>60751.826999999997</v>
      </c>
      <c r="AO10" s="8">
        <v>62933.057999999997</v>
      </c>
      <c r="AP10" s="8">
        <v>83507.623000000007</v>
      </c>
      <c r="AQ10" s="8">
        <v>89815.061000000002</v>
      </c>
      <c r="AR10" s="8">
        <v>107207.674</v>
      </c>
      <c r="AS10" s="8">
        <v>129469.026</v>
      </c>
      <c r="AT10" s="8">
        <v>173932.65900000001</v>
      </c>
      <c r="AU10" s="8">
        <v>213320.21599999999</v>
      </c>
      <c r="AV10" s="8">
        <v>216848.80600000001</v>
      </c>
      <c r="AW10" s="8">
        <v>224983.53599999999</v>
      </c>
      <c r="AX10" s="8">
        <v>282606.30800000002</v>
      </c>
      <c r="AY10" s="8">
        <v>337632.717</v>
      </c>
      <c r="AZ10" s="8">
        <v>304882.10200000001</v>
      </c>
      <c r="BA10" s="33">
        <v>8263</v>
      </c>
      <c r="BB10" s="8">
        <v>13349</v>
      </c>
      <c r="BC10" s="8">
        <v>17102</v>
      </c>
      <c r="BD10" s="8">
        <v>18300</v>
      </c>
      <c r="BE10" s="8">
        <v>18661</v>
      </c>
      <c r="BF10" s="8">
        <v>18448</v>
      </c>
      <c r="BG10" s="8">
        <v>22738</v>
      </c>
      <c r="BH10" s="8">
        <v>24343</v>
      </c>
      <c r="BI10" s="8">
        <v>29179</v>
      </c>
      <c r="BJ10" s="8">
        <v>34626</v>
      </c>
      <c r="BK10" s="8">
        <v>45152</v>
      </c>
      <c r="BL10" s="8">
        <v>53957</v>
      </c>
      <c r="BM10" s="8">
        <v>54081</v>
      </c>
      <c r="BN10" s="8">
        <v>53507</v>
      </c>
      <c r="BO10" s="8">
        <v>63658</v>
      </c>
      <c r="BP10" s="8">
        <v>76549</v>
      </c>
      <c r="BQ10" s="8">
        <v>67258</v>
      </c>
      <c r="BR10" s="34">
        <v>6696.6329999999998</v>
      </c>
      <c r="BS10" s="8">
        <v>7435.2169999999996</v>
      </c>
      <c r="BT10" s="8">
        <v>7585.5290000000005</v>
      </c>
      <c r="BU10" s="8">
        <v>14755.194</v>
      </c>
      <c r="BV10" s="8">
        <v>10533.457</v>
      </c>
      <c r="BW10" s="8">
        <v>13403.724</v>
      </c>
      <c r="BX10" s="8">
        <v>13720.976000000001</v>
      </c>
      <c r="BY10" s="8">
        <v>14997.875</v>
      </c>
      <c r="BZ10" s="8">
        <v>17369.259999999998</v>
      </c>
      <c r="CA10" s="8">
        <v>22772.215</v>
      </c>
      <c r="CB10" s="8">
        <v>31150.136999999999</v>
      </c>
      <c r="CC10" s="8">
        <v>39970.597000000002</v>
      </c>
      <c r="CD10" s="8">
        <v>41696.828000000001</v>
      </c>
      <c r="CE10" s="8">
        <v>40357.294000000002</v>
      </c>
      <c r="CF10" s="8">
        <v>34367.309000000001</v>
      </c>
      <c r="CG10" s="8">
        <v>31484.616999999998</v>
      </c>
      <c r="CH10" s="8">
        <v>28432.616000000002</v>
      </c>
      <c r="CI10" s="33">
        <v>1747</v>
      </c>
      <c r="CJ10" s="8">
        <v>1761</v>
      </c>
      <c r="CK10" s="8">
        <v>1653</v>
      </c>
      <c r="CL10" s="8">
        <v>2267</v>
      </c>
      <c r="CM10" s="8">
        <v>2029</v>
      </c>
      <c r="CN10" s="8">
        <v>2359</v>
      </c>
      <c r="CO10" s="8">
        <v>2248</v>
      </c>
      <c r="CP10" s="8">
        <v>2372</v>
      </c>
      <c r="CQ10" s="8">
        <v>2702</v>
      </c>
      <c r="CR10" s="8">
        <v>3331</v>
      </c>
      <c r="CS10" s="8">
        <v>4466</v>
      </c>
      <c r="CT10" s="8">
        <v>5478</v>
      </c>
      <c r="CU10" s="8">
        <v>5473</v>
      </c>
      <c r="CV10" s="8">
        <v>5330</v>
      </c>
      <c r="CW10" s="8">
        <v>4493</v>
      </c>
      <c r="CX10" s="8">
        <v>4043</v>
      </c>
      <c r="CY10" s="8">
        <v>3525</v>
      </c>
      <c r="CZ10" s="34">
        <v>4610.0730000000003</v>
      </c>
      <c r="DA10" s="8">
        <v>706</v>
      </c>
    </row>
    <row r="11" spans="1:105">
      <c r="A11" s="21" t="s">
        <v>19</v>
      </c>
      <c r="B11" s="33">
        <v>37501.771000000001</v>
      </c>
      <c r="C11" s="8">
        <v>21906.894</v>
      </c>
      <c r="D11" s="8">
        <v>19255.151999999998</v>
      </c>
      <c r="E11" s="8">
        <v>20070.857</v>
      </c>
      <c r="F11" s="8">
        <v>22154.048999999999</v>
      </c>
      <c r="G11" s="8">
        <v>21593.197</v>
      </c>
      <c r="H11" s="8">
        <v>24851.558000000001</v>
      </c>
      <c r="I11" s="8">
        <v>21417.044000000002</v>
      </c>
      <c r="J11" s="8">
        <v>23723.157999999999</v>
      </c>
      <c r="K11" s="8">
        <v>21413.547999999999</v>
      </c>
      <c r="L11" s="8">
        <v>37207.764000000003</v>
      </c>
      <c r="M11" s="8">
        <v>36006.756999999998</v>
      </c>
      <c r="N11" s="8">
        <v>34782.646999999997</v>
      </c>
      <c r="O11" s="8">
        <v>40940.319000000003</v>
      </c>
      <c r="P11" s="8">
        <v>42325.588000000003</v>
      </c>
      <c r="Q11" s="8">
        <v>32794.563000000002</v>
      </c>
      <c r="R11" s="8">
        <v>22412.303</v>
      </c>
      <c r="S11" s="33">
        <v>9682</v>
      </c>
      <c r="T11" s="8">
        <v>5424</v>
      </c>
      <c r="U11" s="8">
        <v>4476</v>
      </c>
      <c r="V11" s="8">
        <v>4992</v>
      </c>
      <c r="W11" s="8">
        <v>5382</v>
      </c>
      <c r="X11" s="8">
        <v>5403</v>
      </c>
      <c r="Y11" s="8">
        <v>5732</v>
      </c>
      <c r="Z11" s="8">
        <v>6132</v>
      </c>
      <c r="AA11" s="8">
        <v>7004</v>
      </c>
      <c r="AB11" s="8">
        <v>6378</v>
      </c>
      <c r="AC11" s="8">
        <v>10214</v>
      </c>
      <c r="AD11" s="8">
        <v>9554</v>
      </c>
      <c r="AE11" s="8">
        <v>9104</v>
      </c>
      <c r="AF11" s="8">
        <v>10326</v>
      </c>
      <c r="AG11" s="8">
        <v>10232</v>
      </c>
      <c r="AH11" s="8">
        <v>8532</v>
      </c>
      <c r="AI11" s="8">
        <v>6094</v>
      </c>
      <c r="AJ11" s="34">
        <v>17699.945</v>
      </c>
      <c r="AK11" s="8">
        <v>14900.164000000001</v>
      </c>
      <c r="AL11" s="8">
        <v>14215.243</v>
      </c>
      <c r="AM11" s="8">
        <v>14933.635</v>
      </c>
      <c r="AN11" s="8">
        <v>16476.646000000001</v>
      </c>
      <c r="AO11" s="8">
        <v>16880.046999999999</v>
      </c>
      <c r="AP11" s="8">
        <v>22789.565999999999</v>
      </c>
      <c r="AQ11" s="8">
        <v>16514.137999999999</v>
      </c>
      <c r="AR11" s="8">
        <v>21190.800999999999</v>
      </c>
      <c r="AS11" s="8">
        <v>18481.157999999999</v>
      </c>
      <c r="AT11" s="8">
        <v>35023.866000000002</v>
      </c>
      <c r="AU11" s="8">
        <v>42226.336000000003</v>
      </c>
      <c r="AV11" s="8">
        <v>41462.095000000001</v>
      </c>
      <c r="AW11" s="8">
        <v>45277.21</v>
      </c>
      <c r="AX11" s="8">
        <v>54950.784</v>
      </c>
      <c r="AY11" s="8">
        <v>42546.400999999998</v>
      </c>
      <c r="AZ11" s="8">
        <v>25165.18</v>
      </c>
      <c r="BA11" s="33">
        <v>4167</v>
      </c>
      <c r="BB11" s="8">
        <v>3321</v>
      </c>
      <c r="BC11" s="8">
        <v>2797</v>
      </c>
      <c r="BD11" s="8">
        <v>3220</v>
      </c>
      <c r="BE11" s="8">
        <v>3494</v>
      </c>
      <c r="BF11" s="8">
        <v>3602</v>
      </c>
      <c r="BG11" s="8">
        <v>4393</v>
      </c>
      <c r="BH11" s="8">
        <v>4333</v>
      </c>
      <c r="BI11" s="8">
        <v>5900</v>
      </c>
      <c r="BJ11" s="8">
        <v>5139</v>
      </c>
      <c r="BK11" s="8">
        <v>8420</v>
      </c>
      <c r="BL11" s="8">
        <v>8496</v>
      </c>
      <c r="BM11" s="8">
        <v>8329</v>
      </c>
      <c r="BN11" s="8">
        <v>9011</v>
      </c>
      <c r="BO11" s="8">
        <v>10935</v>
      </c>
      <c r="BP11" s="8">
        <v>9968</v>
      </c>
      <c r="BQ11" s="8">
        <v>6599</v>
      </c>
      <c r="BR11" s="34">
        <v>7966.1379999999999</v>
      </c>
      <c r="BS11" s="8">
        <v>2745.4490000000001</v>
      </c>
      <c r="BT11" s="8">
        <v>2165.7359999999999</v>
      </c>
      <c r="BU11" s="8">
        <v>3215.8409999999999</v>
      </c>
      <c r="BV11" s="8">
        <v>4483.6469999999999</v>
      </c>
      <c r="BW11" s="8">
        <v>3895.9279999999999</v>
      </c>
      <c r="BX11" s="8">
        <v>5757.607</v>
      </c>
      <c r="BY11" s="8">
        <v>4910.0690000000004</v>
      </c>
      <c r="BZ11" s="8">
        <v>7595.2470000000003</v>
      </c>
      <c r="CA11" s="8">
        <v>6665.7039999999997</v>
      </c>
      <c r="CB11" s="8">
        <v>11424.199000000001</v>
      </c>
      <c r="CC11" s="8">
        <v>15926.557000000001</v>
      </c>
      <c r="CD11" s="8">
        <v>14746.371999999999</v>
      </c>
      <c r="CE11" s="8">
        <v>22614.296999999999</v>
      </c>
      <c r="CF11" s="8">
        <v>12570.796</v>
      </c>
      <c r="CG11" s="8">
        <v>14760.387000000001</v>
      </c>
      <c r="CH11" s="8">
        <v>13758.43</v>
      </c>
      <c r="CI11" s="33">
        <v>1330</v>
      </c>
      <c r="CJ11" s="8">
        <v>470</v>
      </c>
      <c r="CK11" s="8">
        <v>406</v>
      </c>
      <c r="CL11" s="8">
        <v>495</v>
      </c>
      <c r="CM11" s="8">
        <v>627</v>
      </c>
      <c r="CN11" s="8">
        <v>540</v>
      </c>
      <c r="CO11" s="8">
        <v>745</v>
      </c>
      <c r="CP11" s="8">
        <v>617</v>
      </c>
      <c r="CQ11" s="8">
        <v>936</v>
      </c>
      <c r="CR11" s="8">
        <v>778</v>
      </c>
      <c r="CS11" s="8">
        <v>1292</v>
      </c>
      <c r="CT11" s="8">
        <v>1494</v>
      </c>
      <c r="CU11" s="8">
        <v>1288</v>
      </c>
      <c r="CV11" s="8">
        <v>1687</v>
      </c>
      <c r="CW11" s="8">
        <v>1023</v>
      </c>
      <c r="CX11" s="8">
        <v>1167</v>
      </c>
      <c r="CY11" s="35">
        <v>1048</v>
      </c>
      <c r="CZ11" s="34">
        <v>76.034999999999997</v>
      </c>
      <c r="DA11" s="35">
        <v>11</v>
      </c>
    </row>
    <row r="12" spans="1:105">
      <c r="A12" s="21" t="s">
        <v>20</v>
      </c>
      <c r="B12" s="33">
        <v>615433.27500000002</v>
      </c>
      <c r="C12" s="8">
        <v>582513.99699999997</v>
      </c>
      <c r="D12" s="8">
        <v>601754.86300000001</v>
      </c>
      <c r="E12" s="8">
        <v>641959.42099999997</v>
      </c>
      <c r="F12" s="8">
        <v>643167.20600000001</v>
      </c>
      <c r="G12" s="8">
        <v>634809.84699999995</v>
      </c>
      <c r="H12" s="8">
        <v>732835.93900000001</v>
      </c>
      <c r="I12" s="8">
        <v>790761.72499999998</v>
      </c>
      <c r="J12" s="8">
        <v>893688.40899999999</v>
      </c>
      <c r="K12" s="8">
        <v>1041731.78</v>
      </c>
      <c r="L12" s="8">
        <v>1150152.577</v>
      </c>
      <c r="M12" s="8">
        <v>1268866.2819999999</v>
      </c>
      <c r="N12" s="8">
        <v>1251882.8319999999</v>
      </c>
      <c r="O12" s="8">
        <v>1434217.0630000001</v>
      </c>
      <c r="P12" s="8">
        <v>1588854.5830000001</v>
      </c>
      <c r="Q12" s="8">
        <v>1644605.2720000001</v>
      </c>
      <c r="R12" s="8">
        <v>1274930.372</v>
      </c>
      <c r="S12" s="33">
        <v>188166</v>
      </c>
      <c r="T12" s="8">
        <v>173457</v>
      </c>
      <c r="U12" s="8">
        <v>174798</v>
      </c>
      <c r="V12" s="8">
        <v>183714</v>
      </c>
      <c r="W12" s="8">
        <v>184966</v>
      </c>
      <c r="X12" s="8">
        <v>185544</v>
      </c>
      <c r="Y12" s="8">
        <v>212203</v>
      </c>
      <c r="Z12" s="8">
        <v>236996</v>
      </c>
      <c r="AA12" s="8">
        <v>270444</v>
      </c>
      <c r="AB12" s="8">
        <v>311026</v>
      </c>
      <c r="AC12" s="8">
        <v>339290</v>
      </c>
      <c r="AD12" s="8">
        <v>369833</v>
      </c>
      <c r="AE12" s="8">
        <v>370183</v>
      </c>
      <c r="AF12" s="8">
        <v>414132</v>
      </c>
      <c r="AG12" s="8">
        <v>447039</v>
      </c>
      <c r="AH12" s="8">
        <v>463255</v>
      </c>
      <c r="AI12" s="8">
        <v>350236</v>
      </c>
      <c r="AJ12" s="34">
        <v>186565.897</v>
      </c>
      <c r="AK12" s="8">
        <v>312343.32799999998</v>
      </c>
      <c r="AL12" s="8">
        <v>357309.62599999999</v>
      </c>
      <c r="AM12" s="8">
        <v>435407.31900000002</v>
      </c>
      <c r="AN12" s="8">
        <v>468611.23499999999</v>
      </c>
      <c r="AO12" s="8">
        <v>557146.98400000005</v>
      </c>
      <c r="AP12" s="8">
        <v>639776.61199999996</v>
      </c>
      <c r="AQ12" s="8">
        <v>732148.78799999994</v>
      </c>
      <c r="AR12" s="8">
        <v>848797.75</v>
      </c>
      <c r="AS12" s="8">
        <v>1026739.003</v>
      </c>
      <c r="AT12" s="8">
        <v>1150016.4909999999</v>
      </c>
      <c r="AU12" s="8">
        <v>1325191.5390000001</v>
      </c>
      <c r="AV12" s="8">
        <v>1338462.0589999999</v>
      </c>
      <c r="AW12" s="8">
        <v>1524540.0789999999</v>
      </c>
      <c r="AX12" s="8">
        <v>1776056.7339999999</v>
      </c>
      <c r="AY12" s="8">
        <v>2126008.2519999999</v>
      </c>
      <c r="AZ12" s="8">
        <v>1583972.081</v>
      </c>
      <c r="BA12" s="33">
        <v>54067</v>
      </c>
      <c r="BB12" s="8">
        <v>88153</v>
      </c>
      <c r="BC12" s="8">
        <v>97971</v>
      </c>
      <c r="BD12" s="8">
        <v>111533</v>
      </c>
      <c r="BE12" s="8">
        <v>117405</v>
      </c>
      <c r="BF12" s="8">
        <v>127245</v>
      </c>
      <c r="BG12" s="8">
        <v>148546</v>
      </c>
      <c r="BH12" s="8">
        <v>175885</v>
      </c>
      <c r="BI12" s="8">
        <v>205530</v>
      </c>
      <c r="BJ12" s="8">
        <v>241768</v>
      </c>
      <c r="BK12" s="8">
        <v>265865</v>
      </c>
      <c r="BL12" s="8">
        <v>295454</v>
      </c>
      <c r="BM12" s="8">
        <v>301516</v>
      </c>
      <c r="BN12" s="8">
        <v>333444</v>
      </c>
      <c r="BO12" s="8">
        <v>406085</v>
      </c>
      <c r="BP12" s="8">
        <v>488962</v>
      </c>
      <c r="BQ12" s="8">
        <v>355129</v>
      </c>
      <c r="BR12" s="34">
        <v>80026.418000000005</v>
      </c>
      <c r="BS12" s="8">
        <v>73110.361999999994</v>
      </c>
      <c r="BT12" s="8">
        <v>73307.047000000006</v>
      </c>
      <c r="BU12" s="8">
        <v>83206.955000000002</v>
      </c>
      <c r="BV12" s="8">
        <v>84395.205000000002</v>
      </c>
      <c r="BW12" s="8">
        <v>86576.065000000002</v>
      </c>
      <c r="BX12" s="8">
        <v>107949.507</v>
      </c>
      <c r="BY12" s="8">
        <v>116513.902</v>
      </c>
      <c r="BZ12" s="8">
        <v>129651.27800000001</v>
      </c>
      <c r="CA12" s="8">
        <v>156425.351</v>
      </c>
      <c r="CB12" s="8">
        <v>196980.386</v>
      </c>
      <c r="CC12" s="8">
        <v>264125.717</v>
      </c>
      <c r="CD12" s="8">
        <v>281175.16700000002</v>
      </c>
      <c r="CE12" s="8">
        <v>283931.23800000001</v>
      </c>
      <c r="CF12" s="8">
        <v>257076.58600000001</v>
      </c>
      <c r="CG12" s="8">
        <v>275213.30499999999</v>
      </c>
      <c r="CH12" s="8">
        <v>226022.94200000001</v>
      </c>
      <c r="CI12" s="33">
        <v>15641</v>
      </c>
      <c r="CJ12" s="8">
        <v>12244</v>
      </c>
      <c r="CK12" s="8">
        <v>11638</v>
      </c>
      <c r="CL12" s="8">
        <v>12505</v>
      </c>
      <c r="CM12" s="8">
        <v>12943</v>
      </c>
      <c r="CN12" s="8">
        <v>12555</v>
      </c>
      <c r="CO12" s="8">
        <v>14497</v>
      </c>
      <c r="CP12" s="8">
        <v>14908</v>
      </c>
      <c r="CQ12" s="8">
        <v>15872</v>
      </c>
      <c r="CR12" s="8">
        <v>18097</v>
      </c>
      <c r="CS12" s="8">
        <v>20185</v>
      </c>
      <c r="CT12" s="8">
        <v>24542</v>
      </c>
      <c r="CU12" s="8">
        <v>25192</v>
      </c>
      <c r="CV12" s="8">
        <v>24890</v>
      </c>
      <c r="CW12" s="8">
        <v>23588</v>
      </c>
      <c r="CX12" s="8">
        <v>22508</v>
      </c>
      <c r="CY12" s="8">
        <v>16752</v>
      </c>
      <c r="CZ12" s="34">
        <v>240325.60500000001</v>
      </c>
      <c r="DA12" s="8">
        <v>15629</v>
      </c>
    </row>
    <row r="13" spans="1:105">
      <c r="A13" s="21" t="s">
        <v>21</v>
      </c>
      <c r="B13" s="33">
        <v>351441.429</v>
      </c>
      <c r="C13" s="8">
        <v>269893.37199999997</v>
      </c>
      <c r="D13" s="8">
        <v>194827.807</v>
      </c>
      <c r="E13" s="8">
        <v>218431.62</v>
      </c>
      <c r="F13" s="8">
        <v>218983.72200000001</v>
      </c>
      <c r="G13" s="8">
        <v>227027.44899999999</v>
      </c>
      <c r="H13" s="8">
        <v>233438.31099999999</v>
      </c>
      <c r="I13" s="8">
        <v>282471.69</v>
      </c>
      <c r="J13" s="8">
        <v>316811.37599999999</v>
      </c>
      <c r="K13" s="8">
        <v>382147.55200000003</v>
      </c>
      <c r="L13" s="8">
        <v>486874.37400000001</v>
      </c>
      <c r="M13" s="8">
        <v>558675.03</v>
      </c>
      <c r="N13" s="8">
        <v>577590.82799999998</v>
      </c>
      <c r="O13" s="8">
        <v>594694.96299999999</v>
      </c>
      <c r="P13" s="8">
        <v>680951.38899999997</v>
      </c>
      <c r="Q13" s="8">
        <v>633095.80500000005</v>
      </c>
      <c r="R13" s="8">
        <v>487594.87900000002</v>
      </c>
      <c r="S13" s="33">
        <v>109108</v>
      </c>
      <c r="T13" s="8">
        <v>81959</v>
      </c>
      <c r="U13" s="8">
        <v>52852</v>
      </c>
      <c r="V13" s="8">
        <v>59196</v>
      </c>
      <c r="W13" s="8">
        <v>63933</v>
      </c>
      <c r="X13" s="8">
        <v>63396</v>
      </c>
      <c r="Y13" s="8">
        <v>65521</v>
      </c>
      <c r="Z13" s="8">
        <v>79927</v>
      </c>
      <c r="AA13" s="8">
        <v>92500</v>
      </c>
      <c r="AB13" s="8">
        <v>110312</v>
      </c>
      <c r="AC13" s="8">
        <v>137886</v>
      </c>
      <c r="AD13" s="8">
        <v>159707</v>
      </c>
      <c r="AE13" s="8">
        <v>165963</v>
      </c>
      <c r="AF13" s="8">
        <v>171775</v>
      </c>
      <c r="AG13" s="8">
        <v>182378</v>
      </c>
      <c r="AH13" s="8">
        <v>167213</v>
      </c>
      <c r="AI13" s="8">
        <v>128263</v>
      </c>
      <c r="AJ13" s="34">
        <v>122450.751</v>
      </c>
      <c r="AK13" s="8">
        <v>166817.67499999999</v>
      </c>
      <c r="AL13" s="8">
        <v>139507.47200000001</v>
      </c>
      <c r="AM13" s="8">
        <v>168597.68400000001</v>
      </c>
      <c r="AN13" s="8">
        <v>166125.87599999999</v>
      </c>
      <c r="AO13" s="8">
        <v>196559.46400000001</v>
      </c>
      <c r="AP13" s="8">
        <v>226500.73800000001</v>
      </c>
      <c r="AQ13" s="8">
        <v>294396.37900000002</v>
      </c>
      <c r="AR13" s="8">
        <v>335997.73100000003</v>
      </c>
      <c r="AS13" s="8">
        <v>390914.54300000001</v>
      </c>
      <c r="AT13" s="8">
        <v>496844.234</v>
      </c>
      <c r="AU13" s="8">
        <v>584464.245</v>
      </c>
      <c r="AV13" s="8">
        <v>624022.70600000001</v>
      </c>
      <c r="AW13" s="8">
        <v>632413.32999999996</v>
      </c>
      <c r="AX13" s="8">
        <v>795392.10699999996</v>
      </c>
      <c r="AY13" s="8">
        <v>884709.01199999999</v>
      </c>
      <c r="AZ13" s="8">
        <v>644497.48899999994</v>
      </c>
      <c r="BA13" s="33">
        <v>36395</v>
      </c>
      <c r="BB13" s="8">
        <v>46303</v>
      </c>
      <c r="BC13" s="8">
        <v>33044</v>
      </c>
      <c r="BD13" s="8">
        <v>39596</v>
      </c>
      <c r="BE13" s="8">
        <v>42190</v>
      </c>
      <c r="BF13" s="8">
        <v>45787</v>
      </c>
      <c r="BG13" s="8">
        <v>50191</v>
      </c>
      <c r="BH13" s="8">
        <v>66930</v>
      </c>
      <c r="BI13" s="8">
        <v>78224</v>
      </c>
      <c r="BJ13" s="8">
        <v>93064</v>
      </c>
      <c r="BK13" s="8">
        <v>117172</v>
      </c>
      <c r="BL13" s="8">
        <v>137929</v>
      </c>
      <c r="BM13" s="8">
        <v>144284</v>
      </c>
      <c r="BN13" s="8">
        <v>145464</v>
      </c>
      <c r="BO13" s="8">
        <v>180135</v>
      </c>
      <c r="BP13" s="8">
        <v>178480</v>
      </c>
      <c r="BQ13" s="8">
        <v>127210</v>
      </c>
      <c r="BR13" s="34">
        <v>40721.766000000003</v>
      </c>
      <c r="BS13" s="8">
        <v>31559.124</v>
      </c>
      <c r="BT13" s="8">
        <v>24335.682000000001</v>
      </c>
      <c r="BU13" s="8">
        <v>32370.312000000002</v>
      </c>
      <c r="BV13" s="8">
        <v>42864.072999999997</v>
      </c>
      <c r="BW13" s="8">
        <v>43815.866999999998</v>
      </c>
      <c r="BX13" s="8">
        <v>57966.38</v>
      </c>
      <c r="BY13" s="8">
        <v>74598.080000000002</v>
      </c>
      <c r="BZ13" s="8">
        <v>85893.004000000001</v>
      </c>
      <c r="CA13" s="8">
        <v>103038.541</v>
      </c>
      <c r="CB13" s="8">
        <v>123782.764</v>
      </c>
      <c r="CC13" s="8">
        <v>147784.68900000001</v>
      </c>
      <c r="CD13" s="8">
        <v>144193.86799999999</v>
      </c>
      <c r="CE13" s="8">
        <v>148564.07999999999</v>
      </c>
      <c r="CF13" s="8">
        <v>144146.30900000001</v>
      </c>
      <c r="CG13" s="8">
        <v>115143.65700000001</v>
      </c>
      <c r="CH13" s="8">
        <v>85619.792000000001</v>
      </c>
      <c r="CI13" s="33">
        <v>8773</v>
      </c>
      <c r="CJ13" s="8">
        <v>5830</v>
      </c>
      <c r="CK13" s="8">
        <v>3666</v>
      </c>
      <c r="CL13" s="8">
        <v>4304</v>
      </c>
      <c r="CM13" s="8">
        <v>5565</v>
      </c>
      <c r="CN13" s="8">
        <v>5631</v>
      </c>
      <c r="CO13" s="8">
        <v>6856</v>
      </c>
      <c r="CP13" s="8">
        <v>8260</v>
      </c>
      <c r="CQ13" s="8">
        <v>8813</v>
      </c>
      <c r="CR13" s="8">
        <v>10030</v>
      </c>
      <c r="CS13" s="8">
        <v>11680</v>
      </c>
      <c r="CT13" s="8">
        <v>13454</v>
      </c>
      <c r="CU13" s="8">
        <v>12690</v>
      </c>
      <c r="CV13" s="8">
        <v>12974</v>
      </c>
      <c r="CW13" s="8">
        <v>11970</v>
      </c>
      <c r="CX13" s="8">
        <v>9668</v>
      </c>
      <c r="CY13" s="8">
        <v>6826</v>
      </c>
      <c r="CZ13" s="34">
        <v>50726.588000000003</v>
      </c>
      <c r="DA13" s="8">
        <v>4697</v>
      </c>
    </row>
    <row r="14" spans="1:105">
      <c r="A14" s="21" t="s">
        <v>22</v>
      </c>
      <c r="B14" s="33">
        <v>201789.59899999999</v>
      </c>
      <c r="C14" s="8">
        <v>152238.74299999999</v>
      </c>
      <c r="D14" s="8">
        <v>129534.96</v>
      </c>
      <c r="E14" s="8">
        <v>127199.061</v>
      </c>
      <c r="F14" s="8">
        <v>125586.08100000001</v>
      </c>
      <c r="G14" s="8">
        <v>131785.37599999999</v>
      </c>
      <c r="H14" s="8">
        <v>147823.394</v>
      </c>
      <c r="I14" s="8">
        <v>157391.61600000001</v>
      </c>
      <c r="J14" s="8">
        <v>183523.818</v>
      </c>
      <c r="K14" s="8">
        <v>219725.554</v>
      </c>
      <c r="L14" s="8">
        <v>257073.32399999999</v>
      </c>
      <c r="M14" s="8">
        <v>307658.63900000002</v>
      </c>
      <c r="N14" s="8">
        <v>326091.36800000002</v>
      </c>
      <c r="O14" s="8">
        <v>379450.50599999999</v>
      </c>
      <c r="P14" s="8">
        <v>413645.60100000002</v>
      </c>
      <c r="Q14" s="8">
        <v>420509.66899999999</v>
      </c>
      <c r="R14" s="8">
        <v>363737.12800000003</v>
      </c>
      <c r="S14" s="33">
        <v>67512</v>
      </c>
      <c r="T14" s="8">
        <v>48923</v>
      </c>
      <c r="U14" s="8">
        <v>38272</v>
      </c>
      <c r="V14" s="8">
        <v>37560</v>
      </c>
      <c r="W14" s="8">
        <v>37295</v>
      </c>
      <c r="X14" s="8">
        <v>39032</v>
      </c>
      <c r="Y14" s="8">
        <v>43854</v>
      </c>
      <c r="Z14" s="8">
        <v>46734</v>
      </c>
      <c r="AA14" s="8">
        <v>55358</v>
      </c>
      <c r="AB14" s="8">
        <v>66064</v>
      </c>
      <c r="AC14" s="8">
        <v>77301</v>
      </c>
      <c r="AD14" s="8">
        <v>92347</v>
      </c>
      <c r="AE14" s="8">
        <v>96717</v>
      </c>
      <c r="AF14" s="8">
        <v>103476</v>
      </c>
      <c r="AG14" s="8">
        <v>107358</v>
      </c>
      <c r="AH14" s="8">
        <v>111284</v>
      </c>
      <c r="AI14" s="8">
        <v>96234</v>
      </c>
      <c r="AJ14" s="34">
        <v>61590.127999999997</v>
      </c>
      <c r="AK14" s="8">
        <v>74129.921000000002</v>
      </c>
      <c r="AL14" s="8">
        <v>68193.429999999993</v>
      </c>
      <c r="AM14" s="8">
        <v>72716.542000000001</v>
      </c>
      <c r="AN14" s="8">
        <v>76155.913</v>
      </c>
      <c r="AO14" s="8">
        <v>90297.342000000004</v>
      </c>
      <c r="AP14" s="8">
        <v>109215.048</v>
      </c>
      <c r="AQ14" s="8">
        <v>124442.739</v>
      </c>
      <c r="AR14" s="8">
        <v>152110.016</v>
      </c>
      <c r="AS14" s="8">
        <v>180744.299</v>
      </c>
      <c r="AT14" s="8">
        <v>222417.38399999999</v>
      </c>
      <c r="AU14" s="8">
        <v>290689.21500000003</v>
      </c>
      <c r="AV14" s="8">
        <v>330094.21500000003</v>
      </c>
      <c r="AW14" s="8">
        <v>364095.94300000003</v>
      </c>
      <c r="AX14" s="8">
        <v>451178.31099999999</v>
      </c>
      <c r="AY14" s="8">
        <v>495871.18699999998</v>
      </c>
      <c r="AZ14" s="8">
        <v>413927.28499999997</v>
      </c>
      <c r="BA14" s="33">
        <v>21820</v>
      </c>
      <c r="BB14" s="8">
        <v>24100</v>
      </c>
      <c r="BC14" s="8">
        <v>20551</v>
      </c>
      <c r="BD14" s="8">
        <v>21620</v>
      </c>
      <c r="BE14" s="8">
        <v>22236</v>
      </c>
      <c r="BF14" s="8">
        <v>24732</v>
      </c>
      <c r="BG14" s="8">
        <v>29873</v>
      </c>
      <c r="BH14" s="8">
        <v>33414</v>
      </c>
      <c r="BI14" s="8">
        <v>39583</v>
      </c>
      <c r="BJ14" s="8">
        <v>46681</v>
      </c>
      <c r="BK14" s="8">
        <v>57171</v>
      </c>
      <c r="BL14" s="8">
        <v>73227</v>
      </c>
      <c r="BM14" s="8">
        <v>81104</v>
      </c>
      <c r="BN14" s="8">
        <v>85977</v>
      </c>
      <c r="BO14" s="8">
        <v>99592</v>
      </c>
      <c r="BP14" s="8">
        <v>111215</v>
      </c>
      <c r="BQ14" s="8">
        <v>93734</v>
      </c>
      <c r="BR14" s="34">
        <v>10056.715</v>
      </c>
      <c r="BS14" s="8">
        <v>8798.0159999999996</v>
      </c>
      <c r="BT14" s="8">
        <v>8043.8639999999996</v>
      </c>
      <c r="BU14" s="8">
        <v>10416.945</v>
      </c>
      <c r="BV14" s="8">
        <v>15180.412</v>
      </c>
      <c r="BW14" s="8">
        <v>16538.948</v>
      </c>
      <c r="BX14" s="8">
        <v>18669.485000000001</v>
      </c>
      <c r="BY14" s="8">
        <v>18778.546999999999</v>
      </c>
      <c r="BZ14" s="8">
        <v>20707.127</v>
      </c>
      <c r="CA14" s="8">
        <v>25604.496999999999</v>
      </c>
      <c r="CB14" s="8">
        <v>37339.394</v>
      </c>
      <c r="CC14" s="8">
        <v>51688.987999999998</v>
      </c>
      <c r="CD14" s="8">
        <v>58633.27</v>
      </c>
      <c r="CE14" s="8">
        <v>58163.148000000001</v>
      </c>
      <c r="CF14" s="8">
        <v>48237.648999999998</v>
      </c>
      <c r="CG14" s="8">
        <v>45430.483999999997</v>
      </c>
      <c r="CH14" s="8">
        <v>42443.695</v>
      </c>
      <c r="CI14" s="33">
        <v>2511</v>
      </c>
      <c r="CJ14" s="8">
        <v>2036</v>
      </c>
      <c r="CK14" s="8">
        <v>1782</v>
      </c>
      <c r="CL14" s="8">
        <v>2032</v>
      </c>
      <c r="CM14" s="8">
        <v>2745</v>
      </c>
      <c r="CN14" s="8">
        <v>2849</v>
      </c>
      <c r="CO14" s="8">
        <v>3107</v>
      </c>
      <c r="CP14" s="8">
        <v>3038</v>
      </c>
      <c r="CQ14" s="8">
        <v>3280</v>
      </c>
      <c r="CR14" s="8">
        <v>3761</v>
      </c>
      <c r="CS14" s="8">
        <v>5285</v>
      </c>
      <c r="CT14" s="8">
        <v>7012</v>
      </c>
      <c r="CU14" s="8">
        <v>7773</v>
      </c>
      <c r="CV14" s="8">
        <v>7536</v>
      </c>
      <c r="CW14" s="8">
        <v>6509</v>
      </c>
      <c r="CX14" s="8">
        <v>6108</v>
      </c>
      <c r="CY14" s="8">
        <v>5591</v>
      </c>
      <c r="CZ14" s="34">
        <v>9736.6059999999998</v>
      </c>
      <c r="DA14" s="8">
        <v>1028</v>
      </c>
    </row>
    <row r="15" spans="1:105">
      <c r="A15" s="21" t="s">
        <v>23</v>
      </c>
      <c r="B15" s="33">
        <v>331514.04399999999</v>
      </c>
      <c r="C15" s="8">
        <v>336059.06699999998</v>
      </c>
      <c r="D15" s="8">
        <v>324562.00599999999</v>
      </c>
      <c r="E15" s="8">
        <v>346389.76400000002</v>
      </c>
      <c r="F15" s="8">
        <v>306214.29800000001</v>
      </c>
      <c r="G15" s="8">
        <v>297361.11200000002</v>
      </c>
      <c r="H15" s="8">
        <v>307274.114</v>
      </c>
      <c r="I15" s="8">
        <v>322319.34399999998</v>
      </c>
      <c r="J15" s="8">
        <v>335600.58399999997</v>
      </c>
      <c r="K15" s="8">
        <v>377477.397</v>
      </c>
      <c r="L15" s="8">
        <v>405795.15</v>
      </c>
      <c r="M15" s="8">
        <v>395050.66899999999</v>
      </c>
      <c r="N15" s="8">
        <v>364731.13699999999</v>
      </c>
      <c r="O15" s="8">
        <v>379966.75799999997</v>
      </c>
      <c r="P15" s="8">
        <v>361745.07299999997</v>
      </c>
      <c r="Q15" s="8">
        <v>413701.00699999998</v>
      </c>
      <c r="R15" s="8">
        <v>347150.99900000001</v>
      </c>
      <c r="S15" s="33">
        <v>105666</v>
      </c>
      <c r="T15" s="8">
        <v>101461</v>
      </c>
      <c r="U15" s="8">
        <v>95722</v>
      </c>
      <c r="V15" s="8">
        <v>101593</v>
      </c>
      <c r="W15" s="8">
        <v>90385</v>
      </c>
      <c r="X15" s="8">
        <v>87918</v>
      </c>
      <c r="Y15" s="8">
        <v>89116</v>
      </c>
      <c r="Z15" s="8">
        <v>91830</v>
      </c>
      <c r="AA15" s="8">
        <v>96043</v>
      </c>
      <c r="AB15" s="8">
        <v>107427</v>
      </c>
      <c r="AC15" s="8">
        <v>114163</v>
      </c>
      <c r="AD15" s="8">
        <v>111889</v>
      </c>
      <c r="AE15" s="8">
        <v>100103</v>
      </c>
      <c r="AF15" s="8">
        <v>98027</v>
      </c>
      <c r="AG15" s="8">
        <v>88132</v>
      </c>
      <c r="AH15" s="8">
        <v>100696</v>
      </c>
      <c r="AI15" s="8">
        <v>84826</v>
      </c>
      <c r="AJ15" s="34">
        <v>94399.725000000006</v>
      </c>
      <c r="AK15" s="8">
        <v>147709.63800000001</v>
      </c>
      <c r="AL15" s="8">
        <v>167792.96900000001</v>
      </c>
      <c r="AM15" s="8">
        <v>201398.065</v>
      </c>
      <c r="AN15" s="8">
        <v>198719.36900000001</v>
      </c>
      <c r="AO15" s="8">
        <v>217400.32399999999</v>
      </c>
      <c r="AP15" s="8">
        <v>243367.96799999999</v>
      </c>
      <c r="AQ15" s="8">
        <v>267244.071</v>
      </c>
      <c r="AR15" s="8">
        <v>281086.49</v>
      </c>
      <c r="AS15" s="8">
        <v>331617.81800000003</v>
      </c>
      <c r="AT15" s="8">
        <v>383016.48800000001</v>
      </c>
      <c r="AU15" s="8">
        <v>385706.98300000001</v>
      </c>
      <c r="AV15" s="8">
        <v>374424.53499999997</v>
      </c>
      <c r="AW15" s="8">
        <v>385129.712</v>
      </c>
      <c r="AX15" s="8">
        <v>414994.44699999999</v>
      </c>
      <c r="AY15" s="8">
        <v>542857.91700000002</v>
      </c>
      <c r="AZ15" s="8">
        <v>451146.37800000003</v>
      </c>
      <c r="BA15" s="33">
        <v>27367</v>
      </c>
      <c r="BB15" s="8">
        <v>43732</v>
      </c>
      <c r="BC15" s="8">
        <v>48417</v>
      </c>
      <c r="BD15" s="8">
        <v>55126</v>
      </c>
      <c r="BE15" s="8">
        <v>54966</v>
      </c>
      <c r="BF15" s="8">
        <v>58146</v>
      </c>
      <c r="BG15" s="8">
        <v>62623</v>
      </c>
      <c r="BH15" s="8">
        <v>66739</v>
      </c>
      <c r="BI15" s="8">
        <v>68638</v>
      </c>
      <c r="BJ15" s="8">
        <v>79627</v>
      </c>
      <c r="BK15" s="8">
        <v>88969</v>
      </c>
      <c r="BL15" s="8">
        <v>89000</v>
      </c>
      <c r="BM15" s="8">
        <v>82074</v>
      </c>
      <c r="BN15" s="8">
        <v>80006</v>
      </c>
      <c r="BO15" s="8">
        <v>83707</v>
      </c>
      <c r="BP15" s="8">
        <v>109995</v>
      </c>
      <c r="BQ15" s="8">
        <v>91788</v>
      </c>
      <c r="BR15" s="34">
        <v>25719.554</v>
      </c>
      <c r="BS15" s="8">
        <v>25369.405999999999</v>
      </c>
      <c r="BT15" s="8">
        <v>26559.749</v>
      </c>
      <c r="BU15" s="8">
        <v>26424.007000000001</v>
      </c>
      <c r="BV15" s="8">
        <v>29048.776000000002</v>
      </c>
      <c r="BW15" s="8">
        <v>31270.149000000001</v>
      </c>
      <c r="BX15" s="8">
        <v>32919.173000000003</v>
      </c>
      <c r="BY15" s="8">
        <v>36130.874000000003</v>
      </c>
      <c r="BZ15" s="8">
        <v>43859.682000000001</v>
      </c>
      <c r="CA15" s="8">
        <v>52776.591</v>
      </c>
      <c r="CB15" s="8">
        <v>59500.697</v>
      </c>
      <c r="CC15" s="8">
        <v>59294.267</v>
      </c>
      <c r="CD15" s="8">
        <v>53651.841999999997</v>
      </c>
      <c r="CE15" s="8">
        <v>49518.15</v>
      </c>
      <c r="CF15" s="8">
        <v>39333.07</v>
      </c>
      <c r="CG15" s="8">
        <v>42990.932999999997</v>
      </c>
      <c r="CH15" s="8">
        <v>38526.214</v>
      </c>
      <c r="CI15" s="33">
        <v>6073</v>
      </c>
      <c r="CJ15" s="8">
        <v>5767</v>
      </c>
      <c r="CK15" s="8">
        <v>5823</v>
      </c>
      <c r="CL15" s="8">
        <v>5478</v>
      </c>
      <c r="CM15" s="8">
        <v>5409</v>
      </c>
      <c r="CN15" s="8">
        <v>5261</v>
      </c>
      <c r="CO15" s="8">
        <v>5268</v>
      </c>
      <c r="CP15" s="8">
        <v>5422</v>
      </c>
      <c r="CQ15" s="8">
        <v>6053</v>
      </c>
      <c r="CR15" s="8">
        <v>6738</v>
      </c>
      <c r="CS15" s="8">
        <v>7316</v>
      </c>
      <c r="CT15" s="8">
        <v>7141</v>
      </c>
      <c r="CU15" s="8">
        <v>6179</v>
      </c>
      <c r="CV15" s="8">
        <v>5807</v>
      </c>
      <c r="CW15" s="8">
        <v>4547</v>
      </c>
      <c r="CX15" s="8">
        <v>5023</v>
      </c>
      <c r="CY15" s="8">
        <v>4506</v>
      </c>
      <c r="CZ15" s="34">
        <v>56461.442999999999</v>
      </c>
      <c r="DA15" s="8">
        <v>3856</v>
      </c>
    </row>
    <row r="16" spans="1:105">
      <c r="A16" s="21" t="s">
        <v>24</v>
      </c>
      <c r="B16" s="33">
        <v>184070.712</v>
      </c>
      <c r="C16" s="8">
        <v>159053.228</v>
      </c>
      <c r="D16" s="8">
        <v>136072.03200000001</v>
      </c>
      <c r="E16" s="8">
        <v>149442.99</v>
      </c>
      <c r="F16" s="8">
        <v>151376.79999999999</v>
      </c>
      <c r="G16" s="8">
        <v>138516.378</v>
      </c>
      <c r="H16" s="8">
        <v>140727.38500000001</v>
      </c>
      <c r="I16" s="8">
        <v>150249.927</v>
      </c>
      <c r="J16" s="8">
        <v>156736.58499999999</v>
      </c>
      <c r="K16" s="8">
        <v>179166.802</v>
      </c>
      <c r="L16" s="8">
        <v>194080.27900000001</v>
      </c>
      <c r="M16" s="8">
        <v>202035.25899999999</v>
      </c>
      <c r="N16" s="8">
        <v>205936.71</v>
      </c>
      <c r="O16" s="8">
        <v>230511.791</v>
      </c>
      <c r="P16" s="8">
        <v>242641.44500000001</v>
      </c>
      <c r="Q16" s="8">
        <v>209869.43700000001</v>
      </c>
      <c r="R16" s="8">
        <v>169346.53200000001</v>
      </c>
      <c r="S16" s="33">
        <v>54369</v>
      </c>
      <c r="T16" s="8">
        <v>46012</v>
      </c>
      <c r="U16" s="8">
        <v>37641</v>
      </c>
      <c r="V16" s="8">
        <v>40393</v>
      </c>
      <c r="W16" s="8">
        <v>41127</v>
      </c>
      <c r="X16" s="8">
        <v>36934</v>
      </c>
      <c r="Y16" s="8">
        <v>37242</v>
      </c>
      <c r="Z16" s="8">
        <v>38369</v>
      </c>
      <c r="AA16" s="8">
        <v>40159</v>
      </c>
      <c r="AB16" s="8">
        <v>45865</v>
      </c>
      <c r="AC16" s="8">
        <v>50512</v>
      </c>
      <c r="AD16" s="8">
        <v>52325</v>
      </c>
      <c r="AE16" s="8">
        <v>52341</v>
      </c>
      <c r="AF16" s="8">
        <v>55791</v>
      </c>
      <c r="AG16" s="8">
        <v>57741</v>
      </c>
      <c r="AH16" s="8">
        <v>52077</v>
      </c>
      <c r="AI16" s="8">
        <v>41505</v>
      </c>
      <c r="AJ16" s="34">
        <v>58905.995999999999</v>
      </c>
      <c r="AK16" s="8">
        <v>86211.546000000002</v>
      </c>
      <c r="AL16" s="8">
        <v>82400.438999999998</v>
      </c>
      <c r="AM16" s="8">
        <v>94583.578999999998</v>
      </c>
      <c r="AN16" s="8">
        <v>102719.47500000001</v>
      </c>
      <c r="AO16" s="8">
        <v>102623.356</v>
      </c>
      <c r="AP16" s="8">
        <v>117066.048</v>
      </c>
      <c r="AQ16" s="8">
        <v>127573.38099999999</v>
      </c>
      <c r="AR16" s="8">
        <v>137459.67000000001</v>
      </c>
      <c r="AS16" s="8">
        <v>164798.79300000001</v>
      </c>
      <c r="AT16" s="8">
        <v>183871.33499999999</v>
      </c>
      <c r="AU16" s="8">
        <v>198917.66399999999</v>
      </c>
      <c r="AV16" s="8">
        <v>212867.75899999999</v>
      </c>
      <c r="AW16" s="8">
        <v>235318.60800000001</v>
      </c>
      <c r="AX16" s="8">
        <v>272479.413</v>
      </c>
      <c r="AY16" s="8">
        <v>262492.96299999999</v>
      </c>
      <c r="AZ16" s="8">
        <v>209563.76800000001</v>
      </c>
      <c r="BA16" s="33">
        <v>17245</v>
      </c>
      <c r="BB16" s="8">
        <v>25583</v>
      </c>
      <c r="BC16" s="8">
        <v>22812</v>
      </c>
      <c r="BD16" s="8">
        <v>25287</v>
      </c>
      <c r="BE16" s="8">
        <v>27404</v>
      </c>
      <c r="BF16" s="8">
        <v>25655</v>
      </c>
      <c r="BG16" s="8">
        <v>28205</v>
      </c>
      <c r="BH16" s="8">
        <v>28997</v>
      </c>
      <c r="BI16" s="8">
        <v>30971</v>
      </c>
      <c r="BJ16" s="8">
        <v>35877</v>
      </c>
      <c r="BK16" s="8">
        <v>39768</v>
      </c>
      <c r="BL16" s="8">
        <v>42202</v>
      </c>
      <c r="BM16" s="8">
        <v>43421</v>
      </c>
      <c r="BN16" s="8">
        <v>44902</v>
      </c>
      <c r="BO16" s="8">
        <v>55487</v>
      </c>
      <c r="BP16" s="8">
        <v>55795</v>
      </c>
      <c r="BQ16" s="8">
        <v>43735</v>
      </c>
      <c r="BR16" s="34">
        <v>33165</v>
      </c>
      <c r="BS16" s="8">
        <v>32772.364000000001</v>
      </c>
      <c r="BT16" s="8">
        <v>39508.355000000003</v>
      </c>
      <c r="BU16" s="8">
        <v>45070.612999999998</v>
      </c>
      <c r="BV16" s="8">
        <v>54954.978999999999</v>
      </c>
      <c r="BW16" s="8">
        <v>51644.097999999998</v>
      </c>
      <c r="BX16" s="8">
        <v>68486.331000000006</v>
      </c>
      <c r="BY16" s="8">
        <v>73129.285000000003</v>
      </c>
      <c r="BZ16" s="8">
        <v>76144.126999999993</v>
      </c>
      <c r="CA16" s="8">
        <v>99378.274000000005</v>
      </c>
      <c r="CB16" s="8">
        <v>119744.273</v>
      </c>
      <c r="CC16" s="8">
        <v>138316.33900000001</v>
      </c>
      <c r="CD16" s="8">
        <v>135915.90599999999</v>
      </c>
      <c r="CE16" s="8">
        <v>129059.40399999999</v>
      </c>
      <c r="CF16" s="8">
        <v>93465.145000000004</v>
      </c>
      <c r="CG16" s="8">
        <v>80278.763000000006</v>
      </c>
      <c r="CH16" s="8">
        <v>70035.092000000004</v>
      </c>
      <c r="CI16" s="33">
        <v>5802</v>
      </c>
      <c r="CJ16" s="8">
        <v>4993</v>
      </c>
      <c r="CK16" s="8">
        <v>5533</v>
      </c>
      <c r="CL16" s="8">
        <v>6039</v>
      </c>
      <c r="CM16" s="8">
        <v>7316</v>
      </c>
      <c r="CN16" s="8">
        <v>6641</v>
      </c>
      <c r="CO16" s="8">
        <v>7859</v>
      </c>
      <c r="CP16" s="8">
        <v>8135</v>
      </c>
      <c r="CQ16" s="8">
        <v>7872</v>
      </c>
      <c r="CR16" s="8">
        <v>9469</v>
      </c>
      <c r="CS16" s="8">
        <v>10616</v>
      </c>
      <c r="CT16" s="8">
        <v>11472</v>
      </c>
      <c r="CU16" s="8">
        <v>10855</v>
      </c>
      <c r="CV16" s="8">
        <v>10263</v>
      </c>
      <c r="CW16" s="8">
        <v>7672</v>
      </c>
      <c r="CX16" s="8">
        <v>6464</v>
      </c>
      <c r="CY16" s="8">
        <v>5286</v>
      </c>
      <c r="CZ16" s="34">
        <v>41640.661</v>
      </c>
      <c r="DA16" s="8">
        <v>2687</v>
      </c>
    </row>
    <row r="17" spans="1:105">
      <c r="A17" s="21" t="s">
        <v>25</v>
      </c>
      <c r="B17" s="33">
        <v>136059.587</v>
      </c>
      <c r="C17" s="8">
        <v>144971.103</v>
      </c>
      <c r="D17" s="8">
        <v>142382.76699999999</v>
      </c>
      <c r="E17" s="8">
        <v>142265.64600000001</v>
      </c>
      <c r="F17" s="8">
        <v>147536.80600000001</v>
      </c>
      <c r="G17" s="8">
        <v>150558.098</v>
      </c>
      <c r="H17" s="8">
        <v>153799.522</v>
      </c>
      <c r="I17" s="8">
        <v>168131.69200000001</v>
      </c>
      <c r="J17" s="8">
        <v>188217.79399999999</v>
      </c>
      <c r="K17" s="8">
        <v>213475.52900000001</v>
      </c>
      <c r="L17" s="8">
        <v>234252.45699999999</v>
      </c>
      <c r="M17" s="8">
        <v>243279.073</v>
      </c>
      <c r="N17" s="8">
        <v>241310.88200000001</v>
      </c>
      <c r="O17" s="8">
        <v>280758.86300000001</v>
      </c>
      <c r="P17" s="8">
        <v>278976.56699999998</v>
      </c>
      <c r="Q17" s="8">
        <v>308360.06800000003</v>
      </c>
      <c r="R17" s="8">
        <v>279177.67</v>
      </c>
      <c r="S17" s="33">
        <v>47219</v>
      </c>
      <c r="T17" s="8">
        <v>47056</v>
      </c>
      <c r="U17" s="8">
        <v>44528</v>
      </c>
      <c r="V17" s="8">
        <v>45985</v>
      </c>
      <c r="W17" s="8">
        <v>46661</v>
      </c>
      <c r="X17" s="8">
        <v>45984</v>
      </c>
      <c r="Y17" s="8">
        <v>47068</v>
      </c>
      <c r="Z17" s="8">
        <v>51097</v>
      </c>
      <c r="AA17" s="8">
        <v>56196</v>
      </c>
      <c r="AB17" s="8">
        <v>63558</v>
      </c>
      <c r="AC17" s="8">
        <v>68291</v>
      </c>
      <c r="AD17" s="8">
        <v>70280</v>
      </c>
      <c r="AE17" s="8">
        <v>68829</v>
      </c>
      <c r="AF17" s="8">
        <v>75095</v>
      </c>
      <c r="AG17" s="8">
        <v>72320</v>
      </c>
      <c r="AH17" s="8">
        <v>80394</v>
      </c>
      <c r="AI17" s="8">
        <v>71930</v>
      </c>
      <c r="AJ17" s="34">
        <v>39493.156000000003</v>
      </c>
      <c r="AK17" s="8">
        <v>59251.773999999998</v>
      </c>
      <c r="AL17" s="8">
        <v>71373.051000000007</v>
      </c>
      <c r="AM17" s="8">
        <v>77746.364000000001</v>
      </c>
      <c r="AN17" s="8">
        <v>87044.115999999995</v>
      </c>
      <c r="AO17" s="8">
        <v>96857.544999999998</v>
      </c>
      <c r="AP17" s="8">
        <v>104323.969</v>
      </c>
      <c r="AQ17" s="8">
        <v>118616.899</v>
      </c>
      <c r="AR17" s="8">
        <v>137102.386</v>
      </c>
      <c r="AS17" s="8">
        <v>161363.359</v>
      </c>
      <c r="AT17" s="8">
        <v>189567.72500000001</v>
      </c>
      <c r="AU17" s="8">
        <v>216177.37400000001</v>
      </c>
      <c r="AV17" s="8">
        <v>226473.82</v>
      </c>
      <c r="AW17" s="8">
        <v>249921.72</v>
      </c>
      <c r="AX17" s="8">
        <v>290879.69900000002</v>
      </c>
      <c r="AY17" s="8">
        <v>345142.33500000002</v>
      </c>
      <c r="AZ17" s="8">
        <v>304360.18699999998</v>
      </c>
      <c r="BA17" s="33">
        <v>14509</v>
      </c>
      <c r="BB17" s="8">
        <v>20251</v>
      </c>
      <c r="BC17" s="8">
        <v>23731</v>
      </c>
      <c r="BD17" s="8">
        <v>25937</v>
      </c>
      <c r="BE17" s="8">
        <v>28719</v>
      </c>
      <c r="BF17" s="8">
        <v>30273</v>
      </c>
      <c r="BG17" s="8">
        <v>32559</v>
      </c>
      <c r="BH17" s="8">
        <v>35541</v>
      </c>
      <c r="BI17" s="8">
        <v>39578</v>
      </c>
      <c r="BJ17" s="8">
        <v>46744</v>
      </c>
      <c r="BK17" s="8">
        <v>52735</v>
      </c>
      <c r="BL17" s="8">
        <v>57515</v>
      </c>
      <c r="BM17" s="8">
        <v>57220</v>
      </c>
      <c r="BN17" s="8">
        <v>60309</v>
      </c>
      <c r="BO17" s="8">
        <v>66394</v>
      </c>
      <c r="BP17" s="8">
        <v>79999</v>
      </c>
      <c r="BQ17" s="8">
        <v>70279</v>
      </c>
      <c r="BR17" s="34">
        <v>6327.8789999999999</v>
      </c>
      <c r="BS17" s="8">
        <v>6406.2309999999998</v>
      </c>
      <c r="BT17" s="8">
        <v>6353.8280000000004</v>
      </c>
      <c r="BU17" s="8">
        <v>6603.6679999999997</v>
      </c>
      <c r="BV17" s="8">
        <v>7345.0060000000003</v>
      </c>
      <c r="BW17" s="8">
        <v>11397.128000000001</v>
      </c>
      <c r="BX17" s="8">
        <v>9425.0859999999993</v>
      </c>
      <c r="BY17" s="8">
        <v>12775.751</v>
      </c>
      <c r="BZ17" s="8">
        <v>15784.918</v>
      </c>
      <c r="CA17" s="8">
        <v>17931.989000000001</v>
      </c>
      <c r="CB17" s="8">
        <v>24536.098000000002</v>
      </c>
      <c r="CC17" s="8">
        <v>28625.571</v>
      </c>
      <c r="CD17" s="8">
        <v>28008.918000000001</v>
      </c>
      <c r="CE17" s="8">
        <v>29273.085999999999</v>
      </c>
      <c r="CF17" s="8">
        <v>27386.879000000001</v>
      </c>
      <c r="CG17" s="8">
        <v>26497.885999999999</v>
      </c>
      <c r="CH17" s="8">
        <v>25421.129000000001</v>
      </c>
      <c r="CI17" s="33">
        <v>1740</v>
      </c>
      <c r="CJ17" s="8">
        <v>1589</v>
      </c>
      <c r="CK17" s="8">
        <v>1496</v>
      </c>
      <c r="CL17" s="8">
        <v>1507</v>
      </c>
      <c r="CM17" s="8">
        <v>1567</v>
      </c>
      <c r="CN17" s="8">
        <v>2288</v>
      </c>
      <c r="CO17" s="8">
        <v>1855</v>
      </c>
      <c r="CP17" s="8">
        <v>2422</v>
      </c>
      <c r="CQ17" s="8">
        <v>2593</v>
      </c>
      <c r="CR17" s="8">
        <v>2945</v>
      </c>
      <c r="CS17" s="8">
        <v>3816</v>
      </c>
      <c r="CT17" s="8">
        <v>4215</v>
      </c>
      <c r="CU17" s="8">
        <v>3804</v>
      </c>
      <c r="CV17" s="8">
        <v>3914</v>
      </c>
      <c r="CW17" s="8">
        <v>3506</v>
      </c>
      <c r="CX17" s="8">
        <v>3283</v>
      </c>
      <c r="CY17" s="8">
        <v>3157</v>
      </c>
      <c r="CZ17" s="34">
        <v>11218.655000000001</v>
      </c>
      <c r="DA17" s="8">
        <v>1035</v>
      </c>
    </row>
    <row r="18" spans="1:105">
      <c r="A18" s="21" t="s">
        <v>26</v>
      </c>
      <c r="B18" s="33">
        <v>276051.40000000002</v>
      </c>
      <c r="C18" s="8">
        <v>232643.15400000001</v>
      </c>
      <c r="D18" s="8">
        <v>218616.685</v>
      </c>
      <c r="E18" s="8">
        <v>249158.20699999999</v>
      </c>
      <c r="F18" s="8">
        <v>245758.495</v>
      </c>
      <c r="G18" s="8">
        <v>230841.28400000001</v>
      </c>
      <c r="H18" s="8">
        <v>259451.69099999999</v>
      </c>
      <c r="I18" s="8">
        <v>275139.78200000001</v>
      </c>
      <c r="J18" s="8">
        <v>310586.837</v>
      </c>
      <c r="K18" s="8">
        <v>351216.36800000002</v>
      </c>
      <c r="L18" s="8">
        <v>390225.20400000003</v>
      </c>
      <c r="M18" s="8">
        <v>417502.06199999998</v>
      </c>
      <c r="N18" s="8">
        <v>445935.91800000001</v>
      </c>
      <c r="O18" s="8">
        <v>485239.17499999999</v>
      </c>
      <c r="P18" s="8">
        <v>504665.93099999998</v>
      </c>
      <c r="Q18" s="8">
        <v>580610.93799999997</v>
      </c>
      <c r="R18" s="8">
        <v>524795.57900000003</v>
      </c>
      <c r="S18" s="33">
        <v>88550</v>
      </c>
      <c r="T18" s="8">
        <v>72427</v>
      </c>
      <c r="U18" s="8">
        <v>63671</v>
      </c>
      <c r="V18" s="8">
        <v>72711</v>
      </c>
      <c r="W18" s="8">
        <v>72298</v>
      </c>
      <c r="X18" s="8">
        <v>67504</v>
      </c>
      <c r="Y18" s="8">
        <v>73748</v>
      </c>
      <c r="Z18" s="8">
        <v>77049</v>
      </c>
      <c r="AA18" s="8">
        <v>86021</v>
      </c>
      <c r="AB18" s="8">
        <v>95161</v>
      </c>
      <c r="AC18" s="8">
        <v>102939</v>
      </c>
      <c r="AD18" s="8">
        <v>110259</v>
      </c>
      <c r="AE18" s="8">
        <v>116158</v>
      </c>
      <c r="AF18" s="8">
        <v>119692</v>
      </c>
      <c r="AG18" s="8">
        <v>123329</v>
      </c>
      <c r="AH18" s="8">
        <v>140966</v>
      </c>
      <c r="AI18" s="8">
        <v>126833</v>
      </c>
      <c r="AJ18" s="34">
        <v>103069.77800000001</v>
      </c>
      <c r="AK18" s="8">
        <v>120698.283</v>
      </c>
      <c r="AL18" s="8">
        <v>129997.558</v>
      </c>
      <c r="AM18" s="8">
        <v>159665.489</v>
      </c>
      <c r="AN18" s="8">
        <v>174229.783</v>
      </c>
      <c r="AO18" s="8">
        <v>183427.78200000001</v>
      </c>
      <c r="AP18" s="8">
        <v>228121.878</v>
      </c>
      <c r="AQ18" s="8">
        <v>255970.29199999999</v>
      </c>
      <c r="AR18" s="8">
        <v>295493.64299999998</v>
      </c>
      <c r="AS18" s="8">
        <v>333912.13199999998</v>
      </c>
      <c r="AT18" s="8">
        <v>381859.82299999997</v>
      </c>
      <c r="AU18" s="8">
        <v>429956.717</v>
      </c>
      <c r="AV18" s="8">
        <v>465854.79200000002</v>
      </c>
      <c r="AW18" s="8">
        <v>507268.84600000002</v>
      </c>
      <c r="AX18" s="8">
        <v>620376.04399999999</v>
      </c>
      <c r="AY18" s="8">
        <v>756745.64099999995</v>
      </c>
      <c r="AZ18" s="8">
        <v>669376.88500000001</v>
      </c>
      <c r="BA18" s="33">
        <v>32251</v>
      </c>
      <c r="BB18" s="8">
        <v>37000</v>
      </c>
      <c r="BC18" s="8">
        <v>37008</v>
      </c>
      <c r="BD18" s="8">
        <v>44402</v>
      </c>
      <c r="BE18" s="8">
        <v>47736</v>
      </c>
      <c r="BF18" s="8">
        <v>48138</v>
      </c>
      <c r="BG18" s="8">
        <v>56965</v>
      </c>
      <c r="BH18" s="8">
        <v>61664</v>
      </c>
      <c r="BI18" s="8">
        <v>70802</v>
      </c>
      <c r="BJ18" s="8">
        <v>77074</v>
      </c>
      <c r="BK18" s="8">
        <v>85050</v>
      </c>
      <c r="BL18" s="8">
        <v>95187</v>
      </c>
      <c r="BM18" s="8">
        <v>101229</v>
      </c>
      <c r="BN18" s="8">
        <v>104402</v>
      </c>
      <c r="BO18" s="8">
        <v>127436</v>
      </c>
      <c r="BP18" s="8">
        <v>157763</v>
      </c>
      <c r="BQ18" s="8">
        <v>137961</v>
      </c>
      <c r="BR18" s="34">
        <v>41721.08</v>
      </c>
      <c r="BS18" s="8">
        <v>42843.940999999999</v>
      </c>
      <c r="BT18" s="8">
        <v>42677.637999999999</v>
      </c>
      <c r="BU18" s="8">
        <v>59563.061999999998</v>
      </c>
      <c r="BV18" s="8">
        <v>69391.513999999996</v>
      </c>
      <c r="BW18" s="8">
        <v>67143.145000000004</v>
      </c>
      <c r="BX18" s="8">
        <v>81946.005999999994</v>
      </c>
      <c r="BY18" s="8">
        <v>95088.888000000006</v>
      </c>
      <c r="BZ18" s="8">
        <v>113602.15399999999</v>
      </c>
      <c r="CA18" s="8">
        <v>133922.66200000001</v>
      </c>
      <c r="CB18" s="8">
        <v>162948.981</v>
      </c>
      <c r="CC18" s="8">
        <v>185172.12</v>
      </c>
      <c r="CD18" s="8">
        <v>194641.90700000001</v>
      </c>
      <c r="CE18" s="8">
        <v>185426.24799999999</v>
      </c>
      <c r="CF18" s="8">
        <v>168732.91899999999</v>
      </c>
      <c r="CG18" s="8">
        <v>164260.242</v>
      </c>
      <c r="CH18" s="8">
        <v>148184.38099999999</v>
      </c>
      <c r="CI18" s="33">
        <v>8556</v>
      </c>
      <c r="CJ18" s="8">
        <v>7685</v>
      </c>
      <c r="CK18" s="8">
        <v>6958</v>
      </c>
      <c r="CL18" s="8">
        <v>9055</v>
      </c>
      <c r="CM18" s="8">
        <v>10801</v>
      </c>
      <c r="CN18" s="8">
        <v>10387</v>
      </c>
      <c r="CO18" s="8">
        <v>11749</v>
      </c>
      <c r="CP18" s="8">
        <v>13273</v>
      </c>
      <c r="CQ18" s="8">
        <v>14824</v>
      </c>
      <c r="CR18" s="8">
        <v>16413</v>
      </c>
      <c r="CS18" s="8">
        <v>18543</v>
      </c>
      <c r="CT18" s="8">
        <v>19988</v>
      </c>
      <c r="CU18" s="8">
        <v>19949</v>
      </c>
      <c r="CV18" s="8">
        <v>18641</v>
      </c>
      <c r="CW18" s="8">
        <v>17016</v>
      </c>
      <c r="CX18" s="8">
        <v>16344</v>
      </c>
      <c r="CY18" s="8">
        <v>14620</v>
      </c>
      <c r="CZ18" s="34">
        <v>103810.84699999999</v>
      </c>
      <c r="DA18" s="8">
        <v>6363</v>
      </c>
    </row>
    <row r="19" spans="1:105">
      <c r="A19" s="21" t="s">
        <v>27</v>
      </c>
      <c r="B19" s="33">
        <v>199810.264</v>
      </c>
      <c r="C19" s="8">
        <v>199992.62599999999</v>
      </c>
      <c r="D19" s="8">
        <v>198229.21599999999</v>
      </c>
      <c r="E19" s="8">
        <v>198042.584</v>
      </c>
      <c r="F19" s="8">
        <v>196966.084</v>
      </c>
      <c r="G19" s="8">
        <v>194256.17</v>
      </c>
      <c r="H19" s="8">
        <v>199602.791</v>
      </c>
      <c r="I19" s="8">
        <v>218386.712</v>
      </c>
      <c r="J19" s="8">
        <v>245024.57500000001</v>
      </c>
      <c r="K19" s="8">
        <v>277637.40399999998</v>
      </c>
      <c r="L19" s="8">
        <v>285523.14</v>
      </c>
      <c r="M19" s="8">
        <v>295040.23499999999</v>
      </c>
      <c r="N19" s="8">
        <v>286394.06599999999</v>
      </c>
      <c r="O19" s="8">
        <v>297880.25799999997</v>
      </c>
      <c r="P19" s="8">
        <v>299682.90299999999</v>
      </c>
      <c r="Q19" s="8">
        <v>318213.571</v>
      </c>
      <c r="R19" s="8">
        <v>275411.446</v>
      </c>
      <c r="S19" s="33">
        <v>70401</v>
      </c>
      <c r="T19" s="8">
        <v>68291</v>
      </c>
      <c r="U19" s="8">
        <v>65998</v>
      </c>
      <c r="V19" s="8">
        <v>64567</v>
      </c>
      <c r="W19" s="8">
        <v>63544</v>
      </c>
      <c r="X19" s="8">
        <v>61593</v>
      </c>
      <c r="Y19" s="8">
        <v>63052</v>
      </c>
      <c r="Z19" s="8">
        <v>69029</v>
      </c>
      <c r="AA19" s="8">
        <v>77851</v>
      </c>
      <c r="AB19" s="8">
        <v>86028</v>
      </c>
      <c r="AC19" s="8">
        <v>87894</v>
      </c>
      <c r="AD19" s="8">
        <v>89157</v>
      </c>
      <c r="AE19" s="8">
        <v>85645</v>
      </c>
      <c r="AF19" s="8">
        <v>82621</v>
      </c>
      <c r="AG19" s="8">
        <v>78918</v>
      </c>
      <c r="AH19" s="8">
        <v>83633</v>
      </c>
      <c r="AI19" s="8">
        <v>74751</v>
      </c>
      <c r="AJ19" s="34">
        <v>59219</v>
      </c>
      <c r="AK19" s="8">
        <v>98077.442999999999</v>
      </c>
      <c r="AL19" s="8">
        <v>104019.17200000001</v>
      </c>
      <c r="AM19" s="8">
        <v>114206.99099999999</v>
      </c>
      <c r="AN19" s="8">
        <v>124126.781</v>
      </c>
      <c r="AO19" s="8">
        <v>134450.99100000001</v>
      </c>
      <c r="AP19" s="8">
        <v>148232.155</v>
      </c>
      <c r="AQ19" s="8">
        <v>171238.72500000001</v>
      </c>
      <c r="AR19" s="8">
        <v>207814.902</v>
      </c>
      <c r="AS19" s="8">
        <v>240335.147</v>
      </c>
      <c r="AT19" s="8">
        <v>251880.97</v>
      </c>
      <c r="AU19" s="8">
        <v>272511.049</v>
      </c>
      <c r="AV19" s="8">
        <v>275539.81400000001</v>
      </c>
      <c r="AW19" s="8">
        <v>284046.39399999997</v>
      </c>
      <c r="AX19" s="8">
        <v>323065.96299999999</v>
      </c>
      <c r="AY19" s="8">
        <v>393449.038</v>
      </c>
      <c r="AZ19" s="8">
        <v>324357.05499999999</v>
      </c>
      <c r="BA19" s="33">
        <v>20268</v>
      </c>
      <c r="BB19" s="8">
        <v>33304</v>
      </c>
      <c r="BC19" s="8">
        <v>34869</v>
      </c>
      <c r="BD19" s="8">
        <v>36934</v>
      </c>
      <c r="BE19" s="8">
        <v>38709</v>
      </c>
      <c r="BF19" s="8">
        <v>39491</v>
      </c>
      <c r="BG19" s="8">
        <v>41887</v>
      </c>
      <c r="BH19" s="8">
        <v>46940</v>
      </c>
      <c r="BI19" s="8">
        <v>56338</v>
      </c>
      <c r="BJ19" s="8">
        <v>63491</v>
      </c>
      <c r="BK19" s="8">
        <v>64976</v>
      </c>
      <c r="BL19" s="8">
        <v>68069</v>
      </c>
      <c r="BM19" s="8">
        <v>68016</v>
      </c>
      <c r="BN19" s="8">
        <v>66250</v>
      </c>
      <c r="BO19" s="8">
        <v>72652</v>
      </c>
      <c r="BP19" s="8">
        <v>84153</v>
      </c>
      <c r="BQ19" s="8">
        <v>72764</v>
      </c>
      <c r="BR19" s="34">
        <v>15683.332</v>
      </c>
      <c r="BS19" s="8">
        <v>14619.275</v>
      </c>
      <c r="BT19" s="8">
        <v>16212.061</v>
      </c>
      <c r="BU19" s="8">
        <v>18032.135999999999</v>
      </c>
      <c r="BV19" s="8">
        <v>24285.008000000002</v>
      </c>
      <c r="BW19" s="8">
        <v>27355.428</v>
      </c>
      <c r="BX19" s="8">
        <v>30114.504000000001</v>
      </c>
      <c r="BY19" s="8">
        <v>35286.067000000003</v>
      </c>
      <c r="BZ19" s="8">
        <v>39399.057000000001</v>
      </c>
      <c r="CA19" s="8">
        <v>44950.461000000003</v>
      </c>
      <c r="CB19" s="8">
        <v>54856.917999999998</v>
      </c>
      <c r="CC19" s="8">
        <v>56135.112999999998</v>
      </c>
      <c r="CD19" s="8">
        <v>56599.131000000001</v>
      </c>
      <c r="CE19" s="8">
        <v>56829.430999999997</v>
      </c>
      <c r="CF19" s="8">
        <v>46965.391000000003</v>
      </c>
      <c r="CG19" s="8">
        <v>48952.411</v>
      </c>
      <c r="CH19" s="8">
        <v>43474.442999999999</v>
      </c>
      <c r="CI19" s="33">
        <v>3789</v>
      </c>
      <c r="CJ19" s="8">
        <v>3242</v>
      </c>
      <c r="CK19" s="8">
        <v>3466</v>
      </c>
      <c r="CL19" s="8">
        <v>3629</v>
      </c>
      <c r="CM19" s="8">
        <v>4626</v>
      </c>
      <c r="CN19" s="8">
        <v>4793</v>
      </c>
      <c r="CO19" s="8">
        <v>5081</v>
      </c>
      <c r="CP19" s="8">
        <v>5423</v>
      </c>
      <c r="CQ19" s="8">
        <v>5746</v>
      </c>
      <c r="CR19" s="8">
        <v>5875</v>
      </c>
      <c r="CS19" s="8">
        <v>6794</v>
      </c>
      <c r="CT19" s="8">
        <v>6789</v>
      </c>
      <c r="CU19" s="8">
        <v>6479</v>
      </c>
      <c r="CV19" s="8">
        <v>6076</v>
      </c>
      <c r="CW19" s="8">
        <v>5198</v>
      </c>
      <c r="CX19" s="8">
        <v>5343</v>
      </c>
      <c r="CY19" s="8">
        <v>4641</v>
      </c>
      <c r="CZ19" s="34">
        <v>24840.816999999999</v>
      </c>
      <c r="DA19" s="8">
        <v>1930</v>
      </c>
    </row>
    <row r="20" spans="1:105">
      <c r="A20" s="21" t="s">
        <v>28</v>
      </c>
      <c r="B20" s="33">
        <v>177670.31700000001</v>
      </c>
      <c r="C20" s="8">
        <v>170605.723</v>
      </c>
      <c r="D20" s="8">
        <v>161512.34299999999</v>
      </c>
      <c r="E20" s="8">
        <v>172524.788</v>
      </c>
      <c r="F20" s="8">
        <v>178016.30900000001</v>
      </c>
      <c r="G20" s="8">
        <v>168743.24299999999</v>
      </c>
      <c r="H20" s="8">
        <v>172304.42199999999</v>
      </c>
      <c r="I20" s="8">
        <v>180200.872</v>
      </c>
      <c r="J20" s="8">
        <v>206708.10699999999</v>
      </c>
      <c r="K20" s="8">
        <v>240259.94399999999</v>
      </c>
      <c r="L20" s="8">
        <v>275661.326</v>
      </c>
      <c r="M20" s="8">
        <v>287820.01299999998</v>
      </c>
      <c r="N20" s="8">
        <v>313720.04800000001</v>
      </c>
      <c r="O20" s="8">
        <v>324958.788</v>
      </c>
      <c r="P20" s="8">
        <v>364333.10499999998</v>
      </c>
      <c r="Q20" s="8">
        <v>426851.50599999999</v>
      </c>
      <c r="R20" s="8">
        <v>362872.27299999999</v>
      </c>
      <c r="S20" s="33">
        <v>57366</v>
      </c>
      <c r="T20" s="8">
        <v>52856</v>
      </c>
      <c r="U20" s="8">
        <v>47772</v>
      </c>
      <c r="V20" s="8">
        <v>50048</v>
      </c>
      <c r="W20" s="8">
        <v>51810</v>
      </c>
      <c r="X20" s="8">
        <v>48690</v>
      </c>
      <c r="Y20" s="8">
        <v>48059</v>
      </c>
      <c r="Z20" s="8">
        <v>51472</v>
      </c>
      <c r="AA20" s="8">
        <v>60128</v>
      </c>
      <c r="AB20" s="8">
        <v>68126</v>
      </c>
      <c r="AC20" s="8">
        <v>74476</v>
      </c>
      <c r="AD20" s="8">
        <v>78175</v>
      </c>
      <c r="AE20" s="8">
        <v>86029</v>
      </c>
      <c r="AF20" s="8">
        <v>83374</v>
      </c>
      <c r="AG20" s="8">
        <v>90353</v>
      </c>
      <c r="AH20" s="8">
        <v>107133</v>
      </c>
      <c r="AI20" s="8">
        <v>95454</v>
      </c>
      <c r="AJ20" s="34">
        <v>55874.955000000002</v>
      </c>
      <c r="AK20" s="8">
        <v>81832.312999999995</v>
      </c>
      <c r="AL20" s="8">
        <v>83394.644</v>
      </c>
      <c r="AM20" s="8">
        <v>104307.565</v>
      </c>
      <c r="AN20" s="8">
        <v>112573.317</v>
      </c>
      <c r="AO20" s="8">
        <v>123918.87300000001</v>
      </c>
      <c r="AP20" s="8">
        <v>136815.291</v>
      </c>
      <c r="AQ20" s="8">
        <v>145467.25</v>
      </c>
      <c r="AR20" s="8">
        <v>178638.785</v>
      </c>
      <c r="AS20" s="8">
        <v>214465.57399999999</v>
      </c>
      <c r="AT20" s="8">
        <v>258268.86</v>
      </c>
      <c r="AU20" s="8">
        <v>290723.50099999999</v>
      </c>
      <c r="AV20" s="8">
        <v>329115.478</v>
      </c>
      <c r="AW20" s="8">
        <v>326080.34000000003</v>
      </c>
      <c r="AX20" s="8">
        <v>431485.61499999999</v>
      </c>
      <c r="AY20" s="8">
        <v>549926.32400000002</v>
      </c>
      <c r="AZ20" s="8">
        <v>454384.33199999999</v>
      </c>
      <c r="BA20" s="33">
        <v>18736</v>
      </c>
      <c r="BB20" s="8">
        <v>26165</v>
      </c>
      <c r="BC20" s="8">
        <v>24957</v>
      </c>
      <c r="BD20" s="8">
        <v>29437</v>
      </c>
      <c r="BE20" s="8">
        <v>31733</v>
      </c>
      <c r="BF20" s="8">
        <v>33547</v>
      </c>
      <c r="BG20" s="8">
        <v>35149</v>
      </c>
      <c r="BH20" s="8">
        <v>38133</v>
      </c>
      <c r="BI20" s="8">
        <v>45888</v>
      </c>
      <c r="BJ20" s="8">
        <v>52099</v>
      </c>
      <c r="BK20" s="8">
        <v>59651</v>
      </c>
      <c r="BL20" s="8">
        <v>64674</v>
      </c>
      <c r="BM20" s="8">
        <v>72446</v>
      </c>
      <c r="BN20" s="8">
        <v>68199</v>
      </c>
      <c r="BO20" s="8">
        <v>90710</v>
      </c>
      <c r="BP20" s="8">
        <v>118248</v>
      </c>
      <c r="BQ20" s="8">
        <v>103215</v>
      </c>
      <c r="BR20" s="34">
        <v>17111.348000000002</v>
      </c>
      <c r="BS20" s="8">
        <v>21026.812999999998</v>
      </c>
      <c r="BT20" s="8">
        <v>21180.577000000001</v>
      </c>
      <c r="BU20" s="8">
        <v>25025.455000000002</v>
      </c>
      <c r="BV20" s="8">
        <v>26353.782999999999</v>
      </c>
      <c r="BW20" s="8">
        <v>23681.25</v>
      </c>
      <c r="BX20" s="8">
        <v>27957.571</v>
      </c>
      <c r="BY20" s="8">
        <v>29784.054</v>
      </c>
      <c r="BZ20" s="8">
        <v>32532.742999999999</v>
      </c>
      <c r="CA20" s="8">
        <v>44409.394</v>
      </c>
      <c r="CB20" s="8">
        <v>57868.319000000003</v>
      </c>
      <c r="CC20" s="8">
        <v>68843.400999999998</v>
      </c>
      <c r="CD20" s="8">
        <v>71257.324999999997</v>
      </c>
      <c r="CE20" s="8">
        <v>66011.630999999994</v>
      </c>
      <c r="CF20" s="8">
        <v>60543.107000000004</v>
      </c>
      <c r="CG20" s="8">
        <v>82350.650999999998</v>
      </c>
      <c r="CH20" s="8">
        <v>76566.505999999994</v>
      </c>
      <c r="CI20" s="33">
        <v>4136</v>
      </c>
      <c r="CJ20" s="8">
        <v>4460</v>
      </c>
      <c r="CK20" s="8">
        <v>4367</v>
      </c>
      <c r="CL20" s="8">
        <v>4660</v>
      </c>
      <c r="CM20" s="8">
        <v>4868</v>
      </c>
      <c r="CN20" s="8">
        <v>4267</v>
      </c>
      <c r="CO20" s="8">
        <v>4676</v>
      </c>
      <c r="CP20" s="8">
        <v>4835</v>
      </c>
      <c r="CQ20" s="8">
        <v>4804</v>
      </c>
      <c r="CR20" s="8">
        <v>5854</v>
      </c>
      <c r="CS20" s="8">
        <v>6819</v>
      </c>
      <c r="CT20" s="8">
        <v>7641</v>
      </c>
      <c r="CU20" s="8">
        <v>7477</v>
      </c>
      <c r="CV20" s="8">
        <v>6952</v>
      </c>
      <c r="CW20" s="8">
        <v>6371</v>
      </c>
      <c r="CX20" s="8">
        <v>8369</v>
      </c>
      <c r="CY20" s="8">
        <v>7663</v>
      </c>
      <c r="CZ20" s="34">
        <v>30728.263999999999</v>
      </c>
      <c r="DA20" s="8">
        <v>2444</v>
      </c>
    </row>
    <row r="21" spans="1:105">
      <c r="A21" s="21" t="s">
        <v>29</v>
      </c>
      <c r="B21" s="33">
        <v>268926.48800000001</v>
      </c>
      <c r="C21" s="8">
        <v>262660.47499999998</v>
      </c>
      <c r="D21" s="8">
        <v>256215.82399999999</v>
      </c>
      <c r="E21" s="8">
        <v>244169.149</v>
      </c>
      <c r="F21" s="8">
        <v>245710.87400000001</v>
      </c>
      <c r="G21" s="8">
        <v>251258.37899999999</v>
      </c>
      <c r="H21" s="8">
        <v>260219.32199999999</v>
      </c>
      <c r="I21" s="8">
        <v>289672.37900000002</v>
      </c>
      <c r="J21" s="8">
        <v>321379.20799999998</v>
      </c>
      <c r="K21" s="8">
        <v>356419.70899999997</v>
      </c>
      <c r="L21" s="8">
        <v>387870.685</v>
      </c>
      <c r="M21" s="8">
        <v>428008.288</v>
      </c>
      <c r="N21" s="8">
        <v>453644.55300000001</v>
      </c>
      <c r="O21" s="8">
        <v>497629.29300000001</v>
      </c>
      <c r="P21" s="8">
        <v>554155.772</v>
      </c>
      <c r="Q21" s="8">
        <v>535762.16899999999</v>
      </c>
      <c r="R21" s="8">
        <v>425700.67099999997</v>
      </c>
      <c r="S21" s="33">
        <v>84935</v>
      </c>
      <c r="T21" s="8">
        <v>79798</v>
      </c>
      <c r="U21" s="8">
        <v>76385</v>
      </c>
      <c r="V21" s="8">
        <v>72403</v>
      </c>
      <c r="W21" s="8">
        <v>72216</v>
      </c>
      <c r="X21" s="8">
        <v>73453</v>
      </c>
      <c r="Y21" s="8">
        <v>75739</v>
      </c>
      <c r="Z21" s="8">
        <v>86202</v>
      </c>
      <c r="AA21" s="8">
        <v>95369</v>
      </c>
      <c r="AB21" s="8">
        <v>104583</v>
      </c>
      <c r="AC21" s="8">
        <v>113545</v>
      </c>
      <c r="AD21" s="8">
        <v>121555</v>
      </c>
      <c r="AE21" s="8">
        <v>127236</v>
      </c>
      <c r="AF21" s="8">
        <v>130959</v>
      </c>
      <c r="AG21" s="8">
        <v>136870</v>
      </c>
      <c r="AH21" s="8">
        <v>135280</v>
      </c>
      <c r="AI21" s="8">
        <v>103570</v>
      </c>
      <c r="AJ21" s="34">
        <v>76168.676999999996</v>
      </c>
      <c r="AK21" s="8">
        <v>119124.82399999999</v>
      </c>
      <c r="AL21" s="8">
        <v>135079.035</v>
      </c>
      <c r="AM21" s="8">
        <v>148428.24100000001</v>
      </c>
      <c r="AN21" s="8">
        <v>159539.15</v>
      </c>
      <c r="AO21" s="8">
        <v>180008.75700000001</v>
      </c>
      <c r="AP21" s="8">
        <v>198381.13399999999</v>
      </c>
      <c r="AQ21" s="8">
        <v>235148.00399999999</v>
      </c>
      <c r="AR21" s="8">
        <v>268509.652</v>
      </c>
      <c r="AS21" s="8">
        <v>305369.38799999998</v>
      </c>
      <c r="AT21" s="8">
        <v>355533.59</v>
      </c>
      <c r="AU21" s="8">
        <v>418658.95299999998</v>
      </c>
      <c r="AV21" s="8">
        <v>463661.79</v>
      </c>
      <c r="AW21" s="8">
        <v>503862.31199999998</v>
      </c>
      <c r="AX21" s="8">
        <v>644408.60499999998</v>
      </c>
      <c r="AY21" s="8">
        <v>714958.69299999997</v>
      </c>
      <c r="AZ21" s="8">
        <v>542860.35600000003</v>
      </c>
      <c r="BA21" s="33">
        <v>22545</v>
      </c>
      <c r="BB21" s="8">
        <v>36164</v>
      </c>
      <c r="BC21" s="8">
        <v>39352</v>
      </c>
      <c r="BD21" s="8">
        <v>41684</v>
      </c>
      <c r="BE21" s="8">
        <v>43110</v>
      </c>
      <c r="BF21" s="8">
        <v>46236</v>
      </c>
      <c r="BG21" s="8">
        <v>49765</v>
      </c>
      <c r="BH21" s="8">
        <v>59646</v>
      </c>
      <c r="BI21" s="8">
        <v>67043</v>
      </c>
      <c r="BJ21" s="8">
        <v>74698</v>
      </c>
      <c r="BK21" s="8">
        <v>87217</v>
      </c>
      <c r="BL21" s="8">
        <v>97429</v>
      </c>
      <c r="BM21" s="8">
        <v>105034</v>
      </c>
      <c r="BN21" s="8">
        <v>104842</v>
      </c>
      <c r="BO21" s="8">
        <v>132784</v>
      </c>
      <c r="BP21" s="8">
        <v>145590</v>
      </c>
      <c r="BQ21" s="8">
        <v>104800</v>
      </c>
      <c r="BR21" s="34">
        <v>28928.134999999998</v>
      </c>
      <c r="BS21" s="8">
        <v>32422.141</v>
      </c>
      <c r="BT21" s="8">
        <v>34392.474000000002</v>
      </c>
      <c r="BU21" s="8">
        <v>41672.072</v>
      </c>
      <c r="BV21" s="8">
        <v>46822.296999999999</v>
      </c>
      <c r="BW21" s="8">
        <v>35275.955000000002</v>
      </c>
      <c r="BX21" s="8">
        <v>31743.858</v>
      </c>
      <c r="BY21" s="8">
        <v>65531.15</v>
      </c>
      <c r="BZ21" s="8">
        <v>78838.676999999996</v>
      </c>
      <c r="CA21" s="8">
        <v>88681.547999999995</v>
      </c>
      <c r="CB21" s="8">
        <v>122935.83100000001</v>
      </c>
      <c r="CC21" s="8">
        <v>133785.753</v>
      </c>
      <c r="CD21" s="8">
        <v>131884.948</v>
      </c>
      <c r="CE21" s="8">
        <v>125612.042</v>
      </c>
      <c r="CF21" s="8">
        <v>108709.76300000001</v>
      </c>
      <c r="CG21" s="8">
        <v>97000.410999999993</v>
      </c>
      <c r="CH21" s="8">
        <v>80423.423999999999</v>
      </c>
      <c r="CI21" s="33">
        <v>5799</v>
      </c>
      <c r="CJ21" s="8">
        <v>5714</v>
      </c>
      <c r="CK21" s="8">
        <v>5895</v>
      </c>
      <c r="CL21" s="8">
        <v>6373</v>
      </c>
      <c r="CM21" s="8">
        <v>6892</v>
      </c>
      <c r="CN21" s="8">
        <v>5079</v>
      </c>
      <c r="CO21" s="8">
        <v>4576</v>
      </c>
      <c r="CP21" s="8">
        <v>8631</v>
      </c>
      <c r="CQ21" s="8">
        <v>9636</v>
      </c>
      <c r="CR21" s="8">
        <v>11054</v>
      </c>
      <c r="CS21" s="8">
        <v>14664</v>
      </c>
      <c r="CT21" s="8">
        <v>15498</v>
      </c>
      <c r="CU21" s="8">
        <v>14594</v>
      </c>
      <c r="CV21" s="8">
        <v>13932</v>
      </c>
      <c r="CW21" s="8">
        <v>12026</v>
      </c>
      <c r="CX21" s="8">
        <v>10242</v>
      </c>
      <c r="CY21" s="8">
        <v>8165</v>
      </c>
      <c r="CZ21" s="34">
        <v>66915.014999999999</v>
      </c>
      <c r="DA21" s="8">
        <v>4348</v>
      </c>
    </row>
    <row r="22" spans="1:105">
      <c r="A22" s="21" t="s">
        <v>30</v>
      </c>
      <c r="B22" s="33">
        <v>850925.68</v>
      </c>
      <c r="C22" s="8">
        <v>845913.45900000003</v>
      </c>
      <c r="D22" s="8">
        <v>875692.44400000002</v>
      </c>
      <c r="E22" s="8">
        <v>902873.92700000003</v>
      </c>
      <c r="F22" s="8">
        <v>916287.82400000002</v>
      </c>
      <c r="G22" s="8">
        <v>906969.93400000001</v>
      </c>
      <c r="H22" s="8">
        <v>934091.50300000003</v>
      </c>
      <c r="I22" s="8">
        <v>945120.38899999997</v>
      </c>
      <c r="J22" s="8">
        <v>1064235.855</v>
      </c>
      <c r="K22" s="8">
        <v>1252318.777</v>
      </c>
      <c r="L22" s="8">
        <v>1429853.088</v>
      </c>
      <c r="M22" s="8">
        <v>1501131.5160000001</v>
      </c>
      <c r="N22" s="8">
        <v>1540140.0190000001</v>
      </c>
      <c r="O22" s="8">
        <v>1637389.909</v>
      </c>
      <c r="P22" s="8">
        <v>1682860.7390000001</v>
      </c>
      <c r="Q22" s="8">
        <v>1651173.4909999999</v>
      </c>
      <c r="R22" s="8">
        <v>1331497.3259999999</v>
      </c>
      <c r="S22" s="33">
        <v>264114</v>
      </c>
      <c r="T22" s="8">
        <v>255073</v>
      </c>
      <c r="U22" s="8">
        <v>257695</v>
      </c>
      <c r="V22" s="8">
        <v>263837</v>
      </c>
      <c r="W22" s="8">
        <v>266559</v>
      </c>
      <c r="X22" s="8">
        <v>264478</v>
      </c>
      <c r="Y22" s="8">
        <v>272828</v>
      </c>
      <c r="Z22" s="8">
        <v>274787</v>
      </c>
      <c r="AA22" s="8">
        <v>309475</v>
      </c>
      <c r="AB22" s="8">
        <v>356183</v>
      </c>
      <c r="AC22" s="8">
        <v>403901</v>
      </c>
      <c r="AD22" s="8">
        <v>420570</v>
      </c>
      <c r="AE22" s="8">
        <v>427991</v>
      </c>
      <c r="AF22" s="8">
        <v>425420</v>
      </c>
      <c r="AG22" s="8">
        <v>422406</v>
      </c>
      <c r="AH22" s="8">
        <v>418435</v>
      </c>
      <c r="AI22" s="8">
        <v>332067</v>
      </c>
      <c r="AJ22" s="34">
        <v>252976.75200000001</v>
      </c>
      <c r="AK22" s="8">
        <v>429721.848</v>
      </c>
      <c r="AL22" s="8">
        <v>494102.54599999997</v>
      </c>
      <c r="AM22" s="8">
        <v>554916.60800000001</v>
      </c>
      <c r="AN22" s="8">
        <v>589802.76500000001</v>
      </c>
      <c r="AO22" s="8">
        <v>652816.68700000003</v>
      </c>
      <c r="AP22" s="8">
        <v>740663.47100000002</v>
      </c>
      <c r="AQ22" s="8">
        <v>784527.05299999996</v>
      </c>
      <c r="AR22" s="8">
        <v>956063.68500000006</v>
      </c>
      <c r="AS22" s="8">
        <v>1176125.0160000001</v>
      </c>
      <c r="AT22" s="8">
        <v>1351375.5460000001</v>
      </c>
      <c r="AU22" s="8">
        <v>1475537.2649999999</v>
      </c>
      <c r="AV22" s="8">
        <v>1559280.39</v>
      </c>
      <c r="AW22" s="8">
        <v>1592817.4620000001</v>
      </c>
      <c r="AX22" s="8">
        <v>1812698.861</v>
      </c>
      <c r="AY22" s="8">
        <v>2071390.659</v>
      </c>
      <c r="AZ22" s="8">
        <v>1595175.83</v>
      </c>
      <c r="BA22" s="33">
        <v>77497</v>
      </c>
      <c r="BB22" s="8">
        <v>130014</v>
      </c>
      <c r="BC22" s="8">
        <v>143074</v>
      </c>
      <c r="BD22" s="8">
        <v>155646</v>
      </c>
      <c r="BE22" s="8">
        <v>162449</v>
      </c>
      <c r="BF22" s="8">
        <v>172573</v>
      </c>
      <c r="BG22" s="8">
        <v>191752</v>
      </c>
      <c r="BH22" s="8">
        <v>199826</v>
      </c>
      <c r="BI22" s="8">
        <v>237366</v>
      </c>
      <c r="BJ22" s="8">
        <v>282007</v>
      </c>
      <c r="BK22" s="8">
        <v>321298</v>
      </c>
      <c r="BL22" s="8">
        <v>340006</v>
      </c>
      <c r="BM22" s="8">
        <v>350912</v>
      </c>
      <c r="BN22" s="8">
        <v>342273</v>
      </c>
      <c r="BO22" s="8">
        <v>386537</v>
      </c>
      <c r="BP22" s="8">
        <v>440082</v>
      </c>
      <c r="BQ22" s="8">
        <v>331864</v>
      </c>
      <c r="BR22" s="34">
        <v>73549.45</v>
      </c>
      <c r="BS22" s="8">
        <v>77323.218999999997</v>
      </c>
      <c r="BT22" s="8">
        <v>89459.472999999998</v>
      </c>
      <c r="BU22" s="8">
        <v>104251.89</v>
      </c>
      <c r="BV22" s="8">
        <v>118858.29</v>
      </c>
      <c r="BW22" s="8">
        <v>133842.11300000001</v>
      </c>
      <c r="BX22" s="8">
        <v>158435.83499999999</v>
      </c>
      <c r="BY22" s="8">
        <v>184586.50200000001</v>
      </c>
      <c r="BZ22" s="8">
        <v>242413.228</v>
      </c>
      <c r="CA22" s="8">
        <v>315646.39199999999</v>
      </c>
      <c r="CB22" s="8">
        <v>394913.22200000001</v>
      </c>
      <c r="CC22" s="8">
        <v>467522.14799999999</v>
      </c>
      <c r="CD22" s="8">
        <v>454336.85800000001</v>
      </c>
      <c r="CE22" s="8">
        <v>413509.79200000002</v>
      </c>
      <c r="CF22" s="8">
        <v>349723.82900000003</v>
      </c>
      <c r="CG22" s="8">
        <v>327183.69799999997</v>
      </c>
      <c r="CH22" s="8">
        <v>250078.701</v>
      </c>
      <c r="CI22" s="33">
        <v>17566</v>
      </c>
      <c r="CJ22" s="8">
        <v>17002</v>
      </c>
      <c r="CK22" s="8">
        <v>18870</v>
      </c>
      <c r="CL22" s="8">
        <v>20773</v>
      </c>
      <c r="CM22" s="8">
        <v>22659</v>
      </c>
      <c r="CN22" s="8">
        <v>24169</v>
      </c>
      <c r="CO22" s="8">
        <v>26633</v>
      </c>
      <c r="CP22" s="8">
        <v>28835</v>
      </c>
      <c r="CQ22" s="8">
        <v>34642</v>
      </c>
      <c r="CR22" s="8">
        <v>40782</v>
      </c>
      <c r="CS22" s="8">
        <v>47210</v>
      </c>
      <c r="CT22" s="8">
        <v>52214</v>
      </c>
      <c r="CU22" s="8">
        <v>48216</v>
      </c>
      <c r="CV22" s="8">
        <v>43342</v>
      </c>
      <c r="CW22" s="8">
        <v>36386</v>
      </c>
      <c r="CX22" s="8">
        <v>34170</v>
      </c>
      <c r="CY22" s="8">
        <v>24667</v>
      </c>
      <c r="CZ22" s="34">
        <v>93218.903999999995</v>
      </c>
      <c r="DA22" s="8">
        <v>8368</v>
      </c>
    </row>
    <row r="23" spans="1:105">
      <c r="A23" s="21" t="s">
        <v>31</v>
      </c>
      <c r="B23" s="33">
        <v>339564.103</v>
      </c>
      <c r="C23" s="8">
        <v>209097.21900000001</v>
      </c>
      <c r="D23" s="8">
        <v>152214.23000000001</v>
      </c>
      <c r="E23" s="8">
        <v>139520.95999999999</v>
      </c>
      <c r="F23" s="8">
        <v>150828.05499999999</v>
      </c>
      <c r="G23" s="8">
        <v>153947.24900000001</v>
      </c>
      <c r="H23" s="8">
        <v>173244.78</v>
      </c>
      <c r="I23" s="8">
        <v>170749.06700000001</v>
      </c>
      <c r="J23" s="8">
        <v>186516.70199999999</v>
      </c>
      <c r="K23" s="8">
        <v>221343.55900000001</v>
      </c>
      <c r="L23" s="8">
        <v>309969.55300000001</v>
      </c>
      <c r="M23" s="8">
        <v>360009.15700000001</v>
      </c>
      <c r="N23" s="8">
        <v>394788.85399999999</v>
      </c>
      <c r="O23" s="8">
        <v>483655.35700000002</v>
      </c>
      <c r="P23" s="8">
        <v>539530.66599999997</v>
      </c>
      <c r="Q23" s="8">
        <v>629799.55599999998</v>
      </c>
      <c r="R23" s="8">
        <v>552369.66</v>
      </c>
      <c r="S23" s="33">
        <v>100359</v>
      </c>
      <c r="T23" s="8">
        <v>67361</v>
      </c>
      <c r="U23" s="8">
        <v>47884</v>
      </c>
      <c r="V23" s="8">
        <v>43095</v>
      </c>
      <c r="W23" s="8">
        <v>47140</v>
      </c>
      <c r="X23" s="8">
        <v>48250</v>
      </c>
      <c r="Y23" s="8">
        <v>53362</v>
      </c>
      <c r="Z23" s="8">
        <v>52776</v>
      </c>
      <c r="AA23" s="8">
        <v>56930</v>
      </c>
      <c r="AB23" s="8">
        <v>66604</v>
      </c>
      <c r="AC23" s="8">
        <v>87133</v>
      </c>
      <c r="AD23" s="8">
        <v>99152</v>
      </c>
      <c r="AE23" s="8">
        <v>107603</v>
      </c>
      <c r="AF23" s="8">
        <v>127809</v>
      </c>
      <c r="AG23" s="8">
        <v>129185</v>
      </c>
      <c r="AH23" s="8">
        <v>148429</v>
      </c>
      <c r="AI23" s="8">
        <v>124829</v>
      </c>
      <c r="AJ23" s="34">
        <v>112271.52499999999</v>
      </c>
      <c r="AK23" s="8">
        <v>110640.671</v>
      </c>
      <c r="AL23" s="8">
        <v>92734.856</v>
      </c>
      <c r="AM23" s="8">
        <v>93430.875</v>
      </c>
      <c r="AN23" s="8">
        <v>106362.867</v>
      </c>
      <c r="AO23" s="8">
        <v>121146.83900000001</v>
      </c>
      <c r="AP23" s="8">
        <v>152850.37100000001</v>
      </c>
      <c r="AQ23" s="8">
        <v>155285.75399999999</v>
      </c>
      <c r="AR23" s="8">
        <v>172486.671</v>
      </c>
      <c r="AS23" s="8">
        <v>211175.69699999999</v>
      </c>
      <c r="AT23" s="8">
        <v>306378.96600000001</v>
      </c>
      <c r="AU23" s="8">
        <v>369317.94199999998</v>
      </c>
      <c r="AV23" s="8">
        <v>413836.223</v>
      </c>
      <c r="AW23" s="8">
        <v>503675.696</v>
      </c>
      <c r="AX23" s="8">
        <v>645755.98899999994</v>
      </c>
      <c r="AY23" s="8">
        <v>842550.99800000002</v>
      </c>
      <c r="AZ23" s="8">
        <v>722499.68900000001</v>
      </c>
      <c r="BA23" s="33">
        <v>31640</v>
      </c>
      <c r="BB23" s="8">
        <v>36415</v>
      </c>
      <c r="BC23" s="8">
        <v>29249</v>
      </c>
      <c r="BD23" s="8">
        <v>28339</v>
      </c>
      <c r="BE23" s="8">
        <v>32010</v>
      </c>
      <c r="BF23" s="8">
        <v>35620</v>
      </c>
      <c r="BG23" s="8">
        <v>43465</v>
      </c>
      <c r="BH23" s="8">
        <v>43595</v>
      </c>
      <c r="BI23" s="8">
        <v>47256</v>
      </c>
      <c r="BJ23" s="8">
        <v>54775</v>
      </c>
      <c r="BK23" s="8">
        <v>72337</v>
      </c>
      <c r="BL23" s="8">
        <v>85134</v>
      </c>
      <c r="BM23" s="8">
        <v>93031</v>
      </c>
      <c r="BN23" s="8">
        <v>105551</v>
      </c>
      <c r="BO23" s="8">
        <v>131403</v>
      </c>
      <c r="BP23" s="8">
        <v>163983</v>
      </c>
      <c r="BQ23" s="8">
        <v>133417</v>
      </c>
      <c r="BR23" s="34">
        <v>61148.773000000001</v>
      </c>
      <c r="BS23" s="8">
        <v>49024.964999999997</v>
      </c>
      <c r="BT23" s="8">
        <v>45447.328000000001</v>
      </c>
      <c r="BU23" s="8">
        <v>40274.353000000003</v>
      </c>
      <c r="BV23" s="8">
        <v>48381.258999999998</v>
      </c>
      <c r="BW23" s="8">
        <v>56828.093999999997</v>
      </c>
      <c r="BX23" s="8">
        <v>67813.433000000005</v>
      </c>
      <c r="BY23" s="8">
        <v>72106.869000000006</v>
      </c>
      <c r="BZ23" s="8">
        <v>83123.184999999998</v>
      </c>
      <c r="CA23" s="8">
        <v>107351.673</v>
      </c>
      <c r="CB23" s="8">
        <v>159645.78200000001</v>
      </c>
      <c r="CC23" s="8">
        <v>194877.44699999999</v>
      </c>
      <c r="CD23" s="8">
        <v>198915.011</v>
      </c>
      <c r="CE23" s="8">
        <v>186995.78400000001</v>
      </c>
      <c r="CF23" s="8">
        <v>160851.84700000001</v>
      </c>
      <c r="CG23" s="8">
        <v>150090.595</v>
      </c>
      <c r="CH23" s="8">
        <v>133974.943</v>
      </c>
      <c r="CI23" s="33">
        <v>12059</v>
      </c>
      <c r="CJ23" s="8">
        <v>9187</v>
      </c>
      <c r="CK23" s="8">
        <v>7998</v>
      </c>
      <c r="CL23" s="8">
        <v>6819</v>
      </c>
      <c r="CM23" s="8">
        <v>8057</v>
      </c>
      <c r="CN23" s="8">
        <v>9019</v>
      </c>
      <c r="CO23" s="8">
        <v>10080</v>
      </c>
      <c r="CP23" s="8">
        <v>10364</v>
      </c>
      <c r="CQ23" s="8">
        <v>11148</v>
      </c>
      <c r="CR23" s="8">
        <v>13143</v>
      </c>
      <c r="CS23" s="8">
        <v>17099</v>
      </c>
      <c r="CT23" s="8">
        <v>19316</v>
      </c>
      <c r="CU23" s="8">
        <v>18867</v>
      </c>
      <c r="CV23" s="8">
        <v>17194</v>
      </c>
      <c r="CW23" s="8">
        <v>15020</v>
      </c>
      <c r="CX23" s="8">
        <v>14351</v>
      </c>
      <c r="CY23" s="8">
        <v>12706</v>
      </c>
      <c r="CZ23" s="34">
        <v>91698.066999999995</v>
      </c>
      <c r="DA23" s="8">
        <v>6253</v>
      </c>
    </row>
    <row r="24" spans="1:105">
      <c r="A24" s="20" t="s">
        <v>32</v>
      </c>
      <c r="B24" s="40">
        <v>68285.350999999995</v>
      </c>
      <c r="C24" s="39">
        <v>37356.163</v>
      </c>
      <c r="D24" s="39">
        <v>28010.816999999999</v>
      </c>
      <c r="E24" s="39">
        <v>28562.717000000001</v>
      </c>
      <c r="F24" s="39">
        <v>25485.489000000001</v>
      </c>
      <c r="G24" s="39">
        <v>24375.012999999999</v>
      </c>
      <c r="H24" s="39">
        <v>25417.241000000002</v>
      </c>
      <c r="I24" s="39">
        <v>29830.190999999999</v>
      </c>
      <c r="J24" s="39">
        <v>37363.553</v>
      </c>
      <c r="K24" s="39">
        <v>51360.06</v>
      </c>
      <c r="L24" s="39">
        <v>58324.673999999999</v>
      </c>
      <c r="M24" s="39">
        <v>68728.926999999996</v>
      </c>
      <c r="N24" s="39">
        <v>73305.872000000003</v>
      </c>
      <c r="O24" s="39">
        <v>87836.832999999999</v>
      </c>
      <c r="P24" s="39">
        <v>102920.08100000001</v>
      </c>
      <c r="Q24" s="39">
        <v>118754.25599999999</v>
      </c>
      <c r="R24" s="39">
        <v>74345.027000000002</v>
      </c>
      <c r="S24" s="40">
        <v>25585</v>
      </c>
      <c r="T24" s="39">
        <v>14272</v>
      </c>
      <c r="U24" s="39">
        <v>9946</v>
      </c>
      <c r="V24" s="39">
        <v>10375</v>
      </c>
      <c r="W24" s="39">
        <v>9639</v>
      </c>
      <c r="X24" s="39">
        <v>9024</v>
      </c>
      <c r="Y24" s="39">
        <v>9905</v>
      </c>
      <c r="Z24" s="39">
        <v>12189</v>
      </c>
      <c r="AA24" s="39">
        <v>14591</v>
      </c>
      <c r="AB24" s="39">
        <v>18451</v>
      </c>
      <c r="AC24" s="39">
        <v>20706</v>
      </c>
      <c r="AD24" s="39">
        <v>23626</v>
      </c>
      <c r="AE24" s="39">
        <v>24373</v>
      </c>
      <c r="AF24" s="39">
        <v>26773</v>
      </c>
      <c r="AG24" s="39">
        <v>29172</v>
      </c>
      <c r="AH24" s="39">
        <v>33719</v>
      </c>
      <c r="AI24" s="39">
        <v>20763</v>
      </c>
      <c r="AJ24" s="44">
        <v>20351.643</v>
      </c>
      <c r="AK24" s="39">
        <v>17710.504000000001</v>
      </c>
      <c r="AL24" s="39">
        <v>15414.715</v>
      </c>
      <c r="AM24" s="39">
        <v>17730.317999999999</v>
      </c>
      <c r="AN24" s="39">
        <v>18036.11</v>
      </c>
      <c r="AO24" s="39">
        <v>18929.455999999998</v>
      </c>
      <c r="AP24" s="39">
        <v>21717.34</v>
      </c>
      <c r="AQ24" s="39">
        <v>27736.280999999999</v>
      </c>
      <c r="AR24" s="39">
        <v>35231.809000000001</v>
      </c>
      <c r="AS24" s="39">
        <v>48603.923999999999</v>
      </c>
      <c r="AT24" s="39">
        <v>56740.5</v>
      </c>
      <c r="AU24" s="39">
        <v>72110.716</v>
      </c>
      <c r="AV24" s="39">
        <v>80127.554999999993</v>
      </c>
      <c r="AW24" s="39">
        <v>95944.955000000002</v>
      </c>
      <c r="AX24" s="39">
        <v>129407.34299999999</v>
      </c>
      <c r="AY24" s="39">
        <v>177849.929</v>
      </c>
      <c r="AZ24" s="39">
        <v>104427.717</v>
      </c>
      <c r="BA24" s="40">
        <v>7842</v>
      </c>
      <c r="BB24" s="39">
        <v>6780</v>
      </c>
      <c r="BC24" s="39">
        <v>5219</v>
      </c>
      <c r="BD24" s="39">
        <v>5875</v>
      </c>
      <c r="BE24" s="39">
        <v>5750</v>
      </c>
      <c r="BF24" s="39">
        <v>5596</v>
      </c>
      <c r="BG24" s="39">
        <v>6631</v>
      </c>
      <c r="BH24" s="39">
        <v>8930</v>
      </c>
      <c r="BI24" s="39">
        <v>10962</v>
      </c>
      <c r="BJ24" s="39">
        <v>14292</v>
      </c>
      <c r="BK24" s="39">
        <v>16644</v>
      </c>
      <c r="BL24" s="39">
        <v>20132</v>
      </c>
      <c r="BM24" s="39">
        <v>21098</v>
      </c>
      <c r="BN24" s="39">
        <v>23419</v>
      </c>
      <c r="BO24" s="39">
        <v>28977</v>
      </c>
      <c r="BP24" s="39">
        <v>40337</v>
      </c>
      <c r="BQ24" s="39">
        <v>23766</v>
      </c>
      <c r="BR24" s="44">
        <v>8735.8870000000006</v>
      </c>
      <c r="BS24" s="39">
        <v>4947.66</v>
      </c>
      <c r="BT24" s="39">
        <v>3643.1970000000001</v>
      </c>
      <c r="BU24" s="39">
        <v>3830.232</v>
      </c>
      <c r="BV24" s="39">
        <v>3410.2559999999999</v>
      </c>
      <c r="BW24" s="39">
        <v>2661.2310000000002</v>
      </c>
      <c r="BX24" s="39">
        <v>3033.3629999999998</v>
      </c>
      <c r="BY24" s="39">
        <v>3208.8330000000001</v>
      </c>
      <c r="BZ24" s="39">
        <v>3484.6170000000002</v>
      </c>
      <c r="CA24" s="39">
        <v>4790.1180000000004</v>
      </c>
      <c r="CB24" s="39">
        <v>7510.2280000000001</v>
      </c>
      <c r="CC24" s="39">
        <v>10734.822</v>
      </c>
      <c r="CD24" s="39">
        <v>11738.357</v>
      </c>
      <c r="CE24" s="39">
        <v>10128.299000000001</v>
      </c>
      <c r="CF24" s="39">
        <v>8496.2479999999996</v>
      </c>
      <c r="CG24" s="39">
        <v>9829.2849999999999</v>
      </c>
      <c r="CH24" s="39">
        <v>8077.59</v>
      </c>
      <c r="CI24" s="40">
        <v>2077</v>
      </c>
      <c r="CJ24" s="39">
        <v>1130</v>
      </c>
      <c r="CK24" s="39">
        <v>797</v>
      </c>
      <c r="CL24" s="39">
        <v>788</v>
      </c>
      <c r="CM24" s="39">
        <v>728</v>
      </c>
      <c r="CN24" s="39">
        <v>581</v>
      </c>
      <c r="CO24" s="39">
        <v>632</v>
      </c>
      <c r="CP24" s="39">
        <v>640</v>
      </c>
      <c r="CQ24" s="39">
        <v>670</v>
      </c>
      <c r="CR24" s="39">
        <v>869</v>
      </c>
      <c r="CS24" s="39">
        <v>1142</v>
      </c>
      <c r="CT24" s="39">
        <v>1522</v>
      </c>
      <c r="CU24" s="39">
        <v>1543</v>
      </c>
      <c r="CV24" s="39">
        <v>1377</v>
      </c>
      <c r="CW24" s="39">
        <v>1148</v>
      </c>
      <c r="CX24" s="39">
        <v>1277</v>
      </c>
      <c r="CY24" s="39">
        <v>1021</v>
      </c>
      <c r="CZ24" s="44">
        <v>10730.757</v>
      </c>
      <c r="DA24" s="39">
        <v>693</v>
      </c>
    </row>
    <row r="25" spans="1:105" s="61" customFormat="1">
      <c r="A25" s="66" t="s">
        <v>33</v>
      </c>
      <c r="B25" s="58">
        <f t="shared" ref="B25:BM25" si="6">SUM(B27:B39)</f>
        <v>2836482.0789999999</v>
      </c>
      <c r="C25" s="36">
        <f t="shared" si="6"/>
        <v>2404408.7170000002</v>
      </c>
      <c r="D25" s="36">
        <f t="shared" si="6"/>
        <v>2212618.4170000004</v>
      </c>
      <c r="E25" s="36">
        <f t="shared" si="6"/>
        <v>2257722.1969999992</v>
      </c>
      <c r="F25" s="36">
        <f t="shared" si="6"/>
        <v>2289704.81</v>
      </c>
      <c r="G25" s="36">
        <f t="shared" si="6"/>
        <v>2326742.4410000001</v>
      </c>
      <c r="H25" s="36">
        <f t="shared" si="6"/>
        <v>2416013.6830000002</v>
      </c>
      <c r="I25" s="36">
        <f t="shared" si="6"/>
        <v>2610640.3489999999</v>
      </c>
      <c r="J25" s="36">
        <f t="shared" si="6"/>
        <v>2971104.5509999995</v>
      </c>
      <c r="K25" s="36">
        <f t="shared" si="6"/>
        <v>3449968.2660000012</v>
      </c>
      <c r="L25" s="36">
        <f t="shared" si="6"/>
        <v>4093096.037</v>
      </c>
      <c r="M25" s="36">
        <f t="shared" si="6"/>
        <v>4467699.6210000003</v>
      </c>
      <c r="N25" s="36">
        <f t="shared" si="6"/>
        <v>4835726.5030000005</v>
      </c>
      <c r="O25" s="36">
        <f t="shared" si="6"/>
        <v>5254496.6409999998</v>
      </c>
      <c r="P25" s="36">
        <f t="shared" si="6"/>
        <v>6142276.9480000008</v>
      </c>
      <c r="Q25" s="36">
        <f t="shared" si="6"/>
        <v>6902462.1500000004</v>
      </c>
      <c r="R25" s="36">
        <f t="shared" si="6"/>
        <v>5294372.5360000003</v>
      </c>
      <c r="S25" s="58">
        <f t="shared" si="6"/>
        <v>815797</v>
      </c>
      <c r="T25" s="36">
        <f t="shared" si="6"/>
        <v>675524</v>
      </c>
      <c r="U25" s="36">
        <f t="shared" si="6"/>
        <v>598658</v>
      </c>
      <c r="V25" s="36">
        <f t="shared" si="6"/>
        <v>609370</v>
      </c>
      <c r="W25" s="36">
        <f t="shared" si="6"/>
        <v>615241</v>
      </c>
      <c r="X25" s="36">
        <f t="shared" si="6"/>
        <v>625671</v>
      </c>
      <c r="Y25" s="36">
        <f t="shared" si="6"/>
        <v>652504</v>
      </c>
      <c r="Z25" s="36">
        <f t="shared" si="6"/>
        <v>713832</v>
      </c>
      <c r="AA25" s="36">
        <f t="shared" si="6"/>
        <v>806041</v>
      </c>
      <c r="AB25" s="36">
        <f t="shared" si="6"/>
        <v>926712</v>
      </c>
      <c r="AC25" s="36">
        <f t="shared" si="6"/>
        <v>1086771</v>
      </c>
      <c r="AD25" s="36">
        <f t="shared" si="6"/>
        <v>1182615</v>
      </c>
      <c r="AE25" s="36">
        <f t="shared" si="6"/>
        <v>1273686</v>
      </c>
      <c r="AF25" s="36">
        <f t="shared" si="6"/>
        <v>1394833</v>
      </c>
      <c r="AG25" s="36">
        <f t="shared" si="6"/>
        <v>1482180</v>
      </c>
      <c r="AH25" s="36">
        <f t="shared" si="6"/>
        <v>1717813</v>
      </c>
      <c r="AI25" s="36">
        <f t="shared" si="6"/>
        <v>1301825</v>
      </c>
      <c r="AJ25" s="57">
        <f t="shared" si="6"/>
        <v>886121.13599999982</v>
      </c>
      <c r="AK25" s="36">
        <f t="shared" si="6"/>
        <v>1357390.8389999999</v>
      </c>
      <c r="AL25" s="36">
        <f t="shared" si="6"/>
        <v>1352896.8359999997</v>
      </c>
      <c r="AM25" s="36">
        <f t="shared" si="6"/>
        <v>1533691.4169999999</v>
      </c>
      <c r="AN25" s="36">
        <f t="shared" si="6"/>
        <v>1660421.9240000003</v>
      </c>
      <c r="AO25" s="36">
        <f t="shared" si="6"/>
        <v>1863232.6679999994</v>
      </c>
      <c r="AP25" s="36">
        <f t="shared" si="6"/>
        <v>2104739.5529999998</v>
      </c>
      <c r="AQ25" s="36">
        <f t="shared" si="6"/>
        <v>2330658.7319999998</v>
      </c>
      <c r="AR25" s="36">
        <f t="shared" si="6"/>
        <v>2800759.8820000007</v>
      </c>
      <c r="AS25" s="36">
        <f t="shared" si="6"/>
        <v>3361395.65</v>
      </c>
      <c r="AT25" s="36">
        <f t="shared" si="6"/>
        <v>4162129.5290000006</v>
      </c>
      <c r="AU25" s="36">
        <f t="shared" si="6"/>
        <v>4725947.2070000004</v>
      </c>
      <c r="AV25" s="36">
        <f t="shared" si="6"/>
        <v>5337834.6269999985</v>
      </c>
      <c r="AW25" s="36">
        <f t="shared" si="6"/>
        <v>5660096.5529999994</v>
      </c>
      <c r="AX25" s="36">
        <f t="shared" si="6"/>
        <v>7349046.2060000012</v>
      </c>
      <c r="AY25" s="36">
        <f t="shared" si="6"/>
        <v>9546632.4680000003</v>
      </c>
      <c r="AZ25" s="36">
        <f t="shared" si="6"/>
        <v>6568601.6740000006</v>
      </c>
      <c r="BA25" s="58">
        <f t="shared" si="6"/>
        <v>231503</v>
      </c>
      <c r="BB25" s="36">
        <f t="shared" si="6"/>
        <v>359238</v>
      </c>
      <c r="BC25" s="36">
        <f t="shared" si="6"/>
        <v>340240</v>
      </c>
      <c r="BD25" s="36">
        <f t="shared" si="6"/>
        <v>370864</v>
      </c>
      <c r="BE25" s="36">
        <f t="shared" si="6"/>
        <v>387739</v>
      </c>
      <c r="BF25" s="36">
        <f t="shared" si="6"/>
        <v>420924</v>
      </c>
      <c r="BG25" s="36">
        <f t="shared" si="6"/>
        <v>466336</v>
      </c>
      <c r="BH25" s="36">
        <f t="shared" si="6"/>
        <v>519704</v>
      </c>
      <c r="BI25" s="36">
        <f t="shared" si="6"/>
        <v>610987</v>
      </c>
      <c r="BJ25" s="36">
        <f t="shared" si="6"/>
        <v>719720</v>
      </c>
      <c r="BK25" s="36">
        <f t="shared" si="6"/>
        <v>868144</v>
      </c>
      <c r="BL25" s="36">
        <f t="shared" si="6"/>
        <v>972355</v>
      </c>
      <c r="BM25" s="36">
        <f t="shared" si="6"/>
        <v>1075891</v>
      </c>
      <c r="BN25" s="36">
        <f t="shared" ref="BN25:DA25" si="7">SUM(BN27:BN39)</f>
        <v>1137396</v>
      </c>
      <c r="BO25" s="36">
        <f t="shared" si="7"/>
        <v>1464756</v>
      </c>
      <c r="BP25" s="36">
        <f t="shared" si="7"/>
        <v>1820637</v>
      </c>
      <c r="BQ25" s="36">
        <f t="shared" si="7"/>
        <v>1273486</v>
      </c>
      <c r="BR25" s="57">
        <f t="shared" si="7"/>
        <v>285856.97400000005</v>
      </c>
      <c r="BS25" s="36">
        <f t="shared" si="7"/>
        <v>283254.24799999996</v>
      </c>
      <c r="BT25" s="36">
        <f t="shared" si="7"/>
        <v>287082.19900000002</v>
      </c>
      <c r="BU25" s="36">
        <f t="shared" si="7"/>
        <v>327526.24900000001</v>
      </c>
      <c r="BV25" s="36">
        <f t="shared" si="7"/>
        <v>360386.13699999987</v>
      </c>
      <c r="BW25" s="36">
        <f t="shared" si="7"/>
        <v>413294.90899999993</v>
      </c>
      <c r="BX25" s="36">
        <f t="shared" si="7"/>
        <v>489393.39</v>
      </c>
      <c r="BY25" s="36">
        <f t="shared" si="7"/>
        <v>598536.03199999989</v>
      </c>
      <c r="BZ25" s="36">
        <f t="shared" si="7"/>
        <v>675118.89600000007</v>
      </c>
      <c r="CA25" s="36">
        <f t="shared" si="7"/>
        <v>840826.30700000003</v>
      </c>
      <c r="CB25" s="36">
        <f t="shared" si="7"/>
        <v>1112745.5090000001</v>
      </c>
      <c r="CC25" s="36">
        <f t="shared" si="7"/>
        <v>1316776.2200000004</v>
      </c>
      <c r="CD25" s="36">
        <f t="shared" si="7"/>
        <v>1338714.7250000003</v>
      </c>
      <c r="CE25" s="36">
        <f t="shared" si="7"/>
        <v>1262380.7150000003</v>
      </c>
      <c r="CF25" s="36">
        <f t="shared" si="7"/>
        <v>1084138.138</v>
      </c>
      <c r="CG25" s="36">
        <f t="shared" si="7"/>
        <v>1042626.8579999999</v>
      </c>
      <c r="CH25" s="36">
        <f t="shared" si="7"/>
        <v>834236.87100000016</v>
      </c>
      <c r="CI25" s="58">
        <f t="shared" si="7"/>
        <v>55113</v>
      </c>
      <c r="CJ25" s="36">
        <f t="shared" si="7"/>
        <v>51018</v>
      </c>
      <c r="CK25" s="36">
        <f t="shared" si="7"/>
        <v>48882</v>
      </c>
      <c r="CL25" s="36">
        <f t="shared" si="7"/>
        <v>52714</v>
      </c>
      <c r="CM25" s="36">
        <f t="shared" si="7"/>
        <v>56346</v>
      </c>
      <c r="CN25" s="36">
        <f t="shared" si="7"/>
        <v>61782</v>
      </c>
      <c r="CO25" s="36">
        <f t="shared" si="7"/>
        <v>68182</v>
      </c>
      <c r="CP25" s="36">
        <f t="shared" si="7"/>
        <v>79867</v>
      </c>
      <c r="CQ25" s="36">
        <f t="shared" si="7"/>
        <v>84316</v>
      </c>
      <c r="CR25" s="36">
        <f t="shared" si="7"/>
        <v>95821</v>
      </c>
      <c r="CS25" s="36">
        <f t="shared" si="7"/>
        <v>116581</v>
      </c>
      <c r="CT25" s="36">
        <f t="shared" si="7"/>
        <v>129822</v>
      </c>
      <c r="CU25" s="36">
        <f t="shared" si="7"/>
        <v>125222</v>
      </c>
      <c r="CV25" s="36">
        <f t="shared" si="7"/>
        <v>113745</v>
      </c>
      <c r="CW25" s="36">
        <f t="shared" si="7"/>
        <v>98173</v>
      </c>
      <c r="CX25" s="36">
        <f t="shared" si="7"/>
        <v>95209</v>
      </c>
      <c r="CY25" s="36">
        <f t="shared" si="7"/>
        <v>72781</v>
      </c>
      <c r="CZ25" s="57">
        <f t="shared" si="7"/>
        <v>718110.54600000021</v>
      </c>
      <c r="DA25" s="36">
        <f t="shared" si="7"/>
        <v>48151</v>
      </c>
    </row>
    <row r="26" spans="1:105" s="61" customFormat="1">
      <c r="A26" s="67" t="s">
        <v>121</v>
      </c>
      <c r="B26" s="59">
        <f t="shared" ref="B26:BM26" si="8">(B25/B6)*100</f>
        <v>19.213720731778167</v>
      </c>
      <c r="C26" s="37">
        <f t="shared" si="8"/>
        <v>18.997093770122213</v>
      </c>
      <c r="D26" s="37">
        <f t="shared" si="8"/>
        <v>19.269282367212284</v>
      </c>
      <c r="E26" s="37">
        <f t="shared" si="8"/>
        <v>19.233443290123851</v>
      </c>
      <c r="F26" s="37">
        <f t="shared" si="8"/>
        <v>19.400930765514669</v>
      </c>
      <c r="G26" s="37">
        <f t="shared" si="8"/>
        <v>20.010143160975709</v>
      </c>
      <c r="H26" s="37">
        <f t="shared" si="8"/>
        <v>19.439514688235246</v>
      </c>
      <c r="I26" s="37">
        <f t="shared" si="8"/>
        <v>19.575199638012059</v>
      </c>
      <c r="J26" s="37">
        <f t="shared" si="8"/>
        <v>19.726245080856167</v>
      </c>
      <c r="K26" s="37">
        <f t="shared" si="8"/>
        <v>19.682881356088274</v>
      </c>
      <c r="L26" s="37">
        <f t="shared" si="8"/>
        <v>20.584973331635293</v>
      </c>
      <c r="M26" s="37">
        <f t="shared" si="8"/>
        <v>20.944484887136987</v>
      </c>
      <c r="N26" s="37">
        <f t="shared" si="8"/>
        <v>21.442596882685024</v>
      </c>
      <c r="O26" s="37">
        <f t="shared" si="8"/>
        <v>21.059346056579329</v>
      </c>
      <c r="P26" s="37">
        <f t="shared" si="8"/>
        <v>23.046942914836947</v>
      </c>
      <c r="Q26" s="37">
        <f t="shared" si="8"/>
        <v>24.083792249911728</v>
      </c>
      <c r="R26" s="37">
        <f t="shared" si="8"/>
        <v>23.10661692909218</v>
      </c>
      <c r="S26" s="59">
        <f t="shared" si="8"/>
        <v>18.104369254149617</v>
      </c>
      <c r="T26" s="37">
        <f t="shared" si="8"/>
        <v>17.98491450746647</v>
      </c>
      <c r="U26" s="37">
        <f t="shared" si="8"/>
        <v>18.182845330489641</v>
      </c>
      <c r="V26" s="37">
        <f t="shared" si="8"/>
        <v>18.205300411207894</v>
      </c>
      <c r="W26" s="37">
        <f t="shared" si="8"/>
        <v>18.31443418807897</v>
      </c>
      <c r="X26" s="37">
        <f t="shared" si="8"/>
        <v>18.972726465011331</v>
      </c>
      <c r="Y26" s="37">
        <f t="shared" si="8"/>
        <v>18.650874070356096</v>
      </c>
      <c r="Z26" s="37">
        <f t="shared" si="8"/>
        <v>18.938634993675024</v>
      </c>
      <c r="AA26" s="37">
        <f t="shared" si="8"/>
        <v>18.957177772593173</v>
      </c>
      <c r="AB26" s="37">
        <f t="shared" si="8"/>
        <v>18.996500851725898</v>
      </c>
      <c r="AC26" s="37">
        <f t="shared" si="8"/>
        <v>19.871588228055415</v>
      </c>
      <c r="AD26" s="37">
        <f t="shared" si="8"/>
        <v>20.315900864608761</v>
      </c>
      <c r="AE26" s="37">
        <f t="shared" si="8"/>
        <v>20.81736301895452</v>
      </c>
      <c r="AF26" s="37">
        <f t="shared" si="8"/>
        <v>21.397863516524044</v>
      </c>
      <c r="AG26" s="37">
        <f t="shared" si="8"/>
        <v>22.392568383085784</v>
      </c>
      <c r="AH26" s="37">
        <f t="shared" si="8"/>
        <v>23.854611009476507</v>
      </c>
      <c r="AI26" s="37">
        <f t="shared" si="8"/>
        <v>22.808923307388053</v>
      </c>
      <c r="AJ26" s="60">
        <f t="shared" si="8"/>
        <v>19.391686358046691</v>
      </c>
      <c r="AK26" s="37">
        <f t="shared" si="8"/>
        <v>21.002815106271221</v>
      </c>
      <c r="AL26" s="37">
        <f t="shared" si="8"/>
        <v>20.672924457081471</v>
      </c>
      <c r="AM26" s="37">
        <f t="shared" si="8"/>
        <v>20.478639916367612</v>
      </c>
      <c r="AN26" s="37">
        <f t="shared" si="8"/>
        <v>20.554832834516048</v>
      </c>
      <c r="AO26" s="37">
        <f t="shared" si="8"/>
        <v>20.911941277865186</v>
      </c>
      <c r="AP26" s="37">
        <f t="shared" si="8"/>
        <v>20.304365153132188</v>
      </c>
      <c r="AQ26" s="37">
        <f t="shared" si="8"/>
        <v>20.016115027926897</v>
      </c>
      <c r="AR26" s="37">
        <f t="shared" si="8"/>
        <v>20.416025625405457</v>
      </c>
      <c r="AS26" s="37">
        <f t="shared" si="8"/>
        <v>20.505057067555189</v>
      </c>
      <c r="AT26" s="37">
        <f t="shared" si="8"/>
        <v>21.654164868960844</v>
      </c>
      <c r="AU26" s="37">
        <f t="shared" si="8"/>
        <v>21.909901436849001</v>
      </c>
      <c r="AV26" s="37">
        <f t="shared" si="8"/>
        <v>22.724249349054862</v>
      </c>
      <c r="AW26" s="37">
        <f t="shared" si="8"/>
        <v>22.308376057789932</v>
      </c>
      <c r="AX26" s="37">
        <f t="shared" si="8"/>
        <v>23.622136356296799</v>
      </c>
      <c r="AY26" s="37">
        <f t="shared" si="8"/>
        <v>25.201956593161313</v>
      </c>
      <c r="AZ26" s="37">
        <f t="shared" si="8"/>
        <v>22.903216710520617</v>
      </c>
      <c r="BA26" s="59">
        <f t="shared" si="8"/>
        <v>17.529235205214331</v>
      </c>
      <c r="BB26" s="37">
        <f t="shared" si="8"/>
        <v>19.491368168840769</v>
      </c>
      <c r="BC26" s="37">
        <f t="shared" si="8"/>
        <v>19.179374843925189</v>
      </c>
      <c r="BD26" s="37">
        <f t="shared" si="8"/>
        <v>19.167465173226823</v>
      </c>
      <c r="BE26" s="37">
        <f t="shared" si="8"/>
        <v>19.046634262318033</v>
      </c>
      <c r="BF26" s="37">
        <f t="shared" si="8"/>
        <v>19.561674316925671</v>
      </c>
      <c r="BG26" s="37">
        <f t="shared" si="8"/>
        <v>19.075270532556964</v>
      </c>
      <c r="BH26" s="37">
        <f t="shared" si="8"/>
        <v>19.046753427619596</v>
      </c>
      <c r="BI26" s="37">
        <f t="shared" si="8"/>
        <v>19.234240572896645</v>
      </c>
      <c r="BJ26" s="37">
        <f t="shared" si="8"/>
        <v>19.400548602185783</v>
      </c>
      <c r="BK26" s="37">
        <f t="shared" si="8"/>
        <v>20.341993414317592</v>
      </c>
      <c r="BL26" s="37">
        <f t="shared" si="8"/>
        <v>20.747331089940342</v>
      </c>
      <c r="BM26" s="37">
        <f t="shared" si="8"/>
        <v>21.383493172588434</v>
      </c>
      <c r="BN26" s="37">
        <f t="shared" ref="BN26:DA26" si="9">(BN25/BN6)*100</f>
        <v>21.771432082521176</v>
      </c>
      <c r="BO26" s="37">
        <f t="shared" si="9"/>
        <v>22.618580869955156</v>
      </c>
      <c r="BP26" s="37">
        <f t="shared" si="9"/>
        <v>23.463924530334747</v>
      </c>
      <c r="BQ26" s="37">
        <f t="shared" si="9"/>
        <v>21.595547825803834</v>
      </c>
      <c r="BR26" s="60">
        <f t="shared" si="9"/>
        <v>16.420072791861955</v>
      </c>
      <c r="BS26" s="37">
        <f t="shared" si="9"/>
        <v>16.975332422769583</v>
      </c>
      <c r="BT26" s="37">
        <f t="shared" si="9"/>
        <v>17.086373286667268</v>
      </c>
      <c r="BU26" s="37">
        <f t="shared" si="9"/>
        <v>16.939642987905682</v>
      </c>
      <c r="BV26" s="37">
        <f t="shared" si="9"/>
        <v>16.691378661468786</v>
      </c>
      <c r="BW26" s="37">
        <f t="shared" si="9"/>
        <v>18.70910882471436</v>
      </c>
      <c r="BX26" s="37">
        <f t="shared" si="9"/>
        <v>18.708737787888051</v>
      </c>
      <c r="BY26" s="37">
        <f t="shared" si="9"/>
        <v>19.453318114688535</v>
      </c>
      <c r="BZ26" s="37">
        <f t="shared" si="9"/>
        <v>18.737669267067076</v>
      </c>
      <c r="CA26" s="37">
        <f t="shared" si="9"/>
        <v>18.443080375607227</v>
      </c>
      <c r="CB26" s="37">
        <f t="shared" si="9"/>
        <v>19.288409469136194</v>
      </c>
      <c r="CC26" s="37">
        <f t="shared" si="9"/>
        <v>19.416262298646757</v>
      </c>
      <c r="CD26" s="37">
        <f t="shared" si="9"/>
        <v>19.23048375905692</v>
      </c>
      <c r="CE26" s="37">
        <f t="shared" si="9"/>
        <v>19.147370332881181</v>
      </c>
      <c r="CF26" s="37">
        <f t="shared" si="9"/>
        <v>19.473886721273001</v>
      </c>
      <c r="CG26" s="37">
        <f t="shared" si="9"/>
        <v>19.572658849415937</v>
      </c>
      <c r="CH26" s="37">
        <f t="shared" si="9"/>
        <v>18.294421770541806</v>
      </c>
      <c r="CI26" s="59">
        <f t="shared" si="9"/>
        <v>15.648966588392966</v>
      </c>
      <c r="CJ26" s="37">
        <f t="shared" si="9"/>
        <v>16.905244741341605</v>
      </c>
      <c r="CK26" s="37">
        <f t="shared" si="9"/>
        <v>17.298464151744639</v>
      </c>
      <c r="CL26" s="37">
        <f t="shared" si="9"/>
        <v>17.350461952675772</v>
      </c>
      <c r="CM26" s="37">
        <f t="shared" si="9"/>
        <v>17.140771161305043</v>
      </c>
      <c r="CN26" s="37">
        <f t="shared" si="9"/>
        <v>19.203595662079877</v>
      </c>
      <c r="CO26" s="37">
        <f t="shared" si="9"/>
        <v>19.08940230477193</v>
      </c>
      <c r="CP26" s="37">
        <f t="shared" si="9"/>
        <v>20.038890004014451</v>
      </c>
      <c r="CQ26" s="37">
        <f t="shared" si="9"/>
        <v>19.234199810660066</v>
      </c>
      <c r="CR26" s="37">
        <f t="shared" si="9"/>
        <v>18.556870734598075</v>
      </c>
      <c r="CS26" s="37">
        <f t="shared" si="9"/>
        <v>19.068531958081646</v>
      </c>
      <c r="CT26" s="37">
        <f t="shared" si="9"/>
        <v>19.141717596927226</v>
      </c>
      <c r="CU26" s="37">
        <f t="shared" si="9"/>
        <v>18.824063509529886</v>
      </c>
      <c r="CV26" s="37">
        <f t="shared" si="9"/>
        <v>18.442493372570958</v>
      </c>
      <c r="CW26" s="37">
        <f t="shared" si="9"/>
        <v>18.824975455605326</v>
      </c>
      <c r="CX26" s="37">
        <f t="shared" si="9"/>
        <v>19.274286443076388</v>
      </c>
      <c r="CY26" s="37">
        <f t="shared" si="9"/>
        <v>17.736192985064079</v>
      </c>
      <c r="CZ26" s="60">
        <f t="shared" si="9"/>
        <v>21.714508650032098</v>
      </c>
      <c r="DA26" s="37">
        <f t="shared" si="9"/>
        <v>21.630691134520788</v>
      </c>
    </row>
    <row r="27" spans="1:105">
      <c r="A27" s="21" t="s">
        <v>34</v>
      </c>
      <c r="B27" s="33">
        <v>9846.23</v>
      </c>
      <c r="C27" s="8">
        <v>10623.099</v>
      </c>
      <c r="D27" s="8">
        <v>10827.605</v>
      </c>
      <c r="E27" s="8">
        <v>10310.231</v>
      </c>
      <c r="F27" s="8">
        <v>13229.826999999999</v>
      </c>
      <c r="G27" s="8">
        <v>13849.901</v>
      </c>
      <c r="H27" s="8">
        <v>12688.13</v>
      </c>
      <c r="I27" s="8">
        <v>11008.834999999999</v>
      </c>
      <c r="J27" s="8">
        <v>15443.44</v>
      </c>
      <c r="K27" s="8">
        <v>19172.07</v>
      </c>
      <c r="L27" s="8">
        <v>27588.556</v>
      </c>
      <c r="M27" s="8">
        <v>27338.846000000001</v>
      </c>
      <c r="N27" s="8">
        <v>28310.401999999998</v>
      </c>
      <c r="O27" s="8">
        <v>30293.600999999999</v>
      </c>
      <c r="P27" s="8">
        <v>34624.358999999997</v>
      </c>
      <c r="Q27" s="8">
        <v>39844.239000000001</v>
      </c>
      <c r="R27" s="8">
        <v>31766.401999999998</v>
      </c>
      <c r="S27" s="33">
        <v>3056</v>
      </c>
      <c r="T27" s="8">
        <v>3128</v>
      </c>
      <c r="U27" s="8">
        <v>3135</v>
      </c>
      <c r="V27" s="8">
        <v>2890</v>
      </c>
      <c r="W27" s="8">
        <v>3676</v>
      </c>
      <c r="X27" s="8">
        <v>4030</v>
      </c>
      <c r="Y27" s="8">
        <v>3621</v>
      </c>
      <c r="Z27" s="8">
        <v>3176</v>
      </c>
      <c r="AA27" s="8">
        <v>4562</v>
      </c>
      <c r="AB27" s="8">
        <v>5607</v>
      </c>
      <c r="AC27" s="8">
        <v>7923</v>
      </c>
      <c r="AD27" s="8">
        <v>7968</v>
      </c>
      <c r="AE27" s="8">
        <v>8063</v>
      </c>
      <c r="AF27" s="8">
        <v>8036</v>
      </c>
      <c r="AG27" s="8">
        <v>9046</v>
      </c>
      <c r="AH27" s="8">
        <v>10402</v>
      </c>
      <c r="AI27" s="8">
        <v>7929</v>
      </c>
      <c r="AJ27" s="34">
        <v>2376.846</v>
      </c>
      <c r="AK27" s="8">
        <v>4855.2489999999998</v>
      </c>
      <c r="AL27" s="8">
        <v>4862.2650000000003</v>
      </c>
      <c r="AM27" s="8">
        <v>4769.6369999999997</v>
      </c>
      <c r="AN27" s="8">
        <v>8179.1270000000004</v>
      </c>
      <c r="AO27" s="8">
        <v>9402.9040000000005</v>
      </c>
      <c r="AP27" s="8">
        <v>9055.9519999999993</v>
      </c>
      <c r="AQ27" s="8">
        <v>8317.3250000000007</v>
      </c>
      <c r="AR27" s="8">
        <v>13959.699000000001</v>
      </c>
      <c r="AS27" s="8">
        <v>19006.758000000002</v>
      </c>
      <c r="AT27" s="8">
        <v>27618.407999999999</v>
      </c>
      <c r="AU27" s="8">
        <v>29513.839</v>
      </c>
      <c r="AV27" s="8">
        <v>30476.223000000002</v>
      </c>
      <c r="AW27" s="8">
        <v>31331.988000000001</v>
      </c>
      <c r="AX27" s="8">
        <v>41472.256000000001</v>
      </c>
      <c r="AY27" s="8">
        <v>58495.366000000002</v>
      </c>
      <c r="AZ27" s="8">
        <v>46472.589</v>
      </c>
      <c r="BA27" s="33">
        <v>749</v>
      </c>
      <c r="BB27" s="8">
        <v>1503</v>
      </c>
      <c r="BC27" s="8">
        <v>1549</v>
      </c>
      <c r="BD27" s="8">
        <v>1457</v>
      </c>
      <c r="BE27" s="8">
        <v>2270</v>
      </c>
      <c r="BF27" s="8">
        <v>2651</v>
      </c>
      <c r="BG27" s="8">
        <v>2536</v>
      </c>
      <c r="BH27" s="8">
        <v>2256</v>
      </c>
      <c r="BI27" s="8">
        <v>3703</v>
      </c>
      <c r="BJ27" s="8">
        <v>4967</v>
      </c>
      <c r="BK27" s="8">
        <v>7087</v>
      </c>
      <c r="BL27" s="8">
        <v>7261</v>
      </c>
      <c r="BM27" s="8">
        <v>7170</v>
      </c>
      <c r="BN27" s="8">
        <v>7136</v>
      </c>
      <c r="BO27" s="8">
        <v>8942</v>
      </c>
      <c r="BP27" s="8">
        <v>13358</v>
      </c>
      <c r="BQ27" s="8">
        <v>9390</v>
      </c>
      <c r="BR27" s="34">
        <v>422.6</v>
      </c>
      <c r="BS27" s="8">
        <v>607.23599999999999</v>
      </c>
      <c r="BT27" s="8">
        <v>519.79499999999996</v>
      </c>
      <c r="BU27" s="8">
        <v>618.29700000000003</v>
      </c>
      <c r="BV27" s="8">
        <v>676.005</v>
      </c>
      <c r="BW27" s="8">
        <v>797.70399999999995</v>
      </c>
      <c r="BX27" s="8">
        <v>790.15700000000004</v>
      </c>
      <c r="BY27" s="8">
        <v>706.36</v>
      </c>
      <c r="BZ27" s="8">
        <v>1294.451</v>
      </c>
      <c r="CA27" s="8">
        <v>1116.347</v>
      </c>
      <c r="CB27" s="8">
        <v>1663.8320000000001</v>
      </c>
      <c r="CC27" s="8">
        <v>1935.808</v>
      </c>
      <c r="CD27" s="8">
        <v>1243.8620000000001</v>
      </c>
      <c r="CE27" s="8">
        <v>1467.308</v>
      </c>
      <c r="CF27" s="8">
        <v>1386.0740000000001</v>
      </c>
      <c r="CG27" s="8">
        <v>3026.2289999999998</v>
      </c>
      <c r="CH27" s="8">
        <v>2780.7629999999999</v>
      </c>
      <c r="CI27" s="33">
        <v>99</v>
      </c>
      <c r="CJ27" s="8">
        <v>103</v>
      </c>
      <c r="CK27" s="8">
        <v>88</v>
      </c>
      <c r="CL27" s="8">
        <v>96</v>
      </c>
      <c r="CM27" s="8">
        <v>99</v>
      </c>
      <c r="CN27" s="8">
        <v>126</v>
      </c>
      <c r="CO27" s="8">
        <v>125</v>
      </c>
      <c r="CP27" s="8">
        <v>112</v>
      </c>
      <c r="CQ27" s="8">
        <v>189</v>
      </c>
      <c r="CR27" s="8">
        <v>175</v>
      </c>
      <c r="CS27" s="8">
        <v>216</v>
      </c>
      <c r="CT27" s="8">
        <v>289</v>
      </c>
      <c r="CU27" s="8">
        <v>199</v>
      </c>
      <c r="CV27" s="8">
        <v>228</v>
      </c>
      <c r="CW27" s="8">
        <v>176</v>
      </c>
      <c r="CX27" s="8">
        <v>330</v>
      </c>
      <c r="CY27" s="8">
        <v>317</v>
      </c>
      <c r="CZ27" s="34">
        <v>221.792</v>
      </c>
      <c r="DA27" s="8">
        <v>28</v>
      </c>
    </row>
    <row r="28" spans="1:105">
      <c r="A28" s="21" t="s">
        <v>35</v>
      </c>
      <c r="B28" s="33">
        <v>294261.63199999998</v>
      </c>
      <c r="C28" s="8">
        <v>253089.32699999999</v>
      </c>
      <c r="D28" s="8">
        <v>248450.315</v>
      </c>
      <c r="E28" s="8">
        <v>284529.44</v>
      </c>
      <c r="F28" s="8">
        <v>287532.348</v>
      </c>
      <c r="G28" s="8">
        <v>327950.21500000003</v>
      </c>
      <c r="H28" s="8">
        <v>393259.97</v>
      </c>
      <c r="I28" s="8">
        <v>474952.32699999999</v>
      </c>
      <c r="J28" s="8">
        <v>629859.897</v>
      </c>
      <c r="K28" s="8">
        <v>816828.92200000002</v>
      </c>
      <c r="L28" s="8">
        <v>1107019.1680000001</v>
      </c>
      <c r="M28" s="8">
        <v>1300457.193</v>
      </c>
      <c r="N28" s="8">
        <v>1478108.595</v>
      </c>
      <c r="O28" s="8">
        <v>1701701.6359999999</v>
      </c>
      <c r="P28" s="8">
        <v>2248790.5729999999</v>
      </c>
      <c r="Q28" s="8">
        <v>2754249.1379999998</v>
      </c>
      <c r="R28" s="8">
        <v>1901263.324</v>
      </c>
      <c r="S28" s="33">
        <v>89342</v>
      </c>
      <c r="T28" s="8">
        <v>76159</v>
      </c>
      <c r="U28" s="8">
        <v>69693</v>
      </c>
      <c r="V28" s="8">
        <v>76969</v>
      </c>
      <c r="W28" s="8">
        <v>76444</v>
      </c>
      <c r="X28" s="8">
        <v>85416</v>
      </c>
      <c r="Y28" s="8">
        <v>103627</v>
      </c>
      <c r="Z28" s="8">
        <v>128197</v>
      </c>
      <c r="AA28" s="8">
        <v>167652</v>
      </c>
      <c r="AB28" s="8">
        <v>215360</v>
      </c>
      <c r="AC28" s="8">
        <v>288297</v>
      </c>
      <c r="AD28" s="8">
        <v>339114</v>
      </c>
      <c r="AE28" s="8">
        <v>394399</v>
      </c>
      <c r="AF28" s="8">
        <v>488866</v>
      </c>
      <c r="AG28" s="8">
        <v>546898</v>
      </c>
      <c r="AH28" s="8">
        <v>696201</v>
      </c>
      <c r="AI28" s="8">
        <v>475507</v>
      </c>
      <c r="AJ28" s="34">
        <v>106974.56600000001</v>
      </c>
      <c r="AK28" s="8">
        <v>187928.44500000001</v>
      </c>
      <c r="AL28" s="8">
        <v>199014.18799999999</v>
      </c>
      <c r="AM28" s="8">
        <v>236667.04699999999</v>
      </c>
      <c r="AN28" s="8">
        <v>258803.48300000001</v>
      </c>
      <c r="AO28" s="8">
        <v>337147.48100000003</v>
      </c>
      <c r="AP28" s="8">
        <v>445163.73499999999</v>
      </c>
      <c r="AQ28" s="8">
        <v>525996.23899999994</v>
      </c>
      <c r="AR28" s="8">
        <v>740769.97699999996</v>
      </c>
      <c r="AS28" s="8">
        <v>1008714.722</v>
      </c>
      <c r="AT28" s="8">
        <v>1419887.5970000001</v>
      </c>
      <c r="AU28" s="8">
        <v>1701683.0789999999</v>
      </c>
      <c r="AV28" s="8">
        <v>1973466.5959999999</v>
      </c>
      <c r="AW28" s="8">
        <v>2159501.1179999998</v>
      </c>
      <c r="AX28" s="8">
        <v>3142590.0589999999</v>
      </c>
      <c r="AY28" s="8">
        <v>4329010.3640000001</v>
      </c>
      <c r="AZ28" s="8">
        <v>2492939.3640000001</v>
      </c>
      <c r="BA28" s="33">
        <v>30773</v>
      </c>
      <c r="BB28" s="8">
        <v>51392</v>
      </c>
      <c r="BC28" s="8">
        <v>49549</v>
      </c>
      <c r="BD28" s="8">
        <v>58777</v>
      </c>
      <c r="BE28" s="8">
        <v>60614</v>
      </c>
      <c r="BF28" s="8">
        <v>74551</v>
      </c>
      <c r="BG28" s="8">
        <v>93926</v>
      </c>
      <c r="BH28" s="8">
        <v>115879</v>
      </c>
      <c r="BI28" s="8">
        <v>156345</v>
      </c>
      <c r="BJ28" s="8">
        <v>205382</v>
      </c>
      <c r="BK28" s="8">
        <v>280913</v>
      </c>
      <c r="BL28" s="8">
        <v>334065</v>
      </c>
      <c r="BM28" s="8">
        <v>394509</v>
      </c>
      <c r="BN28" s="8">
        <v>450570</v>
      </c>
      <c r="BO28" s="8">
        <v>629818</v>
      </c>
      <c r="BP28" s="8">
        <v>763384</v>
      </c>
      <c r="BQ28" s="8">
        <v>463016</v>
      </c>
      <c r="BR28" s="34">
        <v>38014.207000000002</v>
      </c>
      <c r="BS28" s="8">
        <v>42006.557999999997</v>
      </c>
      <c r="BT28" s="8">
        <v>48511.7</v>
      </c>
      <c r="BU28" s="8">
        <v>52405.368000000002</v>
      </c>
      <c r="BV28" s="8">
        <v>55430.832999999999</v>
      </c>
      <c r="BW28" s="8">
        <v>63938.853999999999</v>
      </c>
      <c r="BX28" s="8">
        <v>79326.850999999995</v>
      </c>
      <c r="BY28" s="8">
        <v>107606.728</v>
      </c>
      <c r="BZ28" s="8">
        <v>120121.817</v>
      </c>
      <c r="CA28" s="8">
        <v>147787.73499999999</v>
      </c>
      <c r="CB28" s="8">
        <v>197282.07199999999</v>
      </c>
      <c r="CC28" s="8">
        <v>233003.709</v>
      </c>
      <c r="CD28" s="8">
        <v>254404.02900000001</v>
      </c>
      <c r="CE28" s="8">
        <v>229549.231</v>
      </c>
      <c r="CF28" s="8">
        <v>165134.68100000001</v>
      </c>
      <c r="CG28" s="8">
        <v>149315.59099999999</v>
      </c>
      <c r="CH28" s="8">
        <v>102806.70600000001</v>
      </c>
      <c r="CI28" s="33">
        <v>7218</v>
      </c>
      <c r="CJ28" s="8">
        <v>7864</v>
      </c>
      <c r="CK28" s="8">
        <v>8611</v>
      </c>
      <c r="CL28" s="8">
        <v>9488</v>
      </c>
      <c r="CM28" s="8">
        <v>9664</v>
      </c>
      <c r="CN28" s="8">
        <v>10740</v>
      </c>
      <c r="CO28" s="8">
        <v>12575</v>
      </c>
      <c r="CP28" s="8">
        <v>16795</v>
      </c>
      <c r="CQ28" s="8">
        <v>17445</v>
      </c>
      <c r="CR28" s="8">
        <v>19185</v>
      </c>
      <c r="CS28" s="8">
        <v>23957</v>
      </c>
      <c r="CT28" s="8">
        <v>27032</v>
      </c>
      <c r="CU28" s="8">
        <v>28156</v>
      </c>
      <c r="CV28" s="8">
        <v>25327</v>
      </c>
      <c r="CW28" s="8">
        <v>19953</v>
      </c>
      <c r="CX28" s="8">
        <v>18480</v>
      </c>
      <c r="CY28" s="8">
        <v>12072</v>
      </c>
      <c r="CZ28" s="34">
        <v>35038.747000000003</v>
      </c>
      <c r="DA28" s="8">
        <v>2569</v>
      </c>
    </row>
    <row r="29" spans="1:105">
      <c r="A29" s="21" t="s">
        <v>36</v>
      </c>
      <c r="B29" s="33">
        <v>1466522.03</v>
      </c>
      <c r="C29" s="8">
        <v>1288571.5379999999</v>
      </c>
      <c r="D29" s="8">
        <v>1194894.5190000001</v>
      </c>
      <c r="E29" s="8">
        <v>1204631.8189999999</v>
      </c>
      <c r="F29" s="8">
        <v>1211056.5689999999</v>
      </c>
      <c r="G29" s="8">
        <v>1201498.709</v>
      </c>
      <c r="H29" s="8">
        <v>1226607.9580000001</v>
      </c>
      <c r="I29" s="8">
        <v>1248485.8049999999</v>
      </c>
      <c r="J29" s="8">
        <v>1342229.7560000001</v>
      </c>
      <c r="K29" s="8">
        <v>1434143.8640000001</v>
      </c>
      <c r="L29" s="8">
        <v>1570427.169</v>
      </c>
      <c r="M29" s="8">
        <v>1594073.7439999999</v>
      </c>
      <c r="N29" s="8">
        <v>1727348.827</v>
      </c>
      <c r="O29" s="8">
        <v>1775799.8130000001</v>
      </c>
      <c r="P29" s="8">
        <v>1972277.0830000001</v>
      </c>
      <c r="Q29" s="8">
        <v>2021368.443</v>
      </c>
      <c r="R29" s="8">
        <v>1620760.9310000001</v>
      </c>
      <c r="S29" s="33">
        <v>384171</v>
      </c>
      <c r="T29" s="8">
        <v>327362</v>
      </c>
      <c r="U29" s="8">
        <v>291140</v>
      </c>
      <c r="V29" s="8">
        <v>294207</v>
      </c>
      <c r="W29" s="8">
        <v>296903</v>
      </c>
      <c r="X29" s="8">
        <v>295795</v>
      </c>
      <c r="Y29" s="8">
        <v>305442</v>
      </c>
      <c r="Z29" s="8">
        <v>312986</v>
      </c>
      <c r="AA29" s="8">
        <v>329760</v>
      </c>
      <c r="AB29" s="8">
        <v>347239</v>
      </c>
      <c r="AC29" s="8">
        <v>374079</v>
      </c>
      <c r="AD29" s="8">
        <v>381060</v>
      </c>
      <c r="AE29" s="8">
        <v>410075</v>
      </c>
      <c r="AF29" s="8">
        <v>416150</v>
      </c>
      <c r="AG29" s="8">
        <v>435565</v>
      </c>
      <c r="AH29" s="8">
        <v>464585</v>
      </c>
      <c r="AI29" s="8">
        <v>370309</v>
      </c>
      <c r="AJ29" s="34">
        <v>454563.94400000002</v>
      </c>
      <c r="AK29" s="8">
        <v>743755.14599999995</v>
      </c>
      <c r="AL29" s="8">
        <v>748438.89899999998</v>
      </c>
      <c r="AM29" s="8">
        <v>858650.33700000006</v>
      </c>
      <c r="AN29" s="8">
        <v>932474.57499999995</v>
      </c>
      <c r="AO29" s="8">
        <v>1006455.4080000001</v>
      </c>
      <c r="AP29" s="8">
        <v>1092351.4920000001</v>
      </c>
      <c r="AQ29" s="8">
        <v>1145931.291</v>
      </c>
      <c r="AR29" s="8">
        <v>1267627.4350000001</v>
      </c>
      <c r="AS29" s="8">
        <v>1374715.024</v>
      </c>
      <c r="AT29" s="8">
        <v>1534212.888</v>
      </c>
      <c r="AU29" s="8">
        <v>1599554.7949999999</v>
      </c>
      <c r="AV29" s="8">
        <v>1788695.581</v>
      </c>
      <c r="AW29" s="8">
        <v>1824784.2320000001</v>
      </c>
      <c r="AX29" s="8">
        <v>2187121.5419999999</v>
      </c>
      <c r="AY29" s="8">
        <v>2554568.003</v>
      </c>
      <c r="AZ29" s="8">
        <v>1951253.3119999999</v>
      </c>
      <c r="BA29" s="33">
        <v>101354</v>
      </c>
      <c r="BB29" s="8">
        <v>172487</v>
      </c>
      <c r="BC29" s="8">
        <v>165741</v>
      </c>
      <c r="BD29" s="8">
        <v>178589</v>
      </c>
      <c r="BE29" s="8">
        <v>187600</v>
      </c>
      <c r="BF29" s="8">
        <v>196058</v>
      </c>
      <c r="BG29" s="8">
        <v>211562</v>
      </c>
      <c r="BH29" s="8">
        <v>220358</v>
      </c>
      <c r="BI29" s="8">
        <v>237851</v>
      </c>
      <c r="BJ29" s="8">
        <v>252680</v>
      </c>
      <c r="BK29" s="8">
        <v>272050</v>
      </c>
      <c r="BL29" s="8">
        <v>279325</v>
      </c>
      <c r="BM29" s="8">
        <v>304928</v>
      </c>
      <c r="BN29" s="8">
        <v>303359</v>
      </c>
      <c r="BO29" s="8">
        <v>373324</v>
      </c>
      <c r="BP29" s="8">
        <v>491998</v>
      </c>
      <c r="BQ29" s="8">
        <v>372915</v>
      </c>
      <c r="BR29" s="34">
        <v>147837.53200000001</v>
      </c>
      <c r="BS29" s="8">
        <v>148795.10399999999</v>
      </c>
      <c r="BT29" s="8">
        <v>144716.505</v>
      </c>
      <c r="BU29" s="8">
        <v>165469.57399999999</v>
      </c>
      <c r="BV29" s="8">
        <v>181105.473</v>
      </c>
      <c r="BW29" s="8">
        <v>208889.06299999999</v>
      </c>
      <c r="BX29" s="8">
        <v>252564.024</v>
      </c>
      <c r="BY29" s="8">
        <v>290611.48300000001</v>
      </c>
      <c r="BZ29" s="8">
        <v>332337.76699999999</v>
      </c>
      <c r="CA29" s="8">
        <v>411329.99599999998</v>
      </c>
      <c r="CB29" s="8">
        <v>544184.73199999996</v>
      </c>
      <c r="CC29" s="8">
        <v>636778.32200000004</v>
      </c>
      <c r="CD29" s="8">
        <v>660252.10499999998</v>
      </c>
      <c r="CE29" s="8">
        <v>633568.31900000002</v>
      </c>
      <c r="CF29" s="8">
        <v>566066.69999999995</v>
      </c>
      <c r="CG29" s="8">
        <v>543954.18700000003</v>
      </c>
      <c r="CH29" s="8">
        <v>449999.66499999998</v>
      </c>
      <c r="CI29" s="33">
        <v>27296</v>
      </c>
      <c r="CJ29" s="8">
        <v>25756</v>
      </c>
      <c r="CK29" s="8">
        <v>23722</v>
      </c>
      <c r="CL29" s="8">
        <v>24782</v>
      </c>
      <c r="CM29" s="8">
        <v>26350</v>
      </c>
      <c r="CN29" s="8">
        <v>29310</v>
      </c>
      <c r="CO29" s="8">
        <v>32672</v>
      </c>
      <c r="CP29" s="8">
        <v>35803</v>
      </c>
      <c r="CQ29" s="8">
        <v>38417</v>
      </c>
      <c r="CR29" s="8">
        <v>41415</v>
      </c>
      <c r="CS29" s="8">
        <v>49408</v>
      </c>
      <c r="CT29" s="8">
        <v>53736</v>
      </c>
      <c r="CU29" s="8">
        <v>51896</v>
      </c>
      <c r="CV29" s="8">
        <v>48428</v>
      </c>
      <c r="CW29" s="8">
        <v>43442</v>
      </c>
      <c r="CX29" s="8">
        <v>42243</v>
      </c>
      <c r="CY29" s="8">
        <v>33285</v>
      </c>
      <c r="CZ29" s="34">
        <v>558020.05500000005</v>
      </c>
      <c r="DA29" s="8">
        <v>33803</v>
      </c>
    </row>
    <row r="30" spans="1:105">
      <c r="A30" s="21" t="s">
        <v>37</v>
      </c>
      <c r="B30" s="33">
        <v>221290.46100000001</v>
      </c>
      <c r="C30" s="8">
        <v>172878.63500000001</v>
      </c>
      <c r="D30" s="8">
        <v>165850.26</v>
      </c>
      <c r="E30" s="8">
        <v>168043.86600000001</v>
      </c>
      <c r="F30" s="8">
        <v>168813.011</v>
      </c>
      <c r="G30" s="8">
        <v>168451.20699999999</v>
      </c>
      <c r="H30" s="8">
        <v>179032.48699999999</v>
      </c>
      <c r="I30" s="8">
        <v>211588.802</v>
      </c>
      <c r="J30" s="8">
        <v>243201.13</v>
      </c>
      <c r="K30" s="8">
        <v>294872.46299999999</v>
      </c>
      <c r="L30" s="8">
        <v>356161.636</v>
      </c>
      <c r="M30" s="8">
        <v>422918.21799999999</v>
      </c>
      <c r="N30" s="8">
        <v>470417.36700000003</v>
      </c>
      <c r="O30" s="8">
        <v>537270.79399999999</v>
      </c>
      <c r="P30" s="8">
        <v>554763.61399999994</v>
      </c>
      <c r="Q30" s="8">
        <v>509361.98100000003</v>
      </c>
      <c r="R30" s="8">
        <v>374051.033</v>
      </c>
      <c r="S30" s="33">
        <v>71064</v>
      </c>
      <c r="T30" s="8">
        <v>56388</v>
      </c>
      <c r="U30" s="8">
        <v>53767</v>
      </c>
      <c r="V30" s="8">
        <v>54405</v>
      </c>
      <c r="W30" s="8">
        <v>53981</v>
      </c>
      <c r="X30" s="8">
        <v>53588</v>
      </c>
      <c r="Y30" s="8">
        <v>54909</v>
      </c>
      <c r="Z30" s="8">
        <v>65007</v>
      </c>
      <c r="AA30" s="8">
        <v>74689</v>
      </c>
      <c r="AB30" s="8">
        <v>89285</v>
      </c>
      <c r="AC30" s="8">
        <v>106043</v>
      </c>
      <c r="AD30" s="8">
        <v>123321</v>
      </c>
      <c r="AE30" s="8">
        <v>132858</v>
      </c>
      <c r="AF30" s="8">
        <v>151878</v>
      </c>
      <c r="AG30" s="8">
        <v>148654</v>
      </c>
      <c r="AH30" s="8">
        <v>135044</v>
      </c>
      <c r="AI30" s="8">
        <v>94402</v>
      </c>
      <c r="AJ30" s="34">
        <v>75540.535999999993</v>
      </c>
      <c r="AK30" s="8">
        <v>92810.423999999999</v>
      </c>
      <c r="AL30" s="8">
        <v>94397.237999999998</v>
      </c>
      <c r="AM30" s="8">
        <v>106725.431</v>
      </c>
      <c r="AN30" s="8">
        <v>116495.213</v>
      </c>
      <c r="AO30" s="8">
        <v>126714.247</v>
      </c>
      <c r="AP30" s="8">
        <v>147380.07</v>
      </c>
      <c r="AQ30" s="8">
        <v>184158.31400000001</v>
      </c>
      <c r="AR30" s="8">
        <v>225024.32500000001</v>
      </c>
      <c r="AS30" s="8">
        <v>283452.08100000001</v>
      </c>
      <c r="AT30" s="8">
        <v>355098.83899999998</v>
      </c>
      <c r="AU30" s="8">
        <v>443767.46299999999</v>
      </c>
      <c r="AV30" s="8">
        <v>517425.94900000002</v>
      </c>
      <c r="AW30" s="8">
        <v>562936.58499999996</v>
      </c>
      <c r="AX30" s="8">
        <v>640735.28899999999</v>
      </c>
      <c r="AY30" s="8">
        <v>721958.56599999999</v>
      </c>
      <c r="AZ30" s="8">
        <v>514144.05499999999</v>
      </c>
      <c r="BA30" s="33">
        <v>22105</v>
      </c>
      <c r="BB30" s="8">
        <v>29946</v>
      </c>
      <c r="BC30" s="8">
        <v>30181</v>
      </c>
      <c r="BD30" s="8">
        <v>33178</v>
      </c>
      <c r="BE30" s="8">
        <v>34648</v>
      </c>
      <c r="BF30" s="8">
        <v>36507</v>
      </c>
      <c r="BG30" s="8">
        <v>40869</v>
      </c>
      <c r="BH30" s="8">
        <v>49639</v>
      </c>
      <c r="BI30" s="8">
        <v>59510</v>
      </c>
      <c r="BJ30" s="8">
        <v>73124</v>
      </c>
      <c r="BK30" s="8">
        <v>89438</v>
      </c>
      <c r="BL30" s="8">
        <v>108228</v>
      </c>
      <c r="BM30" s="8">
        <v>120600</v>
      </c>
      <c r="BN30" s="8">
        <v>131180</v>
      </c>
      <c r="BO30" s="8">
        <v>156031</v>
      </c>
      <c r="BP30" s="8">
        <v>150884</v>
      </c>
      <c r="BQ30" s="8">
        <v>98718</v>
      </c>
      <c r="BR30" s="34">
        <v>27661.057000000001</v>
      </c>
      <c r="BS30" s="8">
        <v>19451.843000000001</v>
      </c>
      <c r="BT30" s="8">
        <v>19102.024000000001</v>
      </c>
      <c r="BU30" s="8">
        <v>23705.501</v>
      </c>
      <c r="BV30" s="8">
        <v>28914.66</v>
      </c>
      <c r="BW30" s="8">
        <v>32499.038</v>
      </c>
      <c r="BX30" s="8">
        <v>41063.807999999997</v>
      </c>
      <c r="BY30" s="8">
        <v>58583.463000000003</v>
      </c>
      <c r="BZ30" s="8">
        <v>54998.495000000003</v>
      </c>
      <c r="CA30" s="8">
        <v>78451.385999999999</v>
      </c>
      <c r="CB30" s="8">
        <v>92744.687000000005</v>
      </c>
      <c r="CC30" s="8">
        <v>114546.06200000001</v>
      </c>
      <c r="CD30" s="8">
        <v>111068.379</v>
      </c>
      <c r="CE30" s="8">
        <v>109487.572</v>
      </c>
      <c r="CF30" s="8">
        <v>87867.173999999999</v>
      </c>
      <c r="CG30" s="8">
        <v>77773.396999999997</v>
      </c>
      <c r="CH30" s="8">
        <v>60173.131000000001</v>
      </c>
      <c r="CI30" s="33">
        <v>5718</v>
      </c>
      <c r="CJ30" s="8">
        <v>3830</v>
      </c>
      <c r="CK30" s="8">
        <v>3575</v>
      </c>
      <c r="CL30" s="8">
        <v>4102</v>
      </c>
      <c r="CM30" s="8">
        <v>4814</v>
      </c>
      <c r="CN30" s="8">
        <v>5063</v>
      </c>
      <c r="CO30" s="8">
        <v>6012</v>
      </c>
      <c r="CP30" s="8">
        <v>7972</v>
      </c>
      <c r="CQ30" s="8">
        <v>6776</v>
      </c>
      <c r="CR30" s="8">
        <v>10008</v>
      </c>
      <c r="CS30" s="8">
        <v>11376</v>
      </c>
      <c r="CT30" s="8">
        <v>13210</v>
      </c>
      <c r="CU30" s="8">
        <v>12122</v>
      </c>
      <c r="CV30" s="8">
        <v>11465</v>
      </c>
      <c r="CW30" s="8">
        <v>9387</v>
      </c>
      <c r="CX30" s="8">
        <v>8420</v>
      </c>
      <c r="CY30" s="8">
        <v>6142</v>
      </c>
      <c r="CZ30" s="34">
        <v>46075.500999999997</v>
      </c>
      <c r="DA30" s="8">
        <v>3484</v>
      </c>
    </row>
    <row r="31" spans="1:105">
      <c r="A31" s="21" t="s">
        <v>38</v>
      </c>
      <c r="B31" s="33">
        <v>17545.425999999999</v>
      </c>
      <c r="C31" s="8">
        <v>25743.806</v>
      </c>
      <c r="D31" s="8">
        <v>29733.249</v>
      </c>
      <c r="E31" s="8">
        <v>36329.574000000001</v>
      </c>
      <c r="F31" s="8">
        <v>36735.919999999998</v>
      </c>
      <c r="G31" s="8">
        <v>42094.648000000001</v>
      </c>
      <c r="H31" s="8">
        <v>42180.264000000003</v>
      </c>
      <c r="I31" s="8">
        <v>38064.137999999999</v>
      </c>
      <c r="J31" s="8">
        <v>40133.43</v>
      </c>
      <c r="K31" s="8">
        <v>50018.343999999997</v>
      </c>
      <c r="L31" s="8">
        <v>53744.589</v>
      </c>
      <c r="M31" s="8">
        <v>55836.451999999997</v>
      </c>
      <c r="N31" s="8">
        <v>53819.050999999999</v>
      </c>
      <c r="O31" s="8">
        <v>57292.78</v>
      </c>
      <c r="P31" s="8">
        <v>60223.099000000002</v>
      </c>
      <c r="Q31" s="8">
        <v>76509.737999999998</v>
      </c>
      <c r="R31" s="8">
        <v>70912.127999999997</v>
      </c>
      <c r="S31" s="33">
        <v>5940</v>
      </c>
      <c r="T31" s="8">
        <v>8311</v>
      </c>
      <c r="U31" s="8">
        <v>9611</v>
      </c>
      <c r="V31" s="8">
        <v>11236</v>
      </c>
      <c r="W31" s="8">
        <v>11390</v>
      </c>
      <c r="X31" s="8">
        <v>12538</v>
      </c>
      <c r="Y31" s="8">
        <v>12573</v>
      </c>
      <c r="Z31" s="8">
        <v>10908</v>
      </c>
      <c r="AA31" s="8">
        <v>11141</v>
      </c>
      <c r="AB31" s="8">
        <v>13436</v>
      </c>
      <c r="AC31" s="8">
        <v>13816</v>
      </c>
      <c r="AD31" s="8">
        <v>14065</v>
      </c>
      <c r="AE31" s="8">
        <v>13508</v>
      </c>
      <c r="AF31" s="8">
        <v>13037</v>
      </c>
      <c r="AG31" s="8">
        <v>13533</v>
      </c>
      <c r="AH31" s="8">
        <v>17107</v>
      </c>
      <c r="AI31" s="8">
        <v>16130</v>
      </c>
      <c r="AJ31" s="34">
        <v>5272.2420000000002</v>
      </c>
      <c r="AK31" s="8">
        <v>12180.87</v>
      </c>
      <c r="AL31" s="8">
        <v>16548.228999999999</v>
      </c>
      <c r="AM31" s="8">
        <v>22514.632000000001</v>
      </c>
      <c r="AN31" s="8">
        <v>22555.523000000001</v>
      </c>
      <c r="AO31" s="8">
        <v>27061.288</v>
      </c>
      <c r="AP31" s="8">
        <v>31303.853999999999</v>
      </c>
      <c r="AQ31" s="8">
        <v>29715.827000000001</v>
      </c>
      <c r="AR31" s="8">
        <v>32487.734</v>
      </c>
      <c r="AS31" s="8">
        <v>39511.453000000001</v>
      </c>
      <c r="AT31" s="8">
        <v>46394.089</v>
      </c>
      <c r="AU31" s="8">
        <v>50657.417000000001</v>
      </c>
      <c r="AV31" s="8">
        <v>50700.385999999999</v>
      </c>
      <c r="AW31" s="8">
        <v>53540.277000000002</v>
      </c>
      <c r="AX31" s="8">
        <v>64988.002</v>
      </c>
      <c r="AY31" s="8">
        <v>92468.618000000002</v>
      </c>
      <c r="AZ31" s="8">
        <v>82734.542000000001</v>
      </c>
      <c r="BA31" s="33">
        <v>1732</v>
      </c>
      <c r="BB31" s="8">
        <v>4022</v>
      </c>
      <c r="BC31" s="8">
        <v>5379</v>
      </c>
      <c r="BD31" s="8">
        <v>6733</v>
      </c>
      <c r="BE31" s="8">
        <v>6755</v>
      </c>
      <c r="BF31" s="8">
        <v>7567</v>
      </c>
      <c r="BG31" s="8">
        <v>8349</v>
      </c>
      <c r="BH31" s="8">
        <v>7599</v>
      </c>
      <c r="BI31" s="8">
        <v>7977</v>
      </c>
      <c r="BJ31" s="8">
        <v>9616</v>
      </c>
      <c r="BK31" s="8">
        <v>10673</v>
      </c>
      <c r="BL31" s="8">
        <v>11309</v>
      </c>
      <c r="BM31" s="8">
        <v>10672</v>
      </c>
      <c r="BN31" s="8">
        <v>9979</v>
      </c>
      <c r="BO31" s="8">
        <v>12045</v>
      </c>
      <c r="BP31" s="8">
        <v>16763</v>
      </c>
      <c r="BQ31" s="8">
        <v>15229</v>
      </c>
      <c r="BR31" s="34">
        <v>1640.6279999999999</v>
      </c>
      <c r="BS31" s="8">
        <v>2818.9079999999999</v>
      </c>
      <c r="BT31" s="8">
        <v>3554.2190000000001</v>
      </c>
      <c r="BU31" s="8">
        <v>5266.277</v>
      </c>
      <c r="BV31" s="8">
        <v>6368.3329999999996</v>
      </c>
      <c r="BW31" s="8">
        <v>8651.3490000000002</v>
      </c>
      <c r="BX31" s="8">
        <v>11678.754999999999</v>
      </c>
      <c r="BY31" s="8">
        <v>11386.55</v>
      </c>
      <c r="BZ31" s="8">
        <v>11676.289000000001</v>
      </c>
      <c r="CA31" s="8">
        <v>13682.459000000001</v>
      </c>
      <c r="CB31" s="8">
        <v>20604.647000000001</v>
      </c>
      <c r="CC31" s="8">
        <v>23196.584999999999</v>
      </c>
      <c r="CD31" s="8">
        <v>21025.802</v>
      </c>
      <c r="CE31" s="8">
        <v>21190.179</v>
      </c>
      <c r="CF31" s="8">
        <v>18952.685000000001</v>
      </c>
      <c r="CG31" s="8">
        <v>23365.365000000002</v>
      </c>
      <c r="CH31" s="8">
        <v>20788.045999999998</v>
      </c>
      <c r="CI31" s="33">
        <v>387</v>
      </c>
      <c r="CJ31" s="8">
        <v>607</v>
      </c>
      <c r="CK31" s="8">
        <v>783</v>
      </c>
      <c r="CL31" s="8">
        <v>1028</v>
      </c>
      <c r="CM31" s="8">
        <v>1146</v>
      </c>
      <c r="CN31" s="8">
        <v>1279</v>
      </c>
      <c r="CO31" s="8">
        <v>1587</v>
      </c>
      <c r="CP31" s="8">
        <v>1479</v>
      </c>
      <c r="CQ31" s="8">
        <v>1484</v>
      </c>
      <c r="CR31" s="8">
        <v>1701</v>
      </c>
      <c r="CS31" s="8">
        <v>2211</v>
      </c>
      <c r="CT31" s="8">
        <v>2373</v>
      </c>
      <c r="CU31" s="8">
        <v>1972</v>
      </c>
      <c r="CV31" s="8">
        <v>1858</v>
      </c>
      <c r="CW31" s="8">
        <v>1698</v>
      </c>
      <c r="CX31" s="8">
        <v>1999</v>
      </c>
      <c r="CY31" s="8">
        <v>1806</v>
      </c>
      <c r="CZ31" s="34">
        <v>6919.4679999999998</v>
      </c>
      <c r="DA31" s="8">
        <v>829</v>
      </c>
    </row>
    <row r="32" spans="1:105">
      <c r="A32" s="21" t="s">
        <v>39</v>
      </c>
      <c r="B32" s="33">
        <v>65063.415000000001</v>
      </c>
      <c r="C32" s="8">
        <v>30035.023000000001</v>
      </c>
      <c r="D32" s="8">
        <v>16104.387000000001</v>
      </c>
      <c r="E32" s="8">
        <v>13537.519</v>
      </c>
      <c r="F32" s="8">
        <v>11309.12</v>
      </c>
      <c r="G32" s="8">
        <v>13581.378000000001</v>
      </c>
      <c r="H32" s="8">
        <v>14247.01</v>
      </c>
      <c r="I32" s="8">
        <v>20142.806</v>
      </c>
      <c r="J32" s="8">
        <v>27543.848999999998</v>
      </c>
      <c r="K32" s="8">
        <v>35246.944000000003</v>
      </c>
      <c r="L32" s="8">
        <v>44771.688999999998</v>
      </c>
      <c r="M32" s="8">
        <v>48245.514999999999</v>
      </c>
      <c r="N32" s="8">
        <v>48957.319000000003</v>
      </c>
      <c r="O32" s="8">
        <v>56806.26</v>
      </c>
      <c r="P32" s="8">
        <v>65201.873</v>
      </c>
      <c r="Q32" s="8">
        <v>74109.876000000004</v>
      </c>
      <c r="R32" s="8">
        <v>65105.063999999998</v>
      </c>
      <c r="S32" s="33">
        <v>23061</v>
      </c>
      <c r="T32" s="8">
        <v>11364</v>
      </c>
      <c r="U32" s="8">
        <v>6192</v>
      </c>
      <c r="V32" s="8">
        <v>5381</v>
      </c>
      <c r="W32" s="8">
        <v>4551</v>
      </c>
      <c r="X32" s="8">
        <v>5289</v>
      </c>
      <c r="Y32" s="8">
        <v>5377</v>
      </c>
      <c r="Z32" s="8">
        <v>7194</v>
      </c>
      <c r="AA32" s="8">
        <v>9987</v>
      </c>
      <c r="AB32" s="8">
        <v>12062</v>
      </c>
      <c r="AC32" s="8">
        <v>15202</v>
      </c>
      <c r="AD32" s="8">
        <v>16398</v>
      </c>
      <c r="AE32" s="8">
        <v>16425</v>
      </c>
      <c r="AF32" s="8">
        <v>17916</v>
      </c>
      <c r="AG32" s="8">
        <v>18705</v>
      </c>
      <c r="AH32" s="8">
        <v>20933</v>
      </c>
      <c r="AI32" s="8">
        <v>17841</v>
      </c>
      <c r="AJ32" s="34">
        <v>14475.496999999999</v>
      </c>
      <c r="AK32" s="8">
        <v>10450.037</v>
      </c>
      <c r="AL32" s="8">
        <v>6438.2910000000002</v>
      </c>
      <c r="AM32" s="8">
        <v>5496.4189999999999</v>
      </c>
      <c r="AN32" s="8">
        <v>4510.7479999999996</v>
      </c>
      <c r="AO32" s="8">
        <v>6124.3729999999996</v>
      </c>
      <c r="AP32" s="8">
        <v>7851.4830000000002</v>
      </c>
      <c r="AQ32" s="8">
        <v>11289.339</v>
      </c>
      <c r="AR32" s="8">
        <v>15557.065000000001</v>
      </c>
      <c r="AS32" s="8">
        <v>20000.667000000001</v>
      </c>
      <c r="AT32" s="8">
        <v>27286.772000000001</v>
      </c>
      <c r="AU32" s="8">
        <v>31318.720000000001</v>
      </c>
      <c r="AV32" s="8">
        <v>33179.49</v>
      </c>
      <c r="AW32" s="8">
        <v>34496.067999999999</v>
      </c>
      <c r="AX32" s="8">
        <v>47938.519</v>
      </c>
      <c r="AY32" s="8">
        <v>73119.743000000002</v>
      </c>
      <c r="AZ32" s="8">
        <v>61160.934999999998</v>
      </c>
      <c r="BA32" s="33">
        <v>5453</v>
      </c>
      <c r="BB32" s="8">
        <v>4248</v>
      </c>
      <c r="BC32" s="8">
        <v>2463</v>
      </c>
      <c r="BD32" s="8">
        <v>2161</v>
      </c>
      <c r="BE32" s="8">
        <v>1801</v>
      </c>
      <c r="BF32" s="8">
        <v>2255</v>
      </c>
      <c r="BG32" s="8">
        <v>2663</v>
      </c>
      <c r="BH32" s="8">
        <v>3619</v>
      </c>
      <c r="BI32" s="8">
        <v>5125</v>
      </c>
      <c r="BJ32" s="8">
        <v>6403</v>
      </c>
      <c r="BK32" s="8">
        <v>8685</v>
      </c>
      <c r="BL32" s="8">
        <v>9876</v>
      </c>
      <c r="BM32" s="8">
        <v>10374</v>
      </c>
      <c r="BN32" s="8">
        <v>10239</v>
      </c>
      <c r="BO32" s="8">
        <v>13372</v>
      </c>
      <c r="BP32" s="8">
        <v>17667</v>
      </c>
      <c r="BQ32" s="8">
        <v>14696</v>
      </c>
      <c r="BR32" s="34">
        <v>2101.4299999999998</v>
      </c>
      <c r="BS32" s="8">
        <v>2190.1590000000001</v>
      </c>
      <c r="BT32" s="8">
        <v>2081.6689999999999</v>
      </c>
      <c r="BU32" s="8">
        <v>2265.4380000000001</v>
      </c>
      <c r="BV32" s="8">
        <v>1818.9939999999999</v>
      </c>
      <c r="BW32" s="8">
        <v>2513.683</v>
      </c>
      <c r="BX32" s="8">
        <v>2891.7280000000001</v>
      </c>
      <c r="BY32" s="8">
        <v>3620.2840000000001</v>
      </c>
      <c r="BZ32" s="8">
        <v>4317.9769999999999</v>
      </c>
      <c r="CA32" s="8">
        <v>4480.8310000000001</v>
      </c>
      <c r="CB32" s="8">
        <v>6144.7209999999995</v>
      </c>
      <c r="CC32" s="8">
        <v>7226.4759999999997</v>
      </c>
      <c r="CD32" s="8">
        <v>7858.6189999999997</v>
      </c>
      <c r="CE32" s="8">
        <v>7745.5529999999999</v>
      </c>
      <c r="CF32" s="8">
        <v>6256.7510000000002</v>
      </c>
      <c r="CG32" s="8">
        <v>6965.1729999999998</v>
      </c>
      <c r="CH32" s="8">
        <v>5588.0230000000001</v>
      </c>
      <c r="CI32" s="33">
        <v>507</v>
      </c>
      <c r="CJ32" s="8">
        <v>419</v>
      </c>
      <c r="CK32" s="8">
        <v>369</v>
      </c>
      <c r="CL32" s="8">
        <v>398</v>
      </c>
      <c r="CM32" s="8">
        <v>323</v>
      </c>
      <c r="CN32" s="8">
        <v>397</v>
      </c>
      <c r="CO32" s="8">
        <v>421</v>
      </c>
      <c r="CP32" s="8">
        <v>530</v>
      </c>
      <c r="CQ32" s="8">
        <v>601</v>
      </c>
      <c r="CR32" s="8">
        <v>616</v>
      </c>
      <c r="CS32" s="8">
        <v>814</v>
      </c>
      <c r="CT32" s="8">
        <v>928</v>
      </c>
      <c r="CU32" s="8">
        <v>1008</v>
      </c>
      <c r="CV32" s="8">
        <v>966</v>
      </c>
      <c r="CW32" s="8">
        <v>809</v>
      </c>
      <c r="CX32" s="8">
        <v>831</v>
      </c>
      <c r="CY32" s="8">
        <v>665</v>
      </c>
      <c r="CZ32" s="34">
        <v>46.523000000000003</v>
      </c>
      <c r="DA32" s="8">
        <v>10</v>
      </c>
    </row>
    <row r="33" spans="1:105">
      <c r="A33" s="21" t="s">
        <v>40</v>
      </c>
      <c r="B33" s="33">
        <v>63008.925999999999</v>
      </c>
      <c r="C33" s="8">
        <v>56154.813000000002</v>
      </c>
      <c r="D33" s="8">
        <v>51657.584999999999</v>
      </c>
      <c r="E33" s="8">
        <v>59115.082000000002</v>
      </c>
      <c r="F33" s="8">
        <v>55556.849000000002</v>
      </c>
      <c r="G33" s="8">
        <v>56394.735999999997</v>
      </c>
      <c r="H33" s="8">
        <v>48625.413</v>
      </c>
      <c r="I33" s="8">
        <v>58116.654999999999</v>
      </c>
      <c r="J33" s="8">
        <v>58754.845000000001</v>
      </c>
      <c r="K33" s="8">
        <v>82418.679999999993</v>
      </c>
      <c r="L33" s="8">
        <v>90019.504000000001</v>
      </c>
      <c r="M33" s="8">
        <v>90722.752999999997</v>
      </c>
      <c r="N33" s="8">
        <v>86481.512000000002</v>
      </c>
      <c r="O33" s="8">
        <v>91264.714000000007</v>
      </c>
      <c r="P33" s="8">
        <v>91627.543000000005</v>
      </c>
      <c r="Q33" s="8">
        <v>104268.62699999999</v>
      </c>
      <c r="R33" s="8">
        <v>98392.648000000001</v>
      </c>
      <c r="S33" s="33">
        <v>20754</v>
      </c>
      <c r="T33" s="8">
        <v>18369</v>
      </c>
      <c r="U33" s="8">
        <v>16738</v>
      </c>
      <c r="V33" s="8">
        <v>18666</v>
      </c>
      <c r="W33" s="8">
        <v>17504</v>
      </c>
      <c r="X33" s="8">
        <v>17545</v>
      </c>
      <c r="Y33" s="8">
        <v>15325</v>
      </c>
      <c r="Z33" s="8">
        <v>17681</v>
      </c>
      <c r="AA33" s="8">
        <v>17975</v>
      </c>
      <c r="AB33" s="8">
        <v>24133</v>
      </c>
      <c r="AC33" s="8">
        <v>26564</v>
      </c>
      <c r="AD33" s="8">
        <v>26121</v>
      </c>
      <c r="AE33" s="8">
        <v>24597</v>
      </c>
      <c r="AF33" s="8">
        <v>24049</v>
      </c>
      <c r="AG33" s="8">
        <v>23664</v>
      </c>
      <c r="AH33" s="8">
        <v>26623</v>
      </c>
      <c r="AI33" s="8">
        <v>24880</v>
      </c>
      <c r="AJ33" s="34">
        <v>18482.537</v>
      </c>
      <c r="AK33" s="8">
        <v>26070.675999999999</v>
      </c>
      <c r="AL33" s="8">
        <v>26406.45</v>
      </c>
      <c r="AM33" s="8">
        <v>31968.592000000001</v>
      </c>
      <c r="AN33" s="8">
        <v>29841.522000000001</v>
      </c>
      <c r="AO33" s="8">
        <v>31962.988000000001</v>
      </c>
      <c r="AP33" s="8">
        <v>29023.52</v>
      </c>
      <c r="AQ33" s="8">
        <v>35920.521999999997</v>
      </c>
      <c r="AR33" s="8">
        <v>37648.678999999996</v>
      </c>
      <c r="AS33" s="8">
        <v>53128.317000000003</v>
      </c>
      <c r="AT33" s="8">
        <v>62380.324999999997</v>
      </c>
      <c r="AU33" s="8">
        <v>66915.516000000003</v>
      </c>
      <c r="AV33" s="8">
        <v>69363.741999999998</v>
      </c>
      <c r="AW33" s="8">
        <v>70013.422999999995</v>
      </c>
      <c r="AX33" s="8">
        <v>89925.88</v>
      </c>
      <c r="AY33" s="8">
        <v>114839.833</v>
      </c>
      <c r="AZ33" s="8">
        <v>105140.38</v>
      </c>
      <c r="BA33" s="33">
        <v>7168</v>
      </c>
      <c r="BB33" s="8">
        <v>9409</v>
      </c>
      <c r="BC33" s="8">
        <v>9019</v>
      </c>
      <c r="BD33" s="8">
        <v>10542</v>
      </c>
      <c r="BE33" s="8">
        <v>9926</v>
      </c>
      <c r="BF33" s="8">
        <v>10425</v>
      </c>
      <c r="BG33" s="8">
        <v>9486</v>
      </c>
      <c r="BH33" s="8">
        <v>11121</v>
      </c>
      <c r="BI33" s="8">
        <v>11333</v>
      </c>
      <c r="BJ33" s="8">
        <v>15264</v>
      </c>
      <c r="BK33" s="8">
        <v>17838</v>
      </c>
      <c r="BL33" s="8">
        <v>18467</v>
      </c>
      <c r="BM33" s="8">
        <v>18242</v>
      </c>
      <c r="BN33" s="8">
        <v>17965</v>
      </c>
      <c r="BO33" s="8">
        <v>22245</v>
      </c>
      <c r="BP33" s="8">
        <v>27415</v>
      </c>
      <c r="BQ33" s="8">
        <v>24853</v>
      </c>
      <c r="BR33" s="34">
        <v>3291.4169999999999</v>
      </c>
      <c r="BS33" s="8">
        <v>4307.8919999999998</v>
      </c>
      <c r="BT33" s="8">
        <v>4254.3710000000001</v>
      </c>
      <c r="BU33" s="8">
        <v>5297.0290000000005</v>
      </c>
      <c r="BV33" s="8">
        <v>5629.9319999999998</v>
      </c>
      <c r="BW33" s="8">
        <v>4914.6260000000002</v>
      </c>
      <c r="BX33" s="8">
        <v>4680.3829999999998</v>
      </c>
      <c r="BY33" s="8">
        <v>7334.3440000000001</v>
      </c>
      <c r="BZ33" s="8">
        <v>6691.3649999999998</v>
      </c>
      <c r="CA33" s="8">
        <v>12289.154</v>
      </c>
      <c r="CB33" s="8">
        <v>19311.589</v>
      </c>
      <c r="CC33" s="8">
        <v>27142.17</v>
      </c>
      <c r="CD33" s="8">
        <v>28180.651999999998</v>
      </c>
      <c r="CE33" s="8">
        <v>26360.563999999998</v>
      </c>
      <c r="CF33" s="8">
        <v>23716.84</v>
      </c>
      <c r="CG33" s="8">
        <v>26917.522000000001</v>
      </c>
      <c r="CH33" s="8">
        <v>25297.827000000001</v>
      </c>
      <c r="CI33" s="33">
        <v>831</v>
      </c>
      <c r="CJ33" s="8">
        <v>873</v>
      </c>
      <c r="CK33" s="8">
        <v>846</v>
      </c>
      <c r="CL33" s="8">
        <v>1012</v>
      </c>
      <c r="CM33" s="8">
        <v>1013</v>
      </c>
      <c r="CN33" s="8">
        <v>833</v>
      </c>
      <c r="CO33" s="8">
        <v>796</v>
      </c>
      <c r="CP33" s="8">
        <v>1067</v>
      </c>
      <c r="CQ33" s="8">
        <v>963</v>
      </c>
      <c r="CR33" s="8">
        <v>1568</v>
      </c>
      <c r="CS33" s="8">
        <v>2351</v>
      </c>
      <c r="CT33" s="8">
        <v>3094</v>
      </c>
      <c r="CU33" s="8">
        <v>3058</v>
      </c>
      <c r="CV33" s="8">
        <v>2898</v>
      </c>
      <c r="CW33" s="8">
        <v>2618</v>
      </c>
      <c r="CX33" s="8">
        <v>2893</v>
      </c>
      <c r="CY33" s="8">
        <v>2698</v>
      </c>
      <c r="CZ33" s="34">
        <v>2934.5129999999999</v>
      </c>
      <c r="DA33" s="8">
        <v>347</v>
      </c>
    </row>
    <row r="34" spans="1:105">
      <c r="A34" s="21" t="s">
        <v>41</v>
      </c>
      <c r="B34" s="33">
        <v>33482.928999999996</v>
      </c>
      <c r="C34" s="8">
        <v>26184.897000000001</v>
      </c>
      <c r="D34" s="8">
        <v>22986.53</v>
      </c>
      <c r="E34" s="8">
        <v>24071.153999999999</v>
      </c>
      <c r="F34" s="8">
        <v>23335.462</v>
      </c>
      <c r="G34" s="8">
        <v>23664.19</v>
      </c>
      <c r="H34" s="8">
        <v>26139.437999999998</v>
      </c>
      <c r="I34" s="8">
        <v>26393.764999999999</v>
      </c>
      <c r="J34" s="8">
        <v>30887.107</v>
      </c>
      <c r="K34" s="8">
        <v>32767.786</v>
      </c>
      <c r="L34" s="8">
        <v>34971.989000000001</v>
      </c>
      <c r="M34" s="8">
        <v>35670.292999999998</v>
      </c>
      <c r="N34" s="8">
        <v>36307.445</v>
      </c>
      <c r="O34" s="8">
        <v>46206.904000000002</v>
      </c>
      <c r="P34" s="8">
        <v>54710.802000000003</v>
      </c>
      <c r="Q34" s="8">
        <v>69884.285000000003</v>
      </c>
      <c r="R34" s="8">
        <v>59587.370999999999</v>
      </c>
      <c r="S34" s="33">
        <v>10956</v>
      </c>
      <c r="T34" s="8">
        <v>8513</v>
      </c>
      <c r="U34" s="8">
        <v>7251</v>
      </c>
      <c r="V34" s="8">
        <v>7189</v>
      </c>
      <c r="W34" s="8">
        <v>6929</v>
      </c>
      <c r="X34" s="8">
        <v>7235</v>
      </c>
      <c r="Y34" s="8">
        <v>8215</v>
      </c>
      <c r="Z34" s="8">
        <v>8143</v>
      </c>
      <c r="AA34" s="8">
        <v>9829</v>
      </c>
      <c r="AB34" s="8">
        <v>10124</v>
      </c>
      <c r="AC34" s="8">
        <v>10714</v>
      </c>
      <c r="AD34" s="8">
        <v>10830</v>
      </c>
      <c r="AE34" s="8">
        <v>10941</v>
      </c>
      <c r="AF34" s="8">
        <v>12252</v>
      </c>
      <c r="AG34" s="8">
        <v>13375</v>
      </c>
      <c r="AH34" s="8">
        <v>17890</v>
      </c>
      <c r="AI34" s="8">
        <v>15456</v>
      </c>
      <c r="AJ34" s="34">
        <v>11650.492</v>
      </c>
      <c r="AK34" s="8">
        <v>17313.044999999998</v>
      </c>
      <c r="AL34" s="8">
        <v>15981.593999999999</v>
      </c>
      <c r="AM34" s="8">
        <v>18277.418000000001</v>
      </c>
      <c r="AN34" s="8">
        <v>17948.330999999998</v>
      </c>
      <c r="AO34" s="8">
        <v>19274.400000000001</v>
      </c>
      <c r="AP34" s="8">
        <v>25915.21</v>
      </c>
      <c r="AQ34" s="8">
        <v>27097.828000000001</v>
      </c>
      <c r="AR34" s="8">
        <v>32910.860999999997</v>
      </c>
      <c r="AS34" s="8">
        <v>34401.777999999998</v>
      </c>
      <c r="AT34" s="8">
        <v>38633.235000000001</v>
      </c>
      <c r="AU34" s="8">
        <v>39048.696000000004</v>
      </c>
      <c r="AV34" s="8">
        <v>40193.695</v>
      </c>
      <c r="AW34" s="8">
        <v>59546.974999999999</v>
      </c>
      <c r="AX34" s="8">
        <v>74865.587</v>
      </c>
      <c r="AY34" s="8">
        <v>106379.129</v>
      </c>
      <c r="AZ34" s="8">
        <v>84929.255999999994</v>
      </c>
      <c r="BA34" s="33">
        <v>3652</v>
      </c>
      <c r="BB34" s="8">
        <v>5607</v>
      </c>
      <c r="BC34" s="8">
        <v>4850</v>
      </c>
      <c r="BD34" s="8">
        <v>5234</v>
      </c>
      <c r="BE34" s="8">
        <v>5054</v>
      </c>
      <c r="BF34" s="8">
        <v>5515</v>
      </c>
      <c r="BG34" s="8">
        <v>6961</v>
      </c>
      <c r="BH34" s="8">
        <v>6803</v>
      </c>
      <c r="BI34" s="8">
        <v>8227</v>
      </c>
      <c r="BJ34" s="8">
        <v>8555</v>
      </c>
      <c r="BK34" s="8">
        <v>9330</v>
      </c>
      <c r="BL34" s="8">
        <v>9210</v>
      </c>
      <c r="BM34" s="8">
        <v>9382</v>
      </c>
      <c r="BN34" s="8">
        <v>10246</v>
      </c>
      <c r="BO34" s="8">
        <v>12437</v>
      </c>
      <c r="BP34" s="8">
        <v>18425</v>
      </c>
      <c r="BQ34" s="8">
        <v>15597</v>
      </c>
      <c r="BR34" s="34">
        <v>2794.212</v>
      </c>
      <c r="BS34" s="8">
        <v>2019.713</v>
      </c>
      <c r="BT34" s="8">
        <v>1360.172</v>
      </c>
      <c r="BU34" s="8">
        <v>1300.82</v>
      </c>
      <c r="BV34" s="8">
        <v>2451.0160000000001</v>
      </c>
      <c r="BW34" s="8">
        <v>3003.54</v>
      </c>
      <c r="BX34" s="8">
        <v>3679.5610000000001</v>
      </c>
      <c r="BY34" s="8">
        <v>3444.5990000000002</v>
      </c>
      <c r="BZ34" s="8">
        <v>3415.8609999999999</v>
      </c>
      <c r="CA34" s="8">
        <v>4492.9629999999997</v>
      </c>
      <c r="CB34" s="8">
        <v>6060.308</v>
      </c>
      <c r="CC34" s="8">
        <v>7677.9059999999999</v>
      </c>
      <c r="CD34" s="8">
        <v>8223.4320000000007</v>
      </c>
      <c r="CE34" s="8">
        <v>8352.0390000000007</v>
      </c>
      <c r="CF34" s="8">
        <v>11004.620999999999</v>
      </c>
      <c r="CG34" s="8">
        <v>14546.171</v>
      </c>
      <c r="CH34" s="8">
        <v>10442.130999999999</v>
      </c>
      <c r="CI34" s="33">
        <v>570</v>
      </c>
      <c r="CJ34" s="8">
        <v>431</v>
      </c>
      <c r="CK34" s="8">
        <v>273</v>
      </c>
      <c r="CL34" s="8">
        <v>238</v>
      </c>
      <c r="CM34" s="8">
        <v>422</v>
      </c>
      <c r="CN34" s="8">
        <v>517</v>
      </c>
      <c r="CO34" s="8">
        <v>566</v>
      </c>
      <c r="CP34" s="8">
        <v>500</v>
      </c>
      <c r="CQ34" s="8">
        <v>484</v>
      </c>
      <c r="CR34" s="8">
        <v>529</v>
      </c>
      <c r="CS34" s="8">
        <v>659</v>
      </c>
      <c r="CT34" s="8">
        <v>722</v>
      </c>
      <c r="CU34" s="8">
        <v>779</v>
      </c>
      <c r="CV34" s="8">
        <v>718</v>
      </c>
      <c r="CW34" s="8">
        <v>837</v>
      </c>
      <c r="CX34" s="8">
        <v>1113</v>
      </c>
      <c r="CY34" s="8">
        <v>781</v>
      </c>
      <c r="CZ34" s="34">
        <v>9519.0689999999995</v>
      </c>
      <c r="DA34" s="8">
        <v>437</v>
      </c>
    </row>
    <row r="35" spans="1:105">
      <c r="A35" s="21" t="s">
        <v>42</v>
      </c>
      <c r="B35" s="33">
        <v>83454.316999999995</v>
      </c>
      <c r="C35" s="8">
        <v>66554.744000000006</v>
      </c>
      <c r="D35" s="8">
        <v>54651.81</v>
      </c>
      <c r="E35" s="8">
        <v>60171.781000000003</v>
      </c>
      <c r="F35" s="8">
        <v>60864.803999999996</v>
      </c>
      <c r="G35" s="8">
        <v>62928.300999999999</v>
      </c>
      <c r="H35" s="8">
        <v>61978.673000000003</v>
      </c>
      <c r="I35" s="8">
        <v>61633.398000000001</v>
      </c>
      <c r="J35" s="8">
        <v>67645.385999999999</v>
      </c>
      <c r="K35" s="8">
        <v>78691.811000000002</v>
      </c>
      <c r="L35" s="8">
        <v>88143.990999999995</v>
      </c>
      <c r="M35" s="8">
        <v>136818.74900000001</v>
      </c>
      <c r="N35" s="8">
        <v>130828.774</v>
      </c>
      <c r="O35" s="8">
        <v>138692.31700000001</v>
      </c>
      <c r="P35" s="8">
        <v>153814.91099999999</v>
      </c>
      <c r="Q35" s="8">
        <v>174070.745</v>
      </c>
      <c r="R35" s="8">
        <v>155997.25200000001</v>
      </c>
      <c r="S35" s="33">
        <v>28700</v>
      </c>
      <c r="T35" s="8">
        <v>23254</v>
      </c>
      <c r="U35" s="8">
        <v>18846</v>
      </c>
      <c r="V35" s="8">
        <v>20047</v>
      </c>
      <c r="W35" s="8">
        <v>19920</v>
      </c>
      <c r="X35" s="8">
        <v>20607</v>
      </c>
      <c r="Y35" s="8">
        <v>19916</v>
      </c>
      <c r="Z35" s="8">
        <v>20193</v>
      </c>
      <c r="AA35" s="8">
        <v>21657</v>
      </c>
      <c r="AB35" s="8">
        <v>24859</v>
      </c>
      <c r="AC35" s="8">
        <v>27688</v>
      </c>
      <c r="AD35" s="8">
        <v>38168</v>
      </c>
      <c r="AE35" s="8">
        <v>36668</v>
      </c>
      <c r="AF35" s="8">
        <v>36648</v>
      </c>
      <c r="AG35" s="8">
        <v>39137</v>
      </c>
      <c r="AH35" s="8">
        <v>44355</v>
      </c>
      <c r="AI35" s="8">
        <v>41202</v>
      </c>
      <c r="AJ35" s="34">
        <v>15319.966</v>
      </c>
      <c r="AK35" s="8">
        <v>22069.083999999999</v>
      </c>
      <c r="AL35" s="8">
        <v>21207.38</v>
      </c>
      <c r="AM35" s="8">
        <v>24605.79</v>
      </c>
      <c r="AN35" s="8">
        <v>28030.474999999999</v>
      </c>
      <c r="AO35" s="8">
        <v>29758.49</v>
      </c>
      <c r="AP35" s="8">
        <v>33488.167000000001</v>
      </c>
      <c r="AQ35" s="8">
        <v>34706.516000000003</v>
      </c>
      <c r="AR35" s="8">
        <v>41893.114999999998</v>
      </c>
      <c r="AS35" s="8">
        <v>52854.432999999997</v>
      </c>
      <c r="AT35" s="8">
        <v>61863.256999999998</v>
      </c>
      <c r="AU35" s="8">
        <v>106735.853</v>
      </c>
      <c r="AV35" s="8">
        <v>111620.66800000001</v>
      </c>
      <c r="AW35" s="8">
        <v>116338.981</v>
      </c>
      <c r="AX35" s="8">
        <v>146561.35399999999</v>
      </c>
      <c r="AY35" s="8">
        <v>193962.087</v>
      </c>
      <c r="AZ35" s="8">
        <v>168461.30100000001</v>
      </c>
      <c r="BA35" s="33">
        <v>5591</v>
      </c>
      <c r="BB35" s="8">
        <v>8432</v>
      </c>
      <c r="BC35" s="8">
        <v>7734</v>
      </c>
      <c r="BD35" s="8">
        <v>8699</v>
      </c>
      <c r="BE35" s="8">
        <v>9396</v>
      </c>
      <c r="BF35" s="8">
        <v>9626</v>
      </c>
      <c r="BG35" s="8">
        <v>10056</v>
      </c>
      <c r="BH35" s="8">
        <v>10517</v>
      </c>
      <c r="BI35" s="8">
        <v>12428</v>
      </c>
      <c r="BJ35" s="8">
        <v>15453</v>
      </c>
      <c r="BK35" s="8">
        <v>17833</v>
      </c>
      <c r="BL35" s="8">
        <v>26403</v>
      </c>
      <c r="BM35" s="8">
        <v>26787</v>
      </c>
      <c r="BN35" s="8">
        <v>27084</v>
      </c>
      <c r="BO35" s="8">
        <v>33034</v>
      </c>
      <c r="BP35" s="8">
        <v>42349</v>
      </c>
      <c r="BQ35" s="8">
        <v>37601</v>
      </c>
      <c r="BR35" s="34">
        <v>2081.5239999999999</v>
      </c>
      <c r="BS35" s="8">
        <v>2041.502</v>
      </c>
      <c r="BT35" s="8">
        <v>2112.2240000000002</v>
      </c>
      <c r="BU35" s="8">
        <v>2625.4960000000001</v>
      </c>
      <c r="BV35" s="8">
        <v>2929.0059999999999</v>
      </c>
      <c r="BW35" s="8">
        <v>3035.8229999999999</v>
      </c>
      <c r="BX35" s="8">
        <v>3776.1</v>
      </c>
      <c r="BY35" s="8">
        <v>3154.3470000000002</v>
      </c>
      <c r="BZ35" s="8">
        <v>4125.4849999999997</v>
      </c>
      <c r="CA35" s="8">
        <v>5615.7629999999999</v>
      </c>
      <c r="CB35" s="8">
        <v>5553.93</v>
      </c>
      <c r="CC35" s="8">
        <v>8313.4110000000001</v>
      </c>
      <c r="CD35" s="8">
        <v>8915.2199999999993</v>
      </c>
      <c r="CE35" s="8">
        <v>8691.9</v>
      </c>
      <c r="CF35" s="8">
        <v>8104.1689999999999</v>
      </c>
      <c r="CG35" s="8">
        <v>6401.6559999999999</v>
      </c>
      <c r="CH35" s="8">
        <v>5092.2420000000002</v>
      </c>
      <c r="CI35" s="33">
        <v>521</v>
      </c>
      <c r="CJ35" s="8">
        <v>456</v>
      </c>
      <c r="CK35" s="8">
        <v>464</v>
      </c>
      <c r="CL35" s="8">
        <v>534</v>
      </c>
      <c r="CM35" s="8">
        <v>594</v>
      </c>
      <c r="CN35" s="8">
        <v>602</v>
      </c>
      <c r="CO35" s="8">
        <v>635</v>
      </c>
      <c r="CP35" s="8">
        <v>410</v>
      </c>
      <c r="CQ35" s="8">
        <v>504</v>
      </c>
      <c r="CR35" s="8">
        <v>707</v>
      </c>
      <c r="CS35" s="8">
        <v>711</v>
      </c>
      <c r="CT35" s="8">
        <v>1013</v>
      </c>
      <c r="CU35" s="8">
        <v>1048</v>
      </c>
      <c r="CV35" s="8">
        <v>1017</v>
      </c>
      <c r="CW35" s="8">
        <v>935</v>
      </c>
      <c r="CX35" s="8">
        <v>742</v>
      </c>
      <c r="CY35" s="8">
        <v>589</v>
      </c>
      <c r="CZ35" s="34">
        <v>1499.047</v>
      </c>
      <c r="DA35" s="8">
        <v>291</v>
      </c>
    </row>
    <row r="36" spans="1:105">
      <c r="A36" s="21" t="s">
        <v>43</v>
      </c>
      <c r="B36" s="33">
        <v>179386.90900000001</v>
      </c>
      <c r="C36" s="8">
        <v>108598.372</v>
      </c>
      <c r="D36" s="8">
        <v>82931.366999999998</v>
      </c>
      <c r="E36" s="8">
        <v>78491.774999999994</v>
      </c>
      <c r="F36" s="8">
        <v>83694.823999999993</v>
      </c>
      <c r="G36" s="8">
        <v>89183.252999999997</v>
      </c>
      <c r="H36" s="8">
        <v>91303.202000000005</v>
      </c>
      <c r="I36" s="8">
        <v>105077.875</v>
      </c>
      <c r="J36" s="8">
        <v>120751.30100000001</v>
      </c>
      <c r="K36" s="8">
        <v>156730.802</v>
      </c>
      <c r="L36" s="8">
        <v>216936.72399999999</v>
      </c>
      <c r="M36" s="8">
        <v>227329.56</v>
      </c>
      <c r="N36" s="8">
        <v>237510.18599999999</v>
      </c>
      <c r="O36" s="8">
        <v>259701.42800000001</v>
      </c>
      <c r="P36" s="8">
        <v>285044.65899999999</v>
      </c>
      <c r="Q36" s="8">
        <v>340176.98200000002</v>
      </c>
      <c r="R36" s="8">
        <v>282456.94699999999</v>
      </c>
      <c r="S36" s="33">
        <v>54639</v>
      </c>
      <c r="T36" s="8">
        <v>33851</v>
      </c>
      <c r="U36" s="8">
        <v>24325</v>
      </c>
      <c r="V36" s="8">
        <v>22528</v>
      </c>
      <c r="W36" s="8">
        <v>24231</v>
      </c>
      <c r="X36" s="8">
        <v>26262</v>
      </c>
      <c r="Y36" s="8">
        <v>27039</v>
      </c>
      <c r="Z36" s="8">
        <v>31507</v>
      </c>
      <c r="AA36" s="8">
        <v>37957</v>
      </c>
      <c r="AB36" s="8">
        <v>47408</v>
      </c>
      <c r="AC36" s="8">
        <v>63436</v>
      </c>
      <c r="AD36" s="8">
        <v>66692</v>
      </c>
      <c r="AE36" s="8">
        <v>67069</v>
      </c>
      <c r="AF36" s="8">
        <v>70372</v>
      </c>
      <c r="AG36" s="8">
        <v>72099</v>
      </c>
      <c r="AH36" s="8">
        <v>88938</v>
      </c>
      <c r="AI36" s="8">
        <v>73990</v>
      </c>
      <c r="AJ36" s="34">
        <v>65008.550999999999</v>
      </c>
      <c r="AK36" s="8">
        <v>66330.774000000005</v>
      </c>
      <c r="AL36" s="8">
        <v>55259.514999999999</v>
      </c>
      <c r="AM36" s="8">
        <v>56278.667000000001</v>
      </c>
      <c r="AN36" s="8">
        <v>61713.843999999997</v>
      </c>
      <c r="AO36" s="8">
        <v>70759.498000000007</v>
      </c>
      <c r="AP36" s="8">
        <v>75930.081000000006</v>
      </c>
      <c r="AQ36" s="8">
        <v>90321.994999999995</v>
      </c>
      <c r="AR36" s="8">
        <v>111769.97199999999</v>
      </c>
      <c r="AS36" s="8">
        <v>146780.15100000001</v>
      </c>
      <c r="AT36" s="8">
        <v>208180.81299999999</v>
      </c>
      <c r="AU36" s="8">
        <v>232089.98800000001</v>
      </c>
      <c r="AV36" s="8">
        <v>256052.37299999999</v>
      </c>
      <c r="AW36" s="8">
        <v>267975.44900000002</v>
      </c>
      <c r="AX36" s="8">
        <v>325887.38099999999</v>
      </c>
      <c r="AY36" s="8">
        <v>452633.19</v>
      </c>
      <c r="AZ36" s="8">
        <v>364599.51500000001</v>
      </c>
      <c r="BA36" s="33">
        <v>18207</v>
      </c>
      <c r="BB36" s="8">
        <v>19748</v>
      </c>
      <c r="BC36" s="8">
        <v>15081</v>
      </c>
      <c r="BD36" s="8">
        <v>14737</v>
      </c>
      <c r="BE36" s="8">
        <v>16059</v>
      </c>
      <c r="BF36" s="8">
        <v>18577</v>
      </c>
      <c r="BG36" s="8">
        <v>19792</v>
      </c>
      <c r="BH36" s="8">
        <v>23428</v>
      </c>
      <c r="BI36" s="8">
        <v>30108</v>
      </c>
      <c r="BJ36" s="8">
        <v>37308</v>
      </c>
      <c r="BK36" s="8">
        <v>51264</v>
      </c>
      <c r="BL36" s="8">
        <v>55474</v>
      </c>
      <c r="BM36" s="8">
        <v>56212</v>
      </c>
      <c r="BN36" s="8">
        <v>56181</v>
      </c>
      <c r="BO36" s="8">
        <v>67825</v>
      </c>
      <c r="BP36" s="8">
        <v>92068</v>
      </c>
      <c r="BQ36" s="8">
        <v>73979</v>
      </c>
      <c r="BR36" s="34">
        <v>17300.772000000001</v>
      </c>
      <c r="BS36" s="8">
        <v>12373.489</v>
      </c>
      <c r="BT36" s="8">
        <v>10749.148999999999</v>
      </c>
      <c r="BU36" s="8">
        <v>13924.405000000001</v>
      </c>
      <c r="BV36" s="8">
        <v>13846.871999999999</v>
      </c>
      <c r="BW36" s="8">
        <v>17715.993999999999</v>
      </c>
      <c r="BX36" s="8">
        <v>18547.282999999999</v>
      </c>
      <c r="BY36" s="8">
        <v>25263.785</v>
      </c>
      <c r="BZ36" s="8">
        <v>28281.835999999999</v>
      </c>
      <c r="CA36" s="8">
        <v>31388.126</v>
      </c>
      <c r="CB36" s="8">
        <v>48406.192000000003</v>
      </c>
      <c r="CC36" s="8">
        <v>62256.896000000001</v>
      </c>
      <c r="CD36" s="8">
        <v>62338.572999999997</v>
      </c>
      <c r="CE36" s="8">
        <v>60717.218000000001</v>
      </c>
      <c r="CF36" s="8">
        <v>54353.368000000002</v>
      </c>
      <c r="CG36" s="8">
        <v>48863.794999999998</v>
      </c>
      <c r="CH36" s="8">
        <v>38559.228000000003</v>
      </c>
      <c r="CI36" s="33">
        <v>3582</v>
      </c>
      <c r="CJ36" s="8">
        <v>2447</v>
      </c>
      <c r="CK36" s="8">
        <v>1914</v>
      </c>
      <c r="CL36" s="8">
        <v>2291</v>
      </c>
      <c r="CM36" s="8">
        <v>2240</v>
      </c>
      <c r="CN36" s="8">
        <v>2631</v>
      </c>
      <c r="CO36" s="8">
        <v>2682</v>
      </c>
      <c r="CP36" s="8">
        <v>3297</v>
      </c>
      <c r="CQ36" s="8">
        <v>3592</v>
      </c>
      <c r="CR36" s="8">
        <v>3733</v>
      </c>
      <c r="CS36" s="8">
        <v>5295</v>
      </c>
      <c r="CT36" s="8">
        <v>6160</v>
      </c>
      <c r="CU36" s="8">
        <v>5665</v>
      </c>
      <c r="CV36" s="8">
        <v>5432</v>
      </c>
      <c r="CW36" s="8">
        <v>4980</v>
      </c>
      <c r="CX36" s="8">
        <v>4668</v>
      </c>
      <c r="CY36" s="8">
        <v>3638</v>
      </c>
      <c r="CZ36" s="34">
        <v>33032.885000000002</v>
      </c>
      <c r="DA36" s="8">
        <v>3692</v>
      </c>
    </row>
    <row r="37" spans="1:105">
      <c r="A37" s="21" t="s">
        <v>44</v>
      </c>
      <c r="B37" s="33">
        <v>135736.88399999999</v>
      </c>
      <c r="C37" s="8">
        <v>137497.68599999999</v>
      </c>
      <c r="D37" s="8">
        <v>126934.89200000001</v>
      </c>
      <c r="E37" s="8">
        <v>118321.204</v>
      </c>
      <c r="F37" s="8">
        <v>149270.9</v>
      </c>
      <c r="G37" s="8">
        <v>121767.24400000001</v>
      </c>
      <c r="H37" s="8">
        <v>119217.14</v>
      </c>
      <c r="I37" s="8">
        <v>142881.52100000001</v>
      </c>
      <c r="J37" s="8">
        <v>157467.35500000001</v>
      </c>
      <c r="K37" s="8">
        <v>184265.06400000001</v>
      </c>
      <c r="L37" s="8">
        <v>204753.55499999999</v>
      </c>
      <c r="M37" s="8">
        <v>230673.57199999999</v>
      </c>
      <c r="N37" s="8">
        <v>242002.315</v>
      </c>
      <c r="O37" s="8">
        <v>261032.052</v>
      </c>
      <c r="P37" s="8">
        <v>293875.076</v>
      </c>
      <c r="Q37" s="8">
        <v>392333.97</v>
      </c>
      <c r="R37" s="8">
        <v>336968.82400000002</v>
      </c>
      <c r="S37" s="33">
        <v>39993</v>
      </c>
      <c r="T37" s="8">
        <v>39016</v>
      </c>
      <c r="U37" s="8">
        <v>35835</v>
      </c>
      <c r="V37" s="8">
        <v>34551</v>
      </c>
      <c r="W37" s="8">
        <v>41891</v>
      </c>
      <c r="X37" s="8">
        <v>35433</v>
      </c>
      <c r="Y37" s="8">
        <v>35618</v>
      </c>
      <c r="Z37" s="8">
        <v>43990</v>
      </c>
      <c r="AA37" s="8">
        <v>49243</v>
      </c>
      <c r="AB37" s="8">
        <v>56993</v>
      </c>
      <c r="AC37" s="8">
        <v>62879</v>
      </c>
      <c r="AD37" s="8">
        <v>68645</v>
      </c>
      <c r="AE37" s="8">
        <v>70677</v>
      </c>
      <c r="AF37" s="8">
        <v>70276</v>
      </c>
      <c r="AG37" s="8">
        <v>73961</v>
      </c>
      <c r="AH37" s="8">
        <v>101808</v>
      </c>
      <c r="AI37" s="8">
        <v>85029</v>
      </c>
      <c r="AJ37" s="34">
        <v>22632.392</v>
      </c>
      <c r="AK37" s="8">
        <v>37950.574999999997</v>
      </c>
      <c r="AL37" s="8">
        <v>36962.531000000003</v>
      </c>
      <c r="AM37" s="8">
        <v>38183.010999999999</v>
      </c>
      <c r="AN37" s="8">
        <v>51274.732000000004</v>
      </c>
      <c r="AO37" s="8">
        <v>49057.211000000003</v>
      </c>
      <c r="AP37" s="8">
        <v>50924.374000000003</v>
      </c>
      <c r="AQ37" s="8">
        <v>69576.445000000007</v>
      </c>
      <c r="AR37" s="8">
        <v>83569.928</v>
      </c>
      <c r="AS37" s="8">
        <v>100919.45600000001</v>
      </c>
      <c r="AT37" s="8">
        <v>114265.70699999999</v>
      </c>
      <c r="AU37" s="8">
        <v>146606.462</v>
      </c>
      <c r="AV37" s="8">
        <v>170806.51</v>
      </c>
      <c r="AW37" s="8">
        <v>190078.489</v>
      </c>
      <c r="AX37" s="8">
        <v>229551.41699999999</v>
      </c>
      <c r="AY37" s="8">
        <v>400008.86300000001</v>
      </c>
      <c r="AZ37" s="8">
        <v>323218.06800000003</v>
      </c>
      <c r="BA37" s="33">
        <v>6818</v>
      </c>
      <c r="BB37" s="8">
        <v>12058</v>
      </c>
      <c r="BC37" s="8">
        <v>11643</v>
      </c>
      <c r="BD37" s="8">
        <v>12052</v>
      </c>
      <c r="BE37" s="8">
        <v>15418</v>
      </c>
      <c r="BF37" s="8">
        <v>14881</v>
      </c>
      <c r="BG37" s="8">
        <v>15871</v>
      </c>
      <c r="BH37" s="8">
        <v>21500</v>
      </c>
      <c r="BI37" s="8">
        <v>25123</v>
      </c>
      <c r="BJ37" s="8">
        <v>30098</v>
      </c>
      <c r="BK37" s="8">
        <v>33726</v>
      </c>
      <c r="BL37" s="8">
        <v>40742</v>
      </c>
      <c r="BM37" s="8">
        <v>45037</v>
      </c>
      <c r="BN37" s="8">
        <v>46236</v>
      </c>
      <c r="BO37" s="8">
        <v>54021</v>
      </c>
      <c r="BP37" s="8">
        <v>85080</v>
      </c>
      <c r="BQ37" s="8">
        <v>65897</v>
      </c>
      <c r="BR37" s="34">
        <v>4435.0209999999997</v>
      </c>
      <c r="BS37" s="8">
        <v>4852.8869999999997</v>
      </c>
      <c r="BT37" s="8">
        <v>4434.585</v>
      </c>
      <c r="BU37" s="8">
        <v>5532.1469999999999</v>
      </c>
      <c r="BV37" s="8">
        <v>7382.5290000000005</v>
      </c>
      <c r="BW37" s="8">
        <v>5643.99</v>
      </c>
      <c r="BX37" s="8">
        <v>6292.9440000000004</v>
      </c>
      <c r="BY37" s="8">
        <v>11468.233</v>
      </c>
      <c r="BZ37" s="8">
        <v>12496.416999999999</v>
      </c>
      <c r="CA37" s="8">
        <v>16343.732</v>
      </c>
      <c r="CB37" s="8">
        <v>17900.121999999999</v>
      </c>
      <c r="CC37" s="8">
        <v>20098.603999999999</v>
      </c>
      <c r="CD37" s="8">
        <v>21340.347000000002</v>
      </c>
      <c r="CE37" s="8">
        <v>18550.778999999999</v>
      </c>
      <c r="CF37" s="8">
        <v>16186.105</v>
      </c>
      <c r="CG37" s="8">
        <v>18743.965</v>
      </c>
      <c r="CH37" s="8">
        <v>14742.064</v>
      </c>
      <c r="CI37" s="33">
        <v>1027</v>
      </c>
      <c r="CJ37" s="8">
        <v>993</v>
      </c>
      <c r="CK37" s="8">
        <v>898</v>
      </c>
      <c r="CL37" s="8">
        <v>1049</v>
      </c>
      <c r="CM37" s="8">
        <v>1363</v>
      </c>
      <c r="CN37" s="8">
        <v>1056</v>
      </c>
      <c r="CO37" s="8">
        <v>1108</v>
      </c>
      <c r="CP37" s="8">
        <v>1831</v>
      </c>
      <c r="CQ37" s="8">
        <v>1982</v>
      </c>
      <c r="CR37" s="8">
        <v>2454</v>
      </c>
      <c r="CS37" s="8">
        <v>2398</v>
      </c>
      <c r="CT37" s="8">
        <v>2586</v>
      </c>
      <c r="CU37" s="8">
        <v>2395</v>
      </c>
      <c r="CV37" s="8">
        <v>2022</v>
      </c>
      <c r="CW37" s="8">
        <v>1744</v>
      </c>
      <c r="CX37" s="8">
        <v>2024</v>
      </c>
      <c r="CY37" s="8">
        <v>1523</v>
      </c>
      <c r="CZ37" s="34">
        <v>8110.8620000000001</v>
      </c>
      <c r="DA37" s="8">
        <v>898</v>
      </c>
    </row>
    <row r="38" spans="1:105">
      <c r="A38" s="21" t="s">
        <v>45</v>
      </c>
      <c r="B38" s="33">
        <v>241215.37</v>
      </c>
      <c r="C38" s="8">
        <v>203268.576</v>
      </c>
      <c r="D38" s="8">
        <v>181336.41699999999</v>
      </c>
      <c r="E38" s="8">
        <v>173238.76699999999</v>
      </c>
      <c r="F38" s="8">
        <v>162341.092</v>
      </c>
      <c r="G38" s="8">
        <v>179887.00599999999</v>
      </c>
      <c r="H38" s="8">
        <v>176114.14</v>
      </c>
      <c r="I38" s="8">
        <v>186495.962</v>
      </c>
      <c r="J38" s="8">
        <v>207339.90299999999</v>
      </c>
      <c r="K38" s="8">
        <v>228762.84700000001</v>
      </c>
      <c r="L38" s="8">
        <v>257761.47399999999</v>
      </c>
      <c r="M38" s="8">
        <v>254057.54300000001</v>
      </c>
      <c r="N38" s="8">
        <v>251859.005</v>
      </c>
      <c r="O38" s="8">
        <v>259021.959</v>
      </c>
      <c r="P38" s="8">
        <v>282009.82299999997</v>
      </c>
      <c r="Q38" s="8">
        <v>302004.45</v>
      </c>
      <c r="R38" s="8">
        <v>258212.83199999999</v>
      </c>
      <c r="S38" s="33">
        <v>74215</v>
      </c>
      <c r="T38" s="8">
        <v>60118</v>
      </c>
      <c r="U38" s="8">
        <v>52225</v>
      </c>
      <c r="V38" s="8">
        <v>51154</v>
      </c>
      <c r="W38" s="8">
        <v>47880</v>
      </c>
      <c r="X38" s="8">
        <v>52174</v>
      </c>
      <c r="Y38" s="8">
        <v>51276</v>
      </c>
      <c r="Z38" s="8">
        <v>54695</v>
      </c>
      <c r="AA38" s="8">
        <v>59683</v>
      </c>
      <c r="AB38" s="8">
        <v>66035</v>
      </c>
      <c r="AC38" s="8">
        <v>73947</v>
      </c>
      <c r="AD38" s="8">
        <v>73670</v>
      </c>
      <c r="AE38" s="8">
        <v>71585</v>
      </c>
      <c r="AF38" s="8">
        <v>70589</v>
      </c>
      <c r="AG38" s="8">
        <v>72249</v>
      </c>
      <c r="AH38" s="8">
        <v>78556</v>
      </c>
      <c r="AI38" s="8">
        <v>65686</v>
      </c>
      <c r="AJ38" s="34">
        <v>84804.08</v>
      </c>
      <c r="AK38" s="8">
        <v>123772.394</v>
      </c>
      <c r="AL38" s="8">
        <v>114897.31299999999</v>
      </c>
      <c r="AM38" s="8">
        <v>115865.08100000001</v>
      </c>
      <c r="AN38" s="8">
        <v>115072.177</v>
      </c>
      <c r="AO38" s="8">
        <v>135085.495</v>
      </c>
      <c r="AP38" s="8">
        <v>140689.75099999999</v>
      </c>
      <c r="AQ38" s="8">
        <v>152031.97700000001</v>
      </c>
      <c r="AR38" s="8">
        <v>178843.242</v>
      </c>
      <c r="AS38" s="8">
        <v>204937.35</v>
      </c>
      <c r="AT38" s="8">
        <v>237785.15100000001</v>
      </c>
      <c r="AU38" s="8">
        <v>245690.20600000001</v>
      </c>
      <c r="AV38" s="8">
        <v>261282.48800000001</v>
      </c>
      <c r="AW38" s="8">
        <v>255597.35500000001</v>
      </c>
      <c r="AX38" s="8">
        <v>311424.99800000002</v>
      </c>
      <c r="AY38" s="8">
        <v>392276.93</v>
      </c>
      <c r="AZ38" s="8">
        <v>324314.45699999999</v>
      </c>
      <c r="BA38" s="33">
        <v>24054</v>
      </c>
      <c r="BB38" s="8">
        <v>35378</v>
      </c>
      <c r="BC38" s="8">
        <v>31835</v>
      </c>
      <c r="BD38" s="8">
        <v>33156</v>
      </c>
      <c r="BE38" s="8">
        <v>32862</v>
      </c>
      <c r="BF38" s="8">
        <v>36664</v>
      </c>
      <c r="BG38" s="8">
        <v>38090</v>
      </c>
      <c r="BH38" s="8">
        <v>40804</v>
      </c>
      <c r="BI38" s="8">
        <v>45976</v>
      </c>
      <c r="BJ38" s="8">
        <v>52261</v>
      </c>
      <c r="BK38" s="8">
        <v>59073</v>
      </c>
      <c r="BL38" s="8">
        <v>60893</v>
      </c>
      <c r="BM38" s="8">
        <v>60504</v>
      </c>
      <c r="BN38" s="8">
        <v>56929</v>
      </c>
      <c r="BO38" s="8">
        <v>68749</v>
      </c>
      <c r="BP38" s="8">
        <v>84999</v>
      </c>
      <c r="BQ38" s="8">
        <v>67582</v>
      </c>
      <c r="BR38" s="34">
        <v>29995</v>
      </c>
      <c r="BS38" s="8">
        <v>34603.629000000001</v>
      </c>
      <c r="BT38" s="8">
        <v>37951.069000000003</v>
      </c>
      <c r="BU38" s="8">
        <v>40586.942000000003</v>
      </c>
      <c r="BV38" s="8">
        <v>42515.057000000001</v>
      </c>
      <c r="BW38" s="8">
        <v>50578.989000000001</v>
      </c>
      <c r="BX38" s="8">
        <v>50435.546000000002</v>
      </c>
      <c r="BY38" s="8">
        <v>58925.510999999999</v>
      </c>
      <c r="BZ38" s="8">
        <v>72503.444000000003</v>
      </c>
      <c r="CA38" s="8">
        <v>85266.453999999998</v>
      </c>
      <c r="CB38" s="8">
        <v>109483.776</v>
      </c>
      <c r="CC38" s="8">
        <v>117102.289</v>
      </c>
      <c r="CD38" s="8">
        <v>107381.625</v>
      </c>
      <c r="CE38" s="8">
        <v>99334.305999999997</v>
      </c>
      <c r="CF38" s="8">
        <v>87169.148000000001</v>
      </c>
      <c r="CG38" s="8">
        <v>88242.023000000001</v>
      </c>
      <c r="CH38" s="8">
        <v>71819.764999999999</v>
      </c>
      <c r="CI38" s="33">
        <v>5980</v>
      </c>
      <c r="CJ38" s="8">
        <v>5894</v>
      </c>
      <c r="CK38" s="8">
        <v>5935</v>
      </c>
      <c r="CL38" s="8">
        <v>6153</v>
      </c>
      <c r="CM38" s="8">
        <v>6509</v>
      </c>
      <c r="CN38" s="8">
        <v>7416</v>
      </c>
      <c r="CO38" s="8">
        <v>6932</v>
      </c>
      <c r="CP38" s="8">
        <v>7765</v>
      </c>
      <c r="CQ38" s="8">
        <v>8885</v>
      </c>
      <c r="CR38" s="8">
        <v>9911</v>
      </c>
      <c r="CS38" s="8">
        <v>11790</v>
      </c>
      <c r="CT38" s="8">
        <v>12203</v>
      </c>
      <c r="CU38" s="8">
        <v>10689</v>
      </c>
      <c r="CV38" s="8">
        <v>9497</v>
      </c>
      <c r="CW38" s="8">
        <v>8455</v>
      </c>
      <c r="CX38" s="8">
        <v>8497</v>
      </c>
      <c r="CY38" s="8">
        <v>6749</v>
      </c>
      <c r="CZ38" s="34">
        <v>15563.349</v>
      </c>
      <c r="DA38" s="8">
        <v>1651</v>
      </c>
    </row>
    <row r="39" spans="1:105">
      <c r="A39" s="20" t="s">
        <v>46</v>
      </c>
      <c r="B39" s="40">
        <v>25667.55</v>
      </c>
      <c r="C39" s="39">
        <v>25208.201000000001</v>
      </c>
      <c r="D39" s="39">
        <v>26259.481</v>
      </c>
      <c r="E39" s="39">
        <v>26929.985000000001</v>
      </c>
      <c r="F39" s="39">
        <v>25964.083999999999</v>
      </c>
      <c r="G39" s="39">
        <v>25491.652999999998</v>
      </c>
      <c r="H39" s="39">
        <v>24619.858</v>
      </c>
      <c r="I39" s="39">
        <v>25798.46</v>
      </c>
      <c r="J39" s="39">
        <v>29847.151999999998</v>
      </c>
      <c r="K39" s="39">
        <v>36048.669000000002</v>
      </c>
      <c r="L39" s="39">
        <v>40795.993000000002</v>
      </c>
      <c r="M39" s="39">
        <v>43557.182999999997</v>
      </c>
      <c r="N39" s="39">
        <v>43775.705000000002</v>
      </c>
      <c r="O39" s="39">
        <v>39412.383000000002</v>
      </c>
      <c r="P39" s="39">
        <v>45313.533000000003</v>
      </c>
      <c r="Q39" s="39">
        <v>44279.675999999999</v>
      </c>
      <c r="R39" s="39">
        <v>38897.78</v>
      </c>
      <c r="S39" s="40">
        <v>9906</v>
      </c>
      <c r="T39" s="39">
        <v>9691</v>
      </c>
      <c r="U39" s="39">
        <v>9900</v>
      </c>
      <c r="V39" s="39">
        <v>10147</v>
      </c>
      <c r="W39" s="39">
        <v>9941</v>
      </c>
      <c r="X39" s="39">
        <v>9759</v>
      </c>
      <c r="Y39" s="39">
        <v>9566</v>
      </c>
      <c r="Z39" s="39">
        <v>10155</v>
      </c>
      <c r="AA39" s="39">
        <v>11906</v>
      </c>
      <c r="AB39" s="39">
        <v>14171</v>
      </c>
      <c r="AC39" s="39">
        <v>16183</v>
      </c>
      <c r="AD39" s="39">
        <v>16563</v>
      </c>
      <c r="AE39" s="39">
        <v>16821</v>
      </c>
      <c r="AF39" s="39">
        <v>14764</v>
      </c>
      <c r="AG39" s="39">
        <v>15294</v>
      </c>
      <c r="AH39" s="39">
        <v>15371</v>
      </c>
      <c r="AI39" s="39">
        <v>13464</v>
      </c>
      <c r="AJ39" s="44">
        <v>9019.4869999999992</v>
      </c>
      <c r="AK39" s="39">
        <v>11904.12</v>
      </c>
      <c r="AL39" s="39">
        <v>12482.942999999999</v>
      </c>
      <c r="AM39" s="39">
        <v>13689.355</v>
      </c>
      <c r="AN39" s="39">
        <v>13522.174000000001</v>
      </c>
      <c r="AO39" s="39">
        <v>14428.885</v>
      </c>
      <c r="AP39" s="39">
        <v>15661.864</v>
      </c>
      <c r="AQ39" s="39">
        <v>15595.114</v>
      </c>
      <c r="AR39" s="39">
        <v>18697.849999999999</v>
      </c>
      <c r="AS39" s="39">
        <v>22973.46</v>
      </c>
      <c r="AT39" s="39">
        <v>28522.448</v>
      </c>
      <c r="AU39" s="39">
        <v>32365.172999999999</v>
      </c>
      <c r="AV39" s="39">
        <v>34570.925999999999</v>
      </c>
      <c r="AW39" s="39">
        <v>33955.612999999998</v>
      </c>
      <c r="AX39" s="39">
        <v>45983.921999999999</v>
      </c>
      <c r="AY39" s="39">
        <v>56911.775999999998</v>
      </c>
      <c r="AZ39" s="39">
        <v>49233.9</v>
      </c>
      <c r="BA39" s="40">
        <v>3847</v>
      </c>
      <c r="BB39" s="39">
        <v>5008</v>
      </c>
      <c r="BC39" s="39">
        <v>5216</v>
      </c>
      <c r="BD39" s="39">
        <v>5549</v>
      </c>
      <c r="BE39" s="39">
        <v>5336</v>
      </c>
      <c r="BF39" s="39">
        <v>5647</v>
      </c>
      <c r="BG39" s="39">
        <v>6175</v>
      </c>
      <c r="BH39" s="39">
        <v>6181</v>
      </c>
      <c r="BI39" s="39">
        <v>7281</v>
      </c>
      <c r="BJ39" s="39">
        <v>8609</v>
      </c>
      <c r="BK39" s="39">
        <v>10234</v>
      </c>
      <c r="BL39" s="39">
        <v>11102</v>
      </c>
      <c r="BM39" s="39">
        <v>11474</v>
      </c>
      <c r="BN39" s="39">
        <v>10292</v>
      </c>
      <c r="BO39" s="39">
        <v>12913</v>
      </c>
      <c r="BP39" s="39">
        <v>16247</v>
      </c>
      <c r="BQ39" s="39">
        <v>14013</v>
      </c>
      <c r="BR39" s="44">
        <v>8281.5740000000005</v>
      </c>
      <c r="BS39" s="39">
        <v>7185.3280000000004</v>
      </c>
      <c r="BT39" s="39">
        <v>7734.7169999999996</v>
      </c>
      <c r="BU39" s="39">
        <v>8528.9549999999999</v>
      </c>
      <c r="BV39" s="39">
        <v>11317.427</v>
      </c>
      <c r="BW39" s="39">
        <v>11112.255999999999</v>
      </c>
      <c r="BX39" s="39">
        <v>13666.25</v>
      </c>
      <c r="BY39" s="39">
        <v>16430.345000000001</v>
      </c>
      <c r="BZ39" s="39">
        <v>22857.691999999999</v>
      </c>
      <c r="CA39" s="39">
        <v>28581.361000000001</v>
      </c>
      <c r="CB39" s="39">
        <v>43404.900999999998</v>
      </c>
      <c r="CC39" s="39">
        <v>57497.982000000004</v>
      </c>
      <c r="CD39" s="39">
        <v>46482.080000000002</v>
      </c>
      <c r="CE39" s="39">
        <v>37365.747000000003</v>
      </c>
      <c r="CF39" s="39">
        <v>37939.822</v>
      </c>
      <c r="CG39" s="39">
        <v>34511.784</v>
      </c>
      <c r="CH39" s="39">
        <v>26147.279999999999</v>
      </c>
      <c r="CI39" s="40">
        <v>1377</v>
      </c>
      <c r="CJ39" s="39">
        <v>1345</v>
      </c>
      <c r="CK39" s="39">
        <v>1404</v>
      </c>
      <c r="CL39" s="39">
        <v>1543</v>
      </c>
      <c r="CM39" s="39">
        <v>1809</v>
      </c>
      <c r="CN39" s="39">
        <v>1812</v>
      </c>
      <c r="CO39" s="39">
        <v>2071</v>
      </c>
      <c r="CP39" s="39">
        <v>2306</v>
      </c>
      <c r="CQ39" s="39">
        <v>2994</v>
      </c>
      <c r="CR39" s="39">
        <v>3819</v>
      </c>
      <c r="CS39" s="39">
        <v>5395</v>
      </c>
      <c r="CT39" s="39">
        <v>6476</v>
      </c>
      <c r="CU39" s="39">
        <v>6235</v>
      </c>
      <c r="CV39" s="39">
        <v>3889</v>
      </c>
      <c r="CW39" s="39">
        <v>3139</v>
      </c>
      <c r="CX39" s="39">
        <v>2969</v>
      </c>
      <c r="CY39" s="39">
        <v>2516</v>
      </c>
      <c r="CZ39" s="44">
        <v>1128.7349999999999</v>
      </c>
      <c r="DA39" s="39">
        <v>112</v>
      </c>
    </row>
    <row r="40" spans="1:105" s="61" customFormat="1" ht="12.75" customHeight="1">
      <c r="A40" s="66" t="s">
        <v>47</v>
      </c>
      <c r="B40" s="58">
        <f t="shared" ref="B40:BM40" si="10">SUM(B42:B53)</f>
        <v>3989488.2600000002</v>
      </c>
      <c r="C40" s="36">
        <f t="shared" si="10"/>
        <v>3085706.8859999999</v>
      </c>
      <c r="D40" s="36">
        <f t="shared" si="10"/>
        <v>2626782.8749999995</v>
      </c>
      <c r="E40" s="36">
        <f t="shared" si="10"/>
        <v>2624048.7399999998</v>
      </c>
      <c r="F40" s="36">
        <f t="shared" si="10"/>
        <v>2645940.4699999997</v>
      </c>
      <c r="G40" s="36">
        <f t="shared" si="10"/>
        <v>2542290.9139999999</v>
      </c>
      <c r="H40" s="36">
        <f t="shared" si="10"/>
        <v>2686219.048</v>
      </c>
      <c r="I40" s="36">
        <f t="shared" si="10"/>
        <v>2980144.0710000005</v>
      </c>
      <c r="J40" s="36">
        <f t="shared" si="10"/>
        <v>3485281.2510000002</v>
      </c>
      <c r="K40" s="36">
        <f t="shared" si="10"/>
        <v>4344765.5049999999</v>
      </c>
      <c r="L40" s="36">
        <f t="shared" si="10"/>
        <v>4922115.9149999991</v>
      </c>
      <c r="M40" s="36">
        <f t="shared" si="10"/>
        <v>5326078.2280000001</v>
      </c>
      <c r="N40" s="36">
        <f t="shared" si="10"/>
        <v>5830823.1399999997</v>
      </c>
      <c r="O40" s="36">
        <f t="shared" si="10"/>
        <v>6668205.8770000003</v>
      </c>
      <c r="P40" s="36">
        <f t="shared" si="10"/>
        <v>6921131.0999999996</v>
      </c>
      <c r="Q40" s="36">
        <f t="shared" si="10"/>
        <v>7876966.5110000009</v>
      </c>
      <c r="R40" s="36">
        <f t="shared" si="10"/>
        <v>6137284.682</v>
      </c>
      <c r="S40" s="58">
        <f t="shared" si="10"/>
        <v>1274388</v>
      </c>
      <c r="T40" s="36">
        <f t="shared" si="10"/>
        <v>970020</v>
      </c>
      <c r="U40" s="36">
        <f t="shared" si="10"/>
        <v>799434</v>
      </c>
      <c r="V40" s="36">
        <f t="shared" si="10"/>
        <v>797888</v>
      </c>
      <c r="W40" s="36">
        <f t="shared" si="10"/>
        <v>799312</v>
      </c>
      <c r="X40" s="36">
        <f t="shared" si="10"/>
        <v>767648</v>
      </c>
      <c r="Y40" s="36">
        <f t="shared" si="10"/>
        <v>799731</v>
      </c>
      <c r="Z40" s="36">
        <f t="shared" si="10"/>
        <v>883734</v>
      </c>
      <c r="AA40" s="36">
        <f t="shared" si="10"/>
        <v>1032372</v>
      </c>
      <c r="AB40" s="36">
        <f t="shared" si="10"/>
        <v>1257656</v>
      </c>
      <c r="AC40" s="36">
        <f t="shared" si="10"/>
        <v>1403176</v>
      </c>
      <c r="AD40" s="36">
        <f t="shared" si="10"/>
        <v>1495418</v>
      </c>
      <c r="AE40" s="36">
        <f t="shared" si="10"/>
        <v>1622712</v>
      </c>
      <c r="AF40" s="36">
        <f t="shared" si="10"/>
        <v>1769722</v>
      </c>
      <c r="AG40" s="36">
        <f t="shared" si="10"/>
        <v>1773929</v>
      </c>
      <c r="AH40" s="36">
        <f t="shared" si="10"/>
        <v>2039189</v>
      </c>
      <c r="AI40" s="36">
        <f t="shared" si="10"/>
        <v>1600402</v>
      </c>
      <c r="AJ40" s="57">
        <f t="shared" si="10"/>
        <v>1186065.4119999998</v>
      </c>
      <c r="AK40" s="36">
        <f t="shared" si="10"/>
        <v>1469373.7729999998</v>
      </c>
      <c r="AL40" s="36">
        <f t="shared" si="10"/>
        <v>1411164.1039999998</v>
      </c>
      <c r="AM40" s="36">
        <f t="shared" si="10"/>
        <v>1605419.8659999999</v>
      </c>
      <c r="AN40" s="36">
        <f t="shared" si="10"/>
        <v>1756698.0940000003</v>
      </c>
      <c r="AO40" s="36">
        <f t="shared" si="10"/>
        <v>1883731.375</v>
      </c>
      <c r="AP40" s="36">
        <f t="shared" si="10"/>
        <v>2229278.3899999997</v>
      </c>
      <c r="AQ40" s="36">
        <f t="shared" si="10"/>
        <v>2640695.9160000002</v>
      </c>
      <c r="AR40" s="36">
        <f t="shared" si="10"/>
        <v>3212214.2830000003</v>
      </c>
      <c r="AS40" s="36">
        <f t="shared" si="10"/>
        <v>4107641.5809999998</v>
      </c>
      <c r="AT40" s="36">
        <f t="shared" si="10"/>
        <v>4814433.1240000008</v>
      </c>
      <c r="AU40" s="36">
        <f t="shared" si="10"/>
        <v>5485802.675999999</v>
      </c>
      <c r="AV40" s="36">
        <f t="shared" si="10"/>
        <v>6168642.5079999994</v>
      </c>
      <c r="AW40" s="36">
        <f t="shared" si="10"/>
        <v>6834775.659</v>
      </c>
      <c r="AX40" s="36">
        <f t="shared" si="10"/>
        <v>8274420.3089999994</v>
      </c>
      <c r="AY40" s="36">
        <f t="shared" si="10"/>
        <v>10544653.718999999</v>
      </c>
      <c r="AZ40" s="36">
        <f t="shared" si="10"/>
        <v>7898607.9550000001</v>
      </c>
      <c r="BA40" s="58">
        <f t="shared" si="10"/>
        <v>367146</v>
      </c>
      <c r="BB40" s="36">
        <f t="shared" si="10"/>
        <v>448116</v>
      </c>
      <c r="BC40" s="36">
        <f t="shared" si="10"/>
        <v>405713</v>
      </c>
      <c r="BD40" s="36">
        <f t="shared" si="10"/>
        <v>438323</v>
      </c>
      <c r="BE40" s="36">
        <f t="shared" si="10"/>
        <v>465642</v>
      </c>
      <c r="BF40" s="36">
        <f t="shared" si="10"/>
        <v>484681</v>
      </c>
      <c r="BG40" s="36">
        <f t="shared" si="10"/>
        <v>555766</v>
      </c>
      <c r="BH40" s="36">
        <f t="shared" si="10"/>
        <v>643749</v>
      </c>
      <c r="BI40" s="36">
        <f t="shared" si="10"/>
        <v>778611</v>
      </c>
      <c r="BJ40" s="36">
        <f t="shared" si="10"/>
        <v>965448</v>
      </c>
      <c r="BK40" s="36">
        <f t="shared" si="10"/>
        <v>1117033</v>
      </c>
      <c r="BL40" s="36">
        <f t="shared" si="10"/>
        <v>1232541</v>
      </c>
      <c r="BM40" s="36">
        <f t="shared" si="10"/>
        <v>1377262</v>
      </c>
      <c r="BN40" s="36">
        <f t="shared" ref="BN40:DA40" si="11">SUM(BN42:BN53)</f>
        <v>1454894</v>
      </c>
      <c r="BO40" s="36">
        <f t="shared" si="11"/>
        <v>1774536</v>
      </c>
      <c r="BP40" s="36">
        <f t="shared" si="11"/>
        <v>2214390</v>
      </c>
      <c r="BQ40" s="36">
        <f t="shared" si="11"/>
        <v>1686027</v>
      </c>
      <c r="BR40" s="57">
        <f t="shared" si="11"/>
        <v>427865.00699999993</v>
      </c>
      <c r="BS40" s="36">
        <f t="shared" si="11"/>
        <v>336482.946</v>
      </c>
      <c r="BT40" s="36">
        <f t="shared" si="11"/>
        <v>304859.46399999998</v>
      </c>
      <c r="BU40" s="36">
        <f t="shared" si="11"/>
        <v>349570.97100000002</v>
      </c>
      <c r="BV40" s="36">
        <f t="shared" si="11"/>
        <v>386438.29399999999</v>
      </c>
      <c r="BW40" s="36">
        <f t="shared" si="11"/>
        <v>322780.55000000005</v>
      </c>
      <c r="BX40" s="36">
        <f t="shared" si="11"/>
        <v>413591.38400000002</v>
      </c>
      <c r="BY40" s="36">
        <f t="shared" si="11"/>
        <v>503840.20500000007</v>
      </c>
      <c r="BZ40" s="36">
        <f t="shared" si="11"/>
        <v>606890.58100000012</v>
      </c>
      <c r="CA40" s="36">
        <f t="shared" si="11"/>
        <v>873070.46799999999</v>
      </c>
      <c r="CB40" s="36">
        <f t="shared" si="11"/>
        <v>1092393.6810000001</v>
      </c>
      <c r="CC40" s="36">
        <f t="shared" si="11"/>
        <v>1266860.8259999997</v>
      </c>
      <c r="CD40" s="36">
        <f t="shared" si="11"/>
        <v>1327592.9990000001</v>
      </c>
      <c r="CE40" s="36">
        <f t="shared" si="11"/>
        <v>1265678.898</v>
      </c>
      <c r="CF40" s="36">
        <f t="shared" si="11"/>
        <v>965023.28899999987</v>
      </c>
      <c r="CG40" s="36">
        <f t="shared" si="11"/>
        <v>907883.39500000014</v>
      </c>
      <c r="CH40" s="36">
        <f t="shared" si="11"/>
        <v>775597.16</v>
      </c>
      <c r="CI40" s="58">
        <f t="shared" si="11"/>
        <v>96961</v>
      </c>
      <c r="CJ40" s="36">
        <f t="shared" si="11"/>
        <v>70105</v>
      </c>
      <c r="CK40" s="36">
        <f t="shared" si="11"/>
        <v>59082</v>
      </c>
      <c r="CL40" s="36">
        <f t="shared" si="11"/>
        <v>63684</v>
      </c>
      <c r="CM40" s="36">
        <f t="shared" si="11"/>
        <v>67722</v>
      </c>
      <c r="CN40" s="36">
        <f t="shared" si="11"/>
        <v>55423</v>
      </c>
      <c r="CO40" s="36">
        <f t="shared" si="11"/>
        <v>65494</v>
      </c>
      <c r="CP40" s="36">
        <f t="shared" si="11"/>
        <v>75845</v>
      </c>
      <c r="CQ40" s="36">
        <f t="shared" si="11"/>
        <v>85024</v>
      </c>
      <c r="CR40" s="36">
        <f t="shared" si="11"/>
        <v>114170</v>
      </c>
      <c r="CS40" s="36">
        <f t="shared" si="11"/>
        <v>134592</v>
      </c>
      <c r="CT40" s="36">
        <f t="shared" si="11"/>
        <v>146788</v>
      </c>
      <c r="CU40" s="36">
        <f t="shared" si="11"/>
        <v>147244</v>
      </c>
      <c r="CV40" s="36">
        <f t="shared" si="11"/>
        <v>137414</v>
      </c>
      <c r="CW40" s="36">
        <f t="shared" si="11"/>
        <v>108573</v>
      </c>
      <c r="CX40" s="36">
        <f t="shared" si="11"/>
        <v>100562</v>
      </c>
      <c r="CY40" s="36">
        <f t="shared" si="11"/>
        <v>83903</v>
      </c>
      <c r="CZ40" s="57">
        <f t="shared" si="11"/>
        <v>578118.51399999997</v>
      </c>
      <c r="DA40" s="36">
        <f t="shared" si="11"/>
        <v>46659</v>
      </c>
    </row>
    <row r="41" spans="1:105" s="61" customFormat="1" ht="12.75" customHeight="1">
      <c r="A41" s="67" t="s">
        <v>121</v>
      </c>
      <c r="B41" s="59">
        <f t="shared" ref="B41:BM41" si="12">(B40/B6)*100</f>
        <v>27.023937100766577</v>
      </c>
      <c r="C41" s="37">
        <f t="shared" si="12"/>
        <v>24.379991074726174</v>
      </c>
      <c r="D41" s="37">
        <f t="shared" si="12"/>
        <v>22.876163619916518</v>
      </c>
      <c r="E41" s="37">
        <f t="shared" si="12"/>
        <v>22.354164165269516</v>
      </c>
      <c r="F41" s="37">
        <f t="shared" si="12"/>
        <v>22.419356261099587</v>
      </c>
      <c r="G41" s="37">
        <f t="shared" si="12"/>
        <v>21.863874681429674</v>
      </c>
      <c r="H41" s="37">
        <f t="shared" si="12"/>
        <v>21.61361709449114</v>
      </c>
      <c r="I41" s="37">
        <f t="shared" si="12"/>
        <v>22.345826058426173</v>
      </c>
      <c r="J41" s="37">
        <f t="shared" si="12"/>
        <v>23.140051436358558</v>
      </c>
      <c r="K41" s="37">
        <f t="shared" si="12"/>
        <v>24.787910311445142</v>
      </c>
      <c r="L41" s="37">
        <f t="shared" si="12"/>
        <v>24.754274986363491</v>
      </c>
      <c r="M41" s="37">
        <f t="shared" si="12"/>
        <v>24.968546325208582</v>
      </c>
      <c r="N41" s="37">
        <f t="shared" si="12"/>
        <v>25.855058181575508</v>
      </c>
      <c r="O41" s="37">
        <f t="shared" si="12"/>
        <v>26.725310669060352</v>
      </c>
      <c r="P41" s="37">
        <f t="shared" si="12"/>
        <v>25.969345686983601</v>
      </c>
      <c r="Q41" s="37">
        <f t="shared" si="12"/>
        <v>27.483993521128692</v>
      </c>
      <c r="R41" s="37">
        <f t="shared" si="12"/>
        <v>26.785400001130427</v>
      </c>
      <c r="S41" s="59">
        <f t="shared" si="12"/>
        <v>28.281534407526898</v>
      </c>
      <c r="T41" s="37">
        <f t="shared" si="12"/>
        <v>25.825472922549942</v>
      </c>
      <c r="U41" s="37">
        <f t="shared" si="12"/>
        <v>24.280949680676873</v>
      </c>
      <c r="V41" s="37">
        <f t="shared" si="12"/>
        <v>23.837390640329922</v>
      </c>
      <c r="W41" s="37">
        <f t="shared" si="12"/>
        <v>23.79384179490927</v>
      </c>
      <c r="X41" s="37">
        <f t="shared" si="12"/>
        <v>23.278009569586917</v>
      </c>
      <c r="Y41" s="37">
        <f t="shared" si="12"/>
        <v>22.859142888258084</v>
      </c>
      <c r="Z41" s="37">
        <f t="shared" si="12"/>
        <v>23.44629500708907</v>
      </c>
      <c r="AA41" s="37">
        <f t="shared" si="12"/>
        <v>24.280228340056595</v>
      </c>
      <c r="AB41" s="37">
        <f t="shared" si="12"/>
        <v>25.780461756379747</v>
      </c>
      <c r="AC41" s="37">
        <f t="shared" si="12"/>
        <v>25.657047973758857</v>
      </c>
      <c r="AD41" s="37">
        <f t="shared" si="12"/>
        <v>25.689479534042359</v>
      </c>
      <c r="AE41" s="37">
        <f t="shared" si="12"/>
        <v>26.521909465294996</v>
      </c>
      <c r="AF41" s="37">
        <f t="shared" si="12"/>
        <v>27.14896322225669</v>
      </c>
      <c r="AG41" s="37">
        <f t="shared" si="12"/>
        <v>26.800271518465358</v>
      </c>
      <c r="AH41" s="37">
        <f t="shared" si="12"/>
        <v>28.317436397211676</v>
      </c>
      <c r="AI41" s="37">
        <f t="shared" si="12"/>
        <v>28.04021007354326</v>
      </c>
      <c r="AJ41" s="60">
        <f t="shared" si="12"/>
        <v>25.955603060608439</v>
      </c>
      <c r="AK41" s="37">
        <f t="shared" si="12"/>
        <v>22.735519343167706</v>
      </c>
      <c r="AL41" s="37">
        <f t="shared" si="12"/>
        <v>21.563276771930497</v>
      </c>
      <c r="AM41" s="37">
        <f t="shared" si="12"/>
        <v>21.43639521352107</v>
      </c>
      <c r="AN41" s="37">
        <f t="shared" si="12"/>
        <v>21.74666278550232</v>
      </c>
      <c r="AO41" s="37">
        <f t="shared" si="12"/>
        <v>21.142007959508501</v>
      </c>
      <c r="AP41" s="37">
        <f t="shared" si="12"/>
        <v>21.505787922324764</v>
      </c>
      <c r="AQ41" s="37">
        <f t="shared" si="12"/>
        <v>22.678769947187956</v>
      </c>
      <c r="AR41" s="37">
        <f t="shared" si="12"/>
        <v>23.415305802363463</v>
      </c>
      <c r="AS41" s="37">
        <f t="shared" si="12"/>
        <v>25.057277929025584</v>
      </c>
      <c r="AT41" s="37">
        <f t="shared" si="12"/>
        <v>25.047881833396495</v>
      </c>
      <c r="AU41" s="37">
        <f t="shared" si="12"/>
        <v>25.432657342243232</v>
      </c>
      <c r="AV41" s="37">
        <f t="shared" si="12"/>
        <v>26.261167737928719</v>
      </c>
      <c r="AW41" s="37">
        <f t="shared" si="12"/>
        <v>26.938188111082034</v>
      </c>
      <c r="AX41" s="37">
        <f t="shared" si="12"/>
        <v>26.596578566743801</v>
      </c>
      <c r="AY41" s="37">
        <f t="shared" si="12"/>
        <v>27.836612146421945</v>
      </c>
      <c r="AZ41" s="37">
        <f t="shared" si="12"/>
        <v>27.540645434608074</v>
      </c>
      <c r="BA41" s="59">
        <f t="shared" si="12"/>
        <v>27.800022412900137</v>
      </c>
      <c r="BB41" s="37">
        <f t="shared" si="12"/>
        <v>24.313669317689801</v>
      </c>
      <c r="BC41" s="37">
        <f t="shared" si="12"/>
        <v>22.870096714241182</v>
      </c>
      <c r="BD41" s="37">
        <f t="shared" si="12"/>
        <v>22.653967052947447</v>
      </c>
      <c r="BE41" s="37">
        <f t="shared" si="12"/>
        <v>22.87340935829074</v>
      </c>
      <c r="BF41" s="37">
        <f t="shared" si="12"/>
        <v>22.524664475301602</v>
      </c>
      <c r="BG41" s="37">
        <f t="shared" si="12"/>
        <v>22.733365647938513</v>
      </c>
      <c r="BH41" s="37">
        <f t="shared" si="12"/>
        <v>23.592907640265782</v>
      </c>
      <c r="BI41" s="37">
        <f t="shared" si="12"/>
        <v>24.511145550893279</v>
      </c>
      <c r="BJ41" s="37">
        <f t="shared" si="12"/>
        <v>26.024316188077389</v>
      </c>
      <c r="BK41" s="37">
        <f t="shared" si="12"/>
        <v>26.173858172809371</v>
      </c>
      <c r="BL41" s="37">
        <f t="shared" si="12"/>
        <v>26.298971269676365</v>
      </c>
      <c r="BM41" s="37">
        <f t="shared" si="12"/>
        <v>27.373286488933818</v>
      </c>
      <c r="BN41" s="37">
        <f t="shared" ref="BN41:DA41" si="13">(BN40/BN6)*100</f>
        <v>27.848810711720073</v>
      </c>
      <c r="BO41" s="37">
        <f t="shared" si="13"/>
        <v>27.402165290769759</v>
      </c>
      <c r="BP41" s="37">
        <f t="shared" si="13"/>
        <v>28.538516926069263</v>
      </c>
      <c r="BQ41" s="37">
        <f t="shared" si="13"/>
        <v>28.591344321097022</v>
      </c>
      <c r="BR41" s="60">
        <f t="shared" si="13"/>
        <v>24.577236866820403</v>
      </c>
      <c r="BS41" s="37">
        <f t="shared" si="13"/>
        <v>20.165310505573871</v>
      </c>
      <c r="BT41" s="37">
        <f t="shared" si="13"/>
        <v>18.144429086936526</v>
      </c>
      <c r="BU41" s="37">
        <f t="shared" si="13"/>
        <v>18.079795026369109</v>
      </c>
      <c r="BV41" s="37">
        <f t="shared" si="13"/>
        <v>17.897991160647788</v>
      </c>
      <c r="BW41" s="37">
        <f t="shared" si="13"/>
        <v>14.611688421381345</v>
      </c>
      <c r="BX41" s="37">
        <f t="shared" si="13"/>
        <v>15.810946597757924</v>
      </c>
      <c r="BY41" s="37">
        <f t="shared" si="13"/>
        <v>16.375561808841759</v>
      </c>
      <c r="BZ41" s="37">
        <f t="shared" si="13"/>
        <v>16.844018224719015</v>
      </c>
      <c r="CA41" s="37">
        <f t="shared" si="13"/>
        <v>19.15033899491565</v>
      </c>
      <c r="CB41" s="37">
        <f t="shared" si="13"/>
        <v>18.935629441057529</v>
      </c>
      <c r="CC41" s="37">
        <f t="shared" si="13"/>
        <v>18.680244767403437</v>
      </c>
      <c r="CD41" s="37">
        <f t="shared" si="13"/>
        <v>19.070721438361087</v>
      </c>
      <c r="CE41" s="37">
        <f t="shared" si="13"/>
        <v>19.197396074383899</v>
      </c>
      <c r="CF41" s="37">
        <f t="shared" si="13"/>
        <v>17.334280157365235</v>
      </c>
      <c r="CG41" s="37">
        <f t="shared" si="13"/>
        <v>17.043194148547954</v>
      </c>
      <c r="CH41" s="37">
        <f t="shared" si="13"/>
        <v>17.008480519526685</v>
      </c>
      <c r="CI41" s="59">
        <f t="shared" si="13"/>
        <v>27.531425423714378</v>
      </c>
      <c r="CJ41" s="37">
        <f t="shared" si="13"/>
        <v>23.229883229286784</v>
      </c>
      <c r="CK41" s="37">
        <f t="shared" si="13"/>
        <v>20.908061433930214</v>
      </c>
      <c r="CL41" s="37">
        <f t="shared" si="13"/>
        <v>20.961164377474748</v>
      </c>
      <c r="CM41" s="37">
        <f t="shared" si="13"/>
        <v>20.601414556240019</v>
      </c>
      <c r="CN41" s="37">
        <f t="shared" si="13"/>
        <v>17.227038334457497</v>
      </c>
      <c r="CO41" s="37">
        <f t="shared" si="13"/>
        <v>18.336823715184842</v>
      </c>
      <c r="CP41" s="37">
        <f t="shared" si="13"/>
        <v>19.029757125652349</v>
      </c>
      <c r="CQ41" s="37">
        <f t="shared" si="13"/>
        <v>19.395709055239355</v>
      </c>
      <c r="CR41" s="37">
        <f t="shared" si="13"/>
        <v>22.110371753259329</v>
      </c>
      <c r="CS41" s="37">
        <f t="shared" si="13"/>
        <v>22.014495100420525</v>
      </c>
      <c r="CT41" s="37">
        <f t="shared" si="13"/>
        <v>21.643284209284666</v>
      </c>
      <c r="CU41" s="37">
        <f t="shared" si="13"/>
        <v>22.134532329760095</v>
      </c>
      <c r="CV41" s="37">
        <f t="shared" si="13"/>
        <v>22.280159868991738</v>
      </c>
      <c r="CW41" s="37">
        <f t="shared" si="13"/>
        <v>20.819207522856967</v>
      </c>
      <c r="CX41" s="37">
        <f t="shared" si="13"/>
        <v>20.357957685603754</v>
      </c>
      <c r="CY41" s="37">
        <f t="shared" si="13"/>
        <v>20.446542367181429</v>
      </c>
      <c r="CZ41" s="60">
        <f t="shared" si="13"/>
        <v>17.481374619718647</v>
      </c>
      <c r="DA41" s="37">
        <f t="shared" si="13"/>
        <v>20.960445632398194</v>
      </c>
    </row>
    <row r="42" spans="1:105" ht="12.75" customHeight="1">
      <c r="A42" s="21" t="s">
        <v>48</v>
      </c>
      <c r="B42" s="33">
        <v>614127.54399999999</v>
      </c>
      <c r="C42" s="8">
        <v>484394.11099999998</v>
      </c>
      <c r="D42" s="8">
        <v>413030.03899999999</v>
      </c>
      <c r="E42" s="8">
        <v>418388.04700000002</v>
      </c>
      <c r="F42" s="8">
        <v>431345.5</v>
      </c>
      <c r="G42" s="8">
        <v>429717.61</v>
      </c>
      <c r="H42" s="8">
        <v>436034.33299999998</v>
      </c>
      <c r="I42" s="8">
        <v>508139.12</v>
      </c>
      <c r="J42" s="8">
        <v>665814.96</v>
      </c>
      <c r="K42" s="8">
        <v>859623.54299999995</v>
      </c>
      <c r="L42" s="8">
        <v>975557.26500000001</v>
      </c>
      <c r="M42" s="8">
        <v>1004047.351</v>
      </c>
      <c r="N42" s="8">
        <v>1153435.051</v>
      </c>
      <c r="O42" s="8">
        <v>1190575.0049999999</v>
      </c>
      <c r="P42" s="8">
        <v>1396346.0419999999</v>
      </c>
      <c r="Q42" s="8">
        <v>1790610.3230000001</v>
      </c>
      <c r="R42" s="8">
        <v>1306856.6499999999</v>
      </c>
      <c r="S42" s="33">
        <v>179172</v>
      </c>
      <c r="T42" s="8">
        <v>133424</v>
      </c>
      <c r="U42" s="8">
        <v>105985</v>
      </c>
      <c r="V42" s="8">
        <v>106094</v>
      </c>
      <c r="W42" s="8">
        <v>107805</v>
      </c>
      <c r="X42" s="8">
        <v>108583</v>
      </c>
      <c r="Y42" s="8">
        <v>109309</v>
      </c>
      <c r="Z42" s="8">
        <v>124033</v>
      </c>
      <c r="AA42" s="8">
        <v>167607</v>
      </c>
      <c r="AB42" s="8">
        <v>218518</v>
      </c>
      <c r="AC42" s="8">
        <v>243815</v>
      </c>
      <c r="AD42" s="8">
        <v>242646</v>
      </c>
      <c r="AE42" s="8">
        <v>279058</v>
      </c>
      <c r="AF42" s="8">
        <v>287877</v>
      </c>
      <c r="AG42" s="8">
        <v>345942</v>
      </c>
      <c r="AH42" s="8">
        <v>455967</v>
      </c>
      <c r="AI42" s="8">
        <v>334992</v>
      </c>
      <c r="AJ42" s="34">
        <v>207928.44399999999</v>
      </c>
      <c r="AK42" s="8">
        <v>264424.43099999998</v>
      </c>
      <c r="AL42" s="8">
        <v>247125.533</v>
      </c>
      <c r="AM42" s="8">
        <v>284827.02399999998</v>
      </c>
      <c r="AN42" s="8">
        <v>334174.74900000001</v>
      </c>
      <c r="AO42" s="8">
        <v>357182.51400000002</v>
      </c>
      <c r="AP42" s="8">
        <v>407782.75699999998</v>
      </c>
      <c r="AQ42" s="8">
        <v>508646.10499999998</v>
      </c>
      <c r="AR42" s="8">
        <v>674032.86300000001</v>
      </c>
      <c r="AS42" s="8">
        <v>903603.84100000001</v>
      </c>
      <c r="AT42" s="8">
        <v>1022933.969</v>
      </c>
      <c r="AU42" s="8">
        <v>1097587.0589999999</v>
      </c>
      <c r="AV42" s="8">
        <v>1272528.5900000001</v>
      </c>
      <c r="AW42" s="8">
        <v>1325985.419</v>
      </c>
      <c r="AX42" s="8">
        <v>1796642.4040000001</v>
      </c>
      <c r="AY42" s="8">
        <v>2534328.3640000001</v>
      </c>
      <c r="AZ42" s="8">
        <v>1786872.898</v>
      </c>
      <c r="BA42" s="33">
        <v>50843</v>
      </c>
      <c r="BB42" s="8">
        <v>63167</v>
      </c>
      <c r="BC42" s="8">
        <v>53926</v>
      </c>
      <c r="BD42" s="8">
        <v>58601</v>
      </c>
      <c r="BE42" s="8">
        <v>64207</v>
      </c>
      <c r="BF42" s="8">
        <v>67594</v>
      </c>
      <c r="BG42" s="8">
        <v>75217</v>
      </c>
      <c r="BH42" s="8">
        <v>89121</v>
      </c>
      <c r="BI42" s="8">
        <v>126544</v>
      </c>
      <c r="BJ42" s="8">
        <v>174208</v>
      </c>
      <c r="BK42" s="8">
        <v>198571</v>
      </c>
      <c r="BL42" s="8">
        <v>203006</v>
      </c>
      <c r="BM42" s="8">
        <v>240007</v>
      </c>
      <c r="BN42" s="8">
        <v>245025</v>
      </c>
      <c r="BO42" s="8">
        <v>351083</v>
      </c>
      <c r="BP42" s="8">
        <v>497199</v>
      </c>
      <c r="BQ42" s="8">
        <v>353859</v>
      </c>
      <c r="BR42" s="34">
        <v>61282.012000000002</v>
      </c>
      <c r="BS42" s="8">
        <v>49632.771000000001</v>
      </c>
      <c r="BT42" s="8">
        <v>50513.603999999999</v>
      </c>
      <c r="BU42" s="8">
        <v>54207.317999999999</v>
      </c>
      <c r="BV42" s="8">
        <v>61680.142</v>
      </c>
      <c r="BW42" s="8">
        <v>72420.824999999997</v>
      </c>
      <c r="BX42" s="8">
        <v>74584.176000000007</v>
      </c>
      <c r="BY42" s="8">
        <v>87549.406000000003</v>
      </c>
      <c r="BZ42" s="8">
        <v>127628.238</v>
      </c>
      <c r="CA42" s="8">
        <v>188721.65599999999</v>
      </c>
      <c r="CB42" s="8">
        <v>235021.111</v>
      </c>
      <c r="CC42" s="8">
        <v>253000.59099999999</v>
      </c>
      <c r="CD42" s="8">
        <v>267176.13900000002</v>
      </c>
      <c r="CE42" s="8">
        <v>247626.764</v>
      </c>
      <c r="CF42" s="8">
        <v>214511.31299999999</v>
      </c>
      <c r="CG42" s="8">
        <v>216751.111</v>
      </c>
      <c r="CH42" s="8">
        <v>179599.024</v>
      </c>
      <c r="CI42" s="33">
        <v>13013</v>
      </c>
      <c r="CJ42" s="8">
        <v>9899</v>
      </c>
      <c r="CK42" s="8">
        <v>9123</v>
      </c>
      <c r="CL42" s="8">
        <v>9194</v>
      </c>
      <c r="CM42" s="8">
        <v>9908</v>
      </c>
      <c r="CN42" s="8">
        <v>11034</v>
      </c>
      <c r="CO42" s="8">
        <v>10968</v>
      </c>
      <c r="CP42" s="8">
        <v>11379</v>
      </c>
      <c r="CQ42" s="8">
        <v>15993</v>
      </c>
      <c r="CR42" s="8">
        <v>23606</v>
      </c>
      <c r="CS42" s="8">
        <v>26429</v>
      </c>
      <c r="CT42" s="8">
        <v>26419</v>
      </c>
      <c r="CU42" s="8">
        <v>26050</v>
      </c>
      <c r="CV42" s="8">
        <v>23727</v>
      </c>
      <c r="CW42" s="8">
        <v>21459</v>
      </c>
      <c r="CX42" s="8">
        <v>20979</v>
      </c>
      <c r="CY42" s="8">
        <v>16970</v>
      </c>
      <c r="CZ42" s="34">
        <v>254756.524</v>
      </c>
      <c r="DA42" s="8">
        <v>17881</v>
      </c>
    </row>
    <row r="43" spans="1:105" ht="12.75" customHeight="1">
      <c r="A43" s="21" t="s">
        <v>49</v>
      </c>
      <c r="B43" s="33">
        <v>365962.99599999998</v>
      </c>
      <c r="C43" s="8">
        <v>295912.43099999998</v>
      </c>
      <c r="D43" s="8">
        <v>264926.76199999999</v>
      </c>
      <c r="E43" s="8">
        <v>275069.44199999998</v>
      </c>
      <c r="F43" s="8">
        <v>274184.06400000001</v>
      </c>
      <c r="G43" s="8">
        <v>279757.11</v>
      </c>
      <c r="H43" s="8">
        <v>286851.32400000002</v>
      </c>
      <c r="I43" s="8">
        <v>333539.47499999998</v>
      </c>
      <c r="J43" s="8">
        <v>379228.03200000001</v>
      </c>
      <c r="K43" s="8">
        <v>513375.46500000003</v>
      </c>
      <c r="L43" s="8">
        <v>565972.49</v>
      </c>
      <c r="M43" s="8">
        <v>593935.83200000005</v>
      </c>
      <c r="N43" s="8">
        <v>624394.11699999997</v>
      </c>
      <c r="O43" s="8">
        <v>712325.76699999999</v>
      </c>
      <c r="P43" s="8">
        <v>528378.47199999995</v>
      </c>
      <c r="Q43" s="8">
        <v>601297.54399999999</v>
      </c>
      <c r="R43" s="8">
        <v>486115.647</v>
      </c>
      <c r="S43" s="33">
        <v>120930</v>
      </c>
      <c r="T43" s="8">
        <v>99893</v>
      </c>
      <c r="U43" s="8">
        <v>89747</v>
      </c>
      <c r="V43" s="8">
        <v>94568</v>
      </c>
      <c r="W43" s="8">
        <v>92768</v>
      </c>
      <c r="X43" s="8">
        <v>93749</v>
      </c>
      <c r="Y43" s="8">
        <v>95233</v>
      </c>
      <c r="Z43" s="8">
        <v>111417</v>
      </c>
      <c r="AA43" s="8">
        <v>127337</v>
      </c>
      <c r="AB43" s="8">
        <v>163470</v>
      </c>
      <c r="AC43" s="8">
        <v>172282</v>
      </c>
      <c r="AD43" s="8">
        <v>177551</v>
      </c>
      <c r="AE43" s="8">
        <v>186052</v>
      </c>
      <c r="AF43" s="8">
        <v>198111</v>
      </c>
      <c r="AG43" s="8">
        <v>149342</v>
      </c>
      <c r="AH43" s="8">
        <v>170236</v>
      </c>
      <c r="AI43" s="8">
        <v>134583</v>
      </c>
      <c r="AJ43" s="34">
        <v>108364.613</v>
      </c>
      <c r="AK43" s="8">
        <v>130873.322</v>
      </c>
      <c r="AL43" s="8">
        <v>134543.641</v>
      </c>
      <c r="AM43" s="8">
        <v>157105.617</v>
      </c>
      <c r="AN43" s="8">
        <v>167459.011</v>
      </c>
      <c r="AO43" s="8">
        <v>193102.59899999999</v>
      </c>
      <c r="AP43" s="8">
        <v>222388.927</v>
      </c>
      <c r="AQ43" s="8">
        <v>288149.81199999998</v>
      </c>
      <c r="AR43" s="8">
        <v>345621.91600000003</v>
      </c>
      <c r="AS43" s="8">
        <v>466223.337</v>
      </c>
      <c r="AT43" s="8">
        <v>538290.98800000001</v>
      </c>
      <c r="AU43" s="8">
        <v>611477.30799999996</v>
      </c>
      <c r="AV43" s="8">
        <v>660564.19200000004</v>
      </c>
      <c r="AW43" s="8">
        <v>707844.72900000005</v>
      </c>
      <c r="AX43" s="8">
        <v>585184.25699999998</v>
      </c>
      <c r="AY43" s="8">
        <v>789648.103</v>
      </c>
      <c r="AZ43" s="8">
        <v>599705.36300000001</v>
      </c>
      <c r="BA43" s="33">
        <v>37774</v>
      </c>
      <c r="BB43" s="8">
        <v>46817</v>
      </c>
      <c r="BC43" s="8">
        <v>46722</v>
      </c>
      <c r="BD43" s="8">
        <v>53936</v>
      </c>
      <c r="BE43" s="8">
        <v>55670</v>
      </c>
      <c r="BF43" s="8">
        <v>61422</v>
      </c>
      <c r="BG43" s="8">
        <v>69158</v>
      </c>
      <c r="BH43" s="8">
        <v>85688</v>
      </c>
      <c r="BI43" s="8">
        <v>102016</v>
      </c>
      <c r="BJ43" s="8">
        <v>129482</v>
      </c>
      <c r="BK43" s="8">
        <v>140050</v>
      </c>
      <c r="BL43" s="8">
        <v>151412</v>
      </c>
      <c r="BM43" s="8">
        <v>162516</v>
      </c>
      <c r="BN43" s="8">
        <v>166081</v>
      </c>
      <c r="BO43" s="8">
        <v>148411</v>
      </c>
      <c r="BP43" s="8">
        <v>183960</v>
      </c>
      <c r="BQ43" s="8">
        <v>137690</v>
      </c>
      <c r="BR43" s="34">
        <v>76221.332999999999</v>
      </c>
      <c r="BS43" s="8">
        <v>62338.726999999999</v>
      </c>
      <c r="BT43" s="8">
        <v>59180.572999999997</v>
      </c>
      <c r="BU43" s="8">
        <v>65678.255000000005</v>
      </c>
      <c r="BV43" s="8">
        <v>73774.456000000006</v>
      </c>
      <c r="BW43" s="8">
        <v>81738.595000000001</v>
      </c>
      <c r="BX43" s="8">
        <v>91872.967000000004</v>
      </c>
      <c r="BY43" s="8">
        <v>114162.54399999999</v>
      </c>
      <c r="BZ43" s="8">
        <v>125967.795</v>
      </c>
      <c r="CA43" s="8">
        <v>182685.38</v>
      </c>
      <c r="CB43" s="8">
        <v>214407.58900000001</v>
      </c>
      <c r="CC43" s="8">
        <v>237339.82699999999</v>
      </c>
      <c r="CD43" s="8">
        <v>229999.05499999999</v>
      </c>
      <c r="CE43" s="8">
        <v>222785.05100000001</v>
      </c>
      <c r="CF43" s="8">
        <v>124889.988</v>
      </c>
      <c r="CG43" s="8">
        <v>104609.428</v>
      </c>
      <c r="CH43" s="8">
        <v>85393.403000000006</v>
      </c>
      <c r="CI43" s="33">
        <v>15749</v>
      </c>
      <c r="CJ43" s="8">
        <v>11615</v>
      </c>
      <c r="CK43" s="8">
        <v>10349</v>
      </c>
      <c r="CL43" s="8">
        <v>11047</v>
      </c>
      <c r="CM43" s="8">
        <v>12107</v>
      </c>
      <c r="CN43" s="8">
        <v>12701</v>
      </c>
      <c r="CO43" s="8">
        <v>13131</v>
      </c>
      <c r="CP43" s="8">
        <v>16094</v>
      </c>
      <c r="CQ43" s="8">
        <v>16596</v>
      </c>
      <c r="CR43" s="8">
        <v>20976</v>
      </c>
      <c r="CS43" s="8">
        <v>23583</v>
      </c>
      <c r="CT43" s="8">
        <v>24805</v>
      </c>
      <c r="CU43" s="8">
        <v>22851</v>
      </c>
      <c r="CV43" s="8">
        <v>21860</v>
      </c>
      <c r="CW43" s="8">
        <v>13628</v>
      </c>
      <c r="CX43" s="8">
        <v>11263</v>
      </c>
      <c r="CY43" s="8">
        <v>8631</v>
      </c>
      <c r="CZ43" s="34">
        <v>10741.135</v>
      </c>
      <c r="DA43" s="8">
        <v>861</v>
      </c>
    </row>
    <row r="44" spans="1:105" ht="12.75" customHeight="1">
      <c r="A44" s="21" t="s">
        <v>50</v>
      </c>
      <c r="B44" s="33">
        <v>258813.364</v>
      </c>
      <c r="C44" s="8">
        <v>155050.00099999999</v>
      </c>
      <c r="D44" s="8">
        <v>116844.495</v>
      </c>
      <c r="E44" s="8">
        <v>115387.622</v>
      </c>
      <c r="F44" s="8">
        <v>114306.38</v>
      </c>
      <c r="G44" s="8">
        <v>110587.383</v>
      </c>
      <c r="H44" s="8">
        <v>128191.30100000001</v>
      </c>
      <c r="I44" s="8">
        <v>135106.09099999999</v>
      </c>
      <c r="J44" s="8">
        <v>163078.13699999999</v>
      </c>
      <c r="K44" s="8">
        <v>190539.81099999999</v>
      </c>
      <c r="L44" s="8">
        <v>202513.32199999999</v>
      </c>
      <c r="M44" s="8">
        <v>223678.573</v>
      </c>
      <c r="N44" s="8">
        <v>309343.84499999997</v>
      </c>
      <c r="O44" s="8">
        <v>448940.98700000002</v>
      </c>
      <c r="P44" s="8">
        <v>615524.20600000001</v>
      </c>
      <c r="Q44" s="8">
        <v>849291.68</v>
      </c>
      <c r="R44" s="8">
        <v>612093.70400000003</v>
      </c>
      <c r="S44" s="33">
        <v>82395</v>
      </c>
      <c r="T44" s="8">
        <v>48229</v>
      </c>
      <c r="U44" s="8">
        <v>32844</v>
      </c>
      <c r="V44" s="8">
        <v>32524</v>
      </c>
      <c r="W44" s="8">
        <v>32487</v>
      </c>
      <c r="X44" s="8">
        <v>31884</v>
      </c>
      <c r="Y44" s="8">
        <v>36275</v>
      </c>
      <c r="Z44" s="8">
        <v>40069</v>
      </c>
      <c r="AA44" s="8">
        <v>48970</v>
      </c>
      <c r="AB44" s="8">
        <v>57552</v>
      </c>
      <c r="AC44" s="8">
        <v>60680</v>
      </c>
      <c r="AD44" s="8">
        <v>68188</v>
      </c>
      <c r="AE44" s="8">
        <v>92215</v>
      </c>
      <c r="AF44" s="8">
        <v>131104</v>
      </c>
      <c r="AG44" s="8">
        <v>159559</v>
      </c>
      <c r="AH44" s="8">
        <v>219475</v>
      </c>
      <c r="AI44" s="8">
        <v>158680</v>
      </c>
      <c r="AJ44" s="34">
        <v>73068.237999999998</v>
      </c>
      <c r="AK44" s="8">
        <v>78209.207999999999</v>
      </c>
      <c r="AL44" s="8">
        <v>65514.375999999997</v>
      </c>
      <c r="AM44" s="8">
        <v>83321.112999999998</v>
      </c>
      <c r="AN44" s="8">
        <v>89676.323000000004</v>
      </c>
      <c r="AO44" s="8">
        <v>92108.902000000002</v>
      </c>
      <c r="AP44" s="8">
        <v>114445.91</v>
      </c>
      <c r="AQ44" s="8">
        <v>117932.189</v>
      </c>
      <c r="AR44" s="8">
        <v>141833.99299999999</v>
      </c>
      <c r="AS44" s="8">
        <v>174911.53599999999</v>
      </c>
      <c r="AT44" s="8">
        <v>193342.96599999999</v>
      </c>
      <c r="AU44" s="8">
        <v>240327.35800000001</v>
      </c>
      <c r="AV44" s="8">
        <v>350243.837</v>
      </c>
      <c r="AW44" s="8">
        <v>479560.23100000003</v>
      </c>
      <c r="AX44" s="8">
        <v>774301.56099999999</v>
      </c>
      <c r="AY44" s="8">
        <v>1247307.311</v>
      </c>
      <c r="AZ44" s="8">
        <v>866003.45499999996</v>
      </c>
      <c r="BA44" s="33">
        <v>23148</v>
      </c>
      <c r="BB44" s="8">
        <v>23119</v>
      </c>
      <c r="BC44" s="8">
        <v>16788</v>
      </c>
      <c r="BD44" s="8">
        <v>17767</v>
      </c>
      <c r="BE44" s="8">
        <v>18761</v>
      </c>
      <c r="BF44" s="8">
        <v>19098</v>
      </c>
      <c r="BG44" s="8">
        <v>23186</v>
      </c>
      <c r="BH44" s="8">
        <v>25325</v>
      </c>
      <c r="BI44" s="8">
        <v>31429</v>
      </c>
      <c r="BJ44" s="8">
        <v>38443</v>
      </c>
      <c r="BK44" s="8">
        <v>41515</v>
      </c>
      <c r="BL44" s="8">
        <v>54446</v>
      </c>
      <c r="BM44" s="8">
        <v>83398</v>
      </c>
      <c r="BN44" s="8">
        <v>112547</v>
      </c>
      <c r="BO44" s="8">
        <v>178107</v>
      </c>
      <c r="BP44" s="8">
        <v>267690</v>
      </c>
      <c r="BQ44" s="8">
        <v>190289</v>
      </c>
      <c r="BR44" s="34">
        <v>29217.616999999998</v>
      </c>
      <c r="BS44" s="8">
        <v>17808.900000000001</v>
      </c>
      <c r="BT44" s="8">
        <v>12556.67</v>
      </c>
      <c r="BU44" s="8">
        <v>13088.623</v>
      </c>
      <c r="BV44" s="8">
        <v>12648.078</v>
      </c>
      <c r="BW44" s="8">
        <v>12720.828</v>
      </c>
      <c r="BX44" s="8">
        <v>12290.620999999999</v>
      </c>
      <c r="BY44" s="8">
        <v>12567.689</v>
      </c>
      <c r="BZ44" s="8">
        <v>13607.949000000001</v>
      </c>
      <c r="CA44" s="8">
        <v>18815.444</v>
      </c>
      <c r="CB44" s="8">
        <v>24271.134999999998</v>
      </c>
      <c r="CC44" s="8">
        <v>27240.377</v>
      </c>
      <c r="CD44" s="8">
        <v>30081.475999999999</v>
      </c>
      <c r="CE44" s="8">
        <v>30074.483</v>
      </c>
      <c r="CF44" s="8">
        <v>33458.773999999998</v>
      </c>
      <c r="CG44" s="8">
        <v>35920.754000000001</v>
      </c>
      <c r="CH44" s="8">
        <v>29872.993999999999</v>
      </c>
      <c r="CI44" s="33">
        <v>7844</v>
      </c>
      <c r="CJ44" s="8">
        <v>4242</v>
      </c>
      <c r="CK44" s="8">
        <v>2724</v>
      </c>
      <c r="CL44" s="8">
        <v>2633</v>
      </c>
      <c r="CM44" s="8">
        <v>2494</v>
      </c>
      <c r="CN44" s="8">
        <v>2319</v>
      </c>
      <c r="CO44" s="8">
        <v>2230</v>
      </c>
      <c r="CP44" s="8">
        <v>2129</v>
      </c>
      <c r="CQ44" s="8">
        <v>2153</v>
      </c>
      <c r="CR44" s="8">
        <v>2934</v>
      </c>
      <c r="CS44" s="8">
        <v>3522</v>
      </c>
      <c r="CT44" s="8">
        <v>3705</v>
      </c>
      <c r="CU44" s="8">
        <v>3911</v>
      </c>
      <c r="CV44" s="8">
        <v>3799</v>
      </c>
      <c r="CW44" s="8">
        <v>4213</v>
      </c>
      <c r="CX44" s="8">
        <v>4693</v>
      </c>
      <c r="CY44" s="8">
        <v>3788</v>
      </c>
      <c r="CZ44" s="34">
        <v>20844.13</v>
      </c>
      <c r="DA44" s="8">
        <v>3296</v>
      </c>
    </row>
    <row r="45" spans="1:105" ht="12.75" customHeight="1">
      <c r="A45" s="21" t="s">
        <v>51</v>
      </c>
      <c r="B45" s="33">
        <v>196097.64499999999</v>
      </c>
      <c r="C45" s="8">
        <v>191624.38399999999</v>
      </c>
      <c r="D45" s="8">
        <v>149817.79500000001</v>
      </c>
      <c r="E45" s="8">
        <v>131685.85</v>
      </c>
      <c r="F45" s="8">
        <v>126530.274</v>
      </c>
      <c r="G45" s="8">
        <v>120116.978</v>
      </c>
      <c r="H45" s="8">
        <v>125419.321</v>
      </c>
      <c r="I45" s="8">
        <v>134380.48300000001</v>
      </c>
      <c r="J45" s="8">
        <v>149755.611</v>
      </c>
      <c r="K45" s="8">
        <v>210917.21799999999</v>
      </c>
      <c r="L45" s="8">
        <v>232983.954</v>
      </c>
      <c r="M45" s="8">
        <v>240832.41200000001</v>
      </c>
      <c r="N45" s="8">
        <v>245160.13200000001</v>
      </c>
      <c r="O45" s="8">
        <v>269719.92200000002</v>
      </c>
      <c r="P45" s="8">
        <v>223477.671</v>
      </c>
      <c r="Q45" s="8">
        <v>183100.535</v>
      </c>
      <c r="R45" s="8">
        <v>155835.285</v>
      </c>
      <c r="S45" s="33">
        <v>62601</v>
      </c>
      <c r="T45" s="8">
        <v>57984</v>
      </c>
      <c r="U45" s="8">
        <v>46182</v>
      </c>
      <c r="V45" s="8">
        <v>40304</v>
      </c>
      <c r="W45" s="8">
        <v>38436</v>
      </c>
      <c r="X45" s="8">
        <v>36782</v>
      </c>
      <c r="Y45" s="8">
        <v>38458</v>
      </c>
      <c r="Z45" s="8">
        <v>41805</v>
      </c>
      <c r="AA45" s="8">
        <v>46600</v>
      </c>
      <c r="AB45" s="8">
        <v>62064</v>
      </c>
      <c r="AC45" s="8">
        <v>68689</v>
      </c>
      <c r="AD45" s="8">
        <v>71582</v>
      </c>
      <c r="AE45" s="8">
        <v>71136</v>
      </c>
      <c r="AF45" s="8">
        <v>71529</v>
      </c>
      <c r="AG45" s="8">
        <v>58484</v>
      </c>
      <c r="AH45" s="8">
        <v>51231</v>
      </c>
      <c r="AI45" s="8">
        <v>42776</v>
      </c>
      <c r="AJ45" s="34">
        <v>54538.773999999998</v>
      </c>
      <c r="AK45" s="8">
        <v>80240.789999999994</v>
      </c>
      <c r="AL45" s="8">
        <v>78049.649999999994</v>
      </c>
      <c r="AM45" s="8">
        <v>71991.98</v>
      </c>
      <c r="AN45" s="8">
        <v>75796.929999999993</v>
      </c>
      <c r="AO45" s="8">
        <v>84414.97</v>
      </c>
      <c r="AP45" s="8">
        <v>95541.983999999997</v>
      </c>
      <c r="AQ45" s="8">
        <v>114954.85400000001</v>
      </c>
      <c r="AR45" s="8">
        <v>131911.5</v>
      </c>
      <c r="AS45" s="8">
        <v>181341.204</v>
      </c>
      <c r="AT45" s="8">
        <v>201515.79199999999</v>
      </c>
      <c r="AU45" s="8">
        <v>226824.20499999999</v>
      </c>
      <c r="AV45" s="8">
        <v>233788.788</v>
      </c>
      <c r="AW45" s="8">
        <v>251899.198</v>
      </c>
      <c r="AX45" s="8">
        <v>251688.302</v>
      </c>
      <c r="AY45" s="8">
        <v>225708.73699999999</v>
      </c>
      <c r="AZ45" s="8">
        <v>184006.799</v>
      </c>
      <c r="BA45" s="33">
        <v>18839</v>
      </c>
      <c r="BB45" s="8">
        <v>26749</v>
      </c>
      <c r="BC45" s="8">
        <v>24995</v>
      </c>
      <c r="BD45" s="8">
        <v>22204</v>
      </c>
      <c r="BE45" s="8">
        <v>22251</v>
      </c>
      <c r="BF45" s="8">
        <v>23691</v>
      </c>
      <c r="BG45" s="8">
        <v>25980</v>
      </c>
      <c r="BH45" s="8">
        <v>30540</v>
      </c>
      <c r="BI45" s="8">
        <v>34384</v>
      </c>
      <c r="BJ45" s="8">
        <v>45519</v>
      </c>
      <c r="BK45" s="8">
        <v>50762</v>
      </c>
      <c r="BL45" s="8">
        <v>55403</v>
      </c>
      <c r="BM45" s="8">
        <v>55569</v>
      </c>
      <c r="BN45" s="8">
        <v>56364</v>
      </c>
      <c r="BO45" s="8">
        <v>53729</v>
      </c>
      <c r="BP45" s="8">
        <v>50909</v>
      </c>
      <c r="BQ45" s="8">
        <v>40648</v>
      </c>
      <c r="BR45" s="34">
        <v>12139.101000000001</v>
      </c>
      <c r="BS45" s="8">
        <v>13361.977000000001</v>
      </c>
      <c r="BT45" s="8">
        <v>9743.6029999999992</v>
      </c>
      <c r="BU45" s="8">
        <v>10186.995999999999</v>
      </c>
      <c r="BV45" s="8">
        <v>12002.861000000001</v>
      </c>
      <c r="BW45" s="8">
        <v>11606.981</v>
      </c>
      <c r="BX45" s="8">
        <v>11981.937</v>
      </c>
      <c r="BY45" s="8">
        <v>11660.064</v>
      </c>
      <c r="BZ45" s="8">
        <v>12044.343999999999</v>
      </c>
      <c r="CA45" s="8">
        <v>31249.428</v>
      </c>
      <c r="CB45" s="8">
        <v>44612.175000000003</v>
      </c>
      <c r="CC45" s="8">
        <v>51453.64</v>
      </c>
      <c r="CD45" s="8">
        <v>52390.735999999997</v>
      </c>
      <c r="CE45" s="8">
        <v>50700.375999999997</v>
      </c>
      <c r="CF45" s="8">
        <v>22819.348000000002</v>
      </c>
      <c r="CG45" s="8">
        <v>17160.490000000002</v>
      </c>
      <c r="CH45" s="8">
        <v>15035.573</v>
      </c>
      <c r="CI45" s="33">
        <v>3040</v>
      </c>
      <c r="CJ45" s="8">
        <v>3004</v>
      </c>
      <c r="CK45" s="8">
        <v>2360</v>
      </c>
      <c r="CL45" s="8">
        <v>2298</v>
      </c>
      <c r="CM45" s="8">
        <v>2604</v>
      </c>
      <c r="CN45" s="8">
        <v>2377</v>
      </c>
      <c r="CO45" s="8">
        <v>2309</v>
      </c>
      <c r="CP45" s="8">
        <v>2259</v>
      </c>
      <c r="CQ45" s="8">
        <v>2202</v>
      </c>
      <c r="CR45" s="8">
        <v>5097</v>
      </c>
      <c r="CS45" s="8">
        <v>6761</v>
      </c>
      <c r="CT45" s="8">
        <v>7494</v>
      </c>
      <c r="CU45" s="8">
        <v>7274</v>
      </c>
      <c r="CV45" s="8">
        <v>6902</v>
      </c>
      <c r="CW45" s="8">
        <v>3479</v>
      </c>
      <c r="CX45" s="8">
        <v>2569</v>
      </c>
      <c r="CY45" s="8">
        <v>2168</v>
      </c>
      <c r="CZ45" s="34">
        <v>1202.6969999999999</v>
      </c>
      <c r="DA45" s="8">
        <v>155</v>
      </c>
    </row>
    <row r="46" spans="1:105" ht="12.75" customHeight="1">
      <c r="A46" s="21" t="s">
        <v>52</v>
      </c>
      <c r="B46" s="33">
        <v>474200.83600000001</v>
      </c>
      <c r="C46" s="8">
        <v>276253.83199999999</v>
      </c>
      <c r="D46" s="8">
        <v>209255.64199999999</v>
      </c>
      <c r="E46" s="8">
        <v>190744.05300000001</v>
      </c>
      <c r="F46" s="8">
        <v>196316.55900000001</v>
      </c>
      <c r="G46" s="8">
        <v>188942.39300000001</v>
      </c>
      <c r="H46" s="8">
        <v>197285.761</v>
      </c>
      <c r="I46" s="8">
        <v>239834.435</v>
      </c>
      <c r="J46" s="8">
        <v>284311.76799999998</v>
      </c>
      <c r="K46" s="8">
        <v>415365.897</v>
      </c>
      <c r="L46" s="8">
        <v>547317.59</v>
      </c>
      <c r="M46" s="8">
        <v>609940.70799999998</v>
      </c>
      <c r="N46" s="8">
        <v>633029.82900000003</v>
      </c>
      <c r="O46" s="8">
        <v>751450.32</v>
      </c>
      <c r="P46" s="8">
        <v>607548.49199999997</v>
      </c>
      <c r="Q46" s="8">
        <v>568194.97400000005</v>
      </c>
      <c r="R46" s="8">
        <v>508188.83899999998</v>
      </c>
      <c r="S46" s="33">
        <v>163748</v>
      </c>
      <c r="T46" s="8">
        <v>95417</v>
      </c>
      <c r="U46" s="8">
        <v>68256</v>
      </c>
      <c r="V46" s="8">
        <v>62975</v>
      </c>
      <c r="W46" s="8">
        <v>65000</v>
      </c>
      <c r="X46" s="8">
        <v>64920</v>
      </c>
      <c r="Y46" s="8">
        <v>66580</v>
      </c>
      <c r="Z46" s="8">
        <v>80913</v>
      </c>
      <c r="AA46" s="8">
        <v>96819</v>
      </c>
      <c r="AB46" s="8">
        <v>133956</v>
      </c>
      <c r="AC46" s="8">
        <v>170371</v>
      </c>
      <c r="AD46" s="8">
        <v>187395</v>
      </c>
      <c r="AE46" s="8">
        <v>197262</v>
      </c>
      <c r="AF46" s="8">
        <v>223338</v>
      </c>
      <c r="AG46" s="8">
        <v>180564</v>
      </c>
      <c r="AH46" s="8">
        <v>174774</v>
      </c>
      <c r="AI46" s="8">
        <v>154537</v>
      </c>
      <c r="AJ46" s="34">
        <v>139339.73199999999</v>
      </c>
      <c r="AK46" s="8">
        <v>140552.15700000001</v>
      </c>
      <c r="AL46" s="8">
        <v>125558.587</v>
      </c>
      <c r="AM46" s="8">
        <v>126234.908</v>
      </c>
      <c r="AN46" s="8">
        <v>136088.06</v>
      </c>
      <c r="AO46" s="8">
        <v>143482.41399999999</v>
      </c>
      <c r="AP46" s="8">
        <v>169359.55499999999</v>
      </c>
      <c r="AQ46" s="8">
        <v>211364.39199999999</v>
      </c>
      <c r="AR46" s="8">
        <v>260001.098</v>
      </c>
      <c r="AS46" s="8">
        <v>399624.55800000002</v>
      </c>
      <c r="AT46" s="8">
        <v>534374.69999999995</v>
      </c>
      <c r="AU46" s="8">
        <v>617517.38300000003</v>
      </c>
      <c r="AV46" s="8">
        <v>659572.18400000001</v>
      </c>
      <c r="AW46" s="8">
        <v>723589.87600000005</v>
      </c>
      <c r="AX46" s="8">
        <v>651160.6</v>
      </c>
      <c r="AY46" s="8">
        <v>682809.83700000006</v>
      </c>
      <c r="AZ46" s="8">
        <v>568996.28399999999</v>
      </c>
      <c r="BA46" s="33">
        <v>50027</v>
      </c>
      <c r="BB46" s="8">
        <v>47060</v>
      </c>
      <c r="BC46" s="8">
        <v>38389</v>
      </c>
      <c r="BD46" s="8">
        <v>38889</v>
      </c>
      <c r="BE46" s="8">
        <v>40740</v>
      </c>
      <c r="BF46" s="8">
        <v>42325</v>
      </c>
      <c r="BG46" s="8">
        <v>47655</v>
      </c>
      <c r="BH46" s="8">
        <v>58635</v>
      </c>
      <c r="BI46" s="8">
        <v>73881</v>
      </c>
      <c r="BJ46" s="8">
        <v>106732</v>
      </c>
      <c r="BK46" s="8">
        <v>140565</v>
      </c>
      <c r="BL46" s="8">
        <v>159692</v>
      </c>
      <c r="BM46" s="8">
        <v>172163</v>
      </c>
      <c r="BN46" s="8">
        <v>179402</v>
      </c>
      <c r="BO46" s="8">
        <v>159824</v>
      </c>
      <c r="BP46" s="8">
        <v>175312</v>
      </c>
      <c r="BQ46" s="8">
        <v>145253</v>
      </c>
      <c r="BR46" s="34">
        <v>40513.5</v>
      </c>
      <c r="BS46" s="8">
        <v>19535.794000000002</v>
      </c>
      <c r="BT46" s="8">
        <v>13212.431</v>
      </c>
      <c r="BU46" s="8">
        <v>16085.619000000001</v>
      </c>
      <c r="BV46" s="8">
        <v>18310.254000000001</v>
      </c>
      <c r="BW46" s="8">
        <v>18546.795999999998</v>
      </c>
      <c r="BX46" s="8">
        <v>19193.803</v>
      </c>
      <c r="BY46" s="8">
        <v>24480.394</v>
      </c>
      <c r="BZ46" s="8">
        <v>32121.298999999999</v>
      </c>
      <c r="CA46" s="8">
        <v>69360.509999999995</v>
      </c>
      <c r="CB46" s="8">
        <v>94987.974000000002</v>
      </c>
      <c r="CC46" s="8">
        <v>109392.06299999999</v>
      </c>
      <c r="CD46" s="8">
        <v>118280.77099999999</v>
      </c>
      <c r="CE46" s="8">
        <v>118735.962</v>
      </c>
      <c r="CF46" s="8">
        <v>58902.817999999999</v>
      </c>
      <c r="CG46" s="8">
        <v>41616.707000000002</v>
      </c>
      <c r="CH46" s="8">
        <v>31571.547999999999</v>
      </c>
      <c r="CI46" s="33">
        <v>9637</v>
      </c>
      <c r="CJ46" s="8">
        <v>4545</v>
      </c>
      <c r="CK46" s="8">
        <v>2816</v>
      </c>
      <c r="CL46" s="8">
        <v>3256</v>
      </c>
      <c r="CM46" s="8">
        <v>3697</v>
      </c>
      <c r="CN46" s="8">
        <v>3841</v>
      </c>
      <c r="CO46" s="8">
        <v>3753</v>
      </c>
      <c r="CP46" s="8">
        <v>4589</v>
      </c>
      <c r="CQ46" s="8">
        <v>5511</v>
      </c>
      <c r="CR46" s="8">
        <v>10305</v>
      </c>
      <c r="CS46" s="8">
        <v>13729</v>
      </c>
      <c r="CT46" s="8">
        <v>14564</v>
      </c>
      <c r="CU46" s="8">
        <v>14550</v>
      </c>
      <c r="CV46" s="8">
        <v>13994</v>
      </c>
      <c r="CW46" s="8">
        <v>7973</v>
      </c>
      <c r="CX46" s="8">
        <v>5720</v>
      </c>
      <c r="CY46" s="8">
        <v>4309</v>
      </c>
      <c r="CZ46" s="34">
        <v>36423.281999999999</v>
      </c>
      <c r="DA46" s="8">
        <v>4454</v>
      </c>
    </row>
    <row r="47" spans="1:105" ht="12.75" customHeight="1">
      <c r="A47" s="21" t="s">
        <v>53</v>
      </c>
      <c r="B47" s="33">
        <v>360618.96799999999</v>
      </c>
      <c r="C47" s="8">
        <v>292483.39399999997</v>
      </c>
      <c r="D47" s="8">
        <v>250985.326</v>
      </c>
      <c r="E47" s="8">
        <v>251557.47700000001</v>
      </c>
      <c r="F47" s="8">
        <v>253107.45</v>
      </c>
      <c r="G47" s="8">
        <v>224171.791</v>
      </c>
      <c r="H47" s="8">
        <v>243037.44</v>
      </c>
      <c r="I47" s="8">
        <v>267150.26299999998</v>
      </c>
      <c r="J47" s="8">
        <v>317813.53700000001</v>
      </c>
      <c r="K47" s="8">
        <v>415242.658</v>
      </c>
      <c r="L47" s="8">
        <v>480791.46799999999</v>
      </c>
      <c r="M47" s="8">
        <v>547531.93400000001</v>
      </c>
      <c r="N47" s="8">
        <v>623857.63600000006</v>
      </c>
      <c r="O47" s="8">
        <v>756407.37399999995</v>
      </c>
      <c r="P47" s="8">
        <v>867532.43200000003</v>
      </c>
      <c r="Q47" s="8">
        <v>923366.91500000004</v>
      </c>
      <c r="R47" s="8">
        <v>614630.04200000002</v>
      </c>
      <c r="S47" s="33">
        <v>121214</v>
      </c>
      <c r="T47" s="8">
        <v>100024</v>
      </c>
      <c r="U47" s="8">
        <v>85922</v>
      </c>
      <c r="V47" s="8">
        <v>85977</v>
      </c>
      <c r="W47" s="8">
        <v>85494</v>
      </c>
      <c r="X47" s="8">
        <v>73664</v>
      </c>
      <c r="Y47" s="8">
        <v>78397</v>
      </c>
      <c r="Z47" s="8">
        <v>82963</v>
      </c>
      <c r="AA47" s="8">
        <v>96554</v>
      </c>
      <c r="AB47" s="8">
        <v>117908</v>
      </c>
      <c r="AC47" s="8">
        <v>131960</v>
      </c>
      <c r="AD47" s="8">
        <v>143201</v>
      </c>
      <c r="AE47" s="8">
        <v>155276</v>
      </c>
      <c r="AF47" s="8">
        <v>173291</v>
      </c>
      <c r="AG47" s="8">
        <v>192069</v>
      </c>
      <c r="AH47" s="8">
        <v>204272</v>
      </c>
      <c r="AI47" s="8">
        <v>145528</v>
      </c>
      <c r="AJ47" s="34">
        <v>94861.758000000002</v>
      </c>
      <c r="AK47" s="8">
        <v>123906.84600000001</v>
      </c>
      <c r="AL47" s="8">
        <v>114630.594</v>
      </c>
      <c r="AM47" s="8">
        <v>127723.79300000001</v>
      </c>
      <c r="AN47" s="8">
        <v>143744.62</v>
      </c>
      <c r="AO47" s="8">
        <v>146779.07699999999</v>
      </c>
      <c r="AP47" s="8">
        <v>190623.54500000001</v>
      </c>
      <c r="AQ47" s="8">
        <v>230833.76800000001</v>
      </c>
      <c r="AR47" s="8">
        <v>293933</v>
      </c>
      <c r="AS47" s="8">
        <v>395139.01199999999</v>
      </c>
      <c r="AT47" s="8">
        <v>489720.8</v>
      </c>
      <c r="AU47" s="8">
        <v>603617.55500000005</v>
      </c>
      <c r="AV47" s="8">
        <v>711886.17599999998</v>
      </c>
      <c r="AW47" s="8">
        <v>862986.87899999996</v>
      </c>
      <c r="AX47" s="8">
        <v>1147437.601</v>
      </c>
      <c r="AY47" s="8">
        <v>1307315.162</v>
      </c>
      <c r="AZ47" s="8">
        <v>846463.07</v>
      </c>
      <c r="BA47" s="33">
        <v>30552</v>
      </c>
      <c r="BB47" s="8">
        <v>41245</v>
      </c>
      <c r="BC47" s="8">
        <v>37996</v>
      </c>
      <c r="BD47" s="8">
        <v>41331</v>
      </c>
      <c r="BE47" s="8">
        <v>45920</v>
      </c>
      <c r="BF47" s="8">
        <v>44692</v>
      </c>
      <c r="BG47" s="8">
        <v>55790</v>
      </c>
      <c r="BH47" s="8">
        <v>61645</v>
      </c>
      <c r="BI47" s="8">
        <v>74095</v>
      </c>
      <c r="BJ47" s="8">
        <v>91474</v>
      </c>
      <c r="BK47" s="8">
        <v>109645</v>
      </c>
      <c r="BL47" s="8">
        <v>126224</v>
      </c>
      <c r="BM47" s="8">
        <v>141014</v>
      </c>
      <c r="BN47" s="8">
        <v>153802</v>
      </c>
      <c r="BO47" s="8">
        <v>195586</v>
      </c>
      <c r="BP47" s="8">
        <v>221875</v>
      </c>
      <c r="BQ47" s="8">
        <v>156311</v>
      </c>
      <c r="BR47" s="34">
        <v>29142.254000000001</v>
      </c>
      <c r="BS47" s="8">
        <v>28955.446</v>
      </c>
      <c r="BT47" s="8">
        <v>29425.715</v>
      </c>
      <c r="BU47" s="8">
        <v>34007.182000000001</v>
      </c>
      <c r="BV47" s="8">
        <v>30147.972000000002</v>
      </c>
      <c r="BW47" s="8">
        <v>19140.349999999999</v>
      </c>
      <c r="BX47" s="8">
        <v>29245.526000000002</v>
      </c>
      <c r="BY47" s="8">
        <v>34896.587</v>
      </c>
      <c r="BZ47" s="8">
        <v>39758.01</v>
      </c>
      <c r="CA47" s="8">
        <v>47498.792999999998</v>
      </c>
      <c r="CB47" s="8">
        <v>66557.118000000002</v>
      </c>
      <c r="CC47" s="8">
        <v>97012.2</v>
      </c>
      <c r="CD47" s="8">
        <v>116775.003</v>
      </c>
      <c r="CE47" s="8">
        <v>114583.28200000001</v>
      </c>
      <c r="CF47" s="8">
        <v>92329.868000000002</v>
      </c>
      <c r="CG47" s="8">
        <v>61397.732000000004</v>
      </c>
      <c r="CH47" s="8">
        <v>41960.595999999998</v>
      </c>
      <c r="CI47" s="33">
        <v>6431</v>
      </c>
      <c r="CJ47" s="8">
        <v>5876</v>
      </c>
      <c r="CK47" s="8">
        <v>5540</v>
      </c>
      <c r="CL47" s="8">
        <v>6211</v>
      </c>
      <c r="CM47" s="8">
        <v>5404</v>
      </c>
      <c r="CN47" s="8">
        <v>3459</v>
      </c>
      <c r="CO47" s="8">
        <v>5105</v>
      </c>
      <c r="CP47" s="8">
        <v>5780</v>
      </c>
      <c r="CQ47" s="8">
        <v>5915</v>
      </c>
      <c r="CR47" s="8">
        <v>6438</v>
      </c>
      <c r="CS47" s="8">
        <v>8273</v>
      </c>
      <c r="CT47" s="8">
        <v>11033</v>
      </c>
      <c r="CU47" s="8">
        <v>12768</v>
      </c>
      <c r="CV47" s="8">
        <v>11888</v>
      </c>
      <c r="CW47" s="8">
        <v>9694</v>
      </c>
      <c r="CX47" s="8">
        <v>6505</v>
      </c>
      <c r="CY47" s="8">
        <v>4391</v>
      </c>
      <c r="CZ47" s="34">
        <v>46678.544999999998</v>
      </c>
      <c r="DA47" s="8">
        <v>3917</v>
      </c>
    </row>
    <row r="48" spans="1:105" ht="12.75" customHeight="1">
      <c r="A48" s="21" t="s">
        <v>54</v>
      </c>
      <c r="B48" s="33">
        <v>401123.38799999998</v>
      </c>
      <c r="C48" s="8">
        <v>321590.96899999998</v>
      </c>
      <c r="D48" s="8">
        <v>287813.587</v>
      </c>
      <c r="E48" s="8">
        <v>305528.467</v>
      </c>
      <c r="F48" s="8">
        <v>319919.48800000001</v>
      </c>
      <c r="G48" s="8">
        <v>309747.98100000003</v>
      </c>
      <c r="H48" s="8">
        <v>355051.30099999998</v>
      </c>
      <c r="I48" s="8">
        <v>386404.72499999998</v>
      </c>
      <c r="J48" s="8">
        <v>422486.23300000001</v>
      </c>
      <c r="K48" s="8">
        <v>487746.64199999999</v>
      </c>
      <c r="L48" s="8">
        <v>543679.16899999999</v>
      </c>
      <c r="M48" s="8">
        <v>573249.72</v>
      </c>
      <c r="N48" s="8">
        <v>621836.06799999997</v>
      </c>
      <c r="O48" s="8">
        <v>699081.32299999997</v>
      </c>
      <c r="P48" s="8">
        <v>739217.16799999995</v>
      </c>
      <c r="Q48" s="8">
        <v>804552.12</v>
      </c>
      <c r="R48" s="8">
        <v>668067.62300000002</v>
      </c>
      <c r="S48" s="33">
        <v>116897</v>
      </c>
      <c r="T48" s="8">
        <v>91454</v>
      </c>
      <c r="U48" s="8">
        <v>76632</v>
      </c>
      <c r="V48" s="8">
        <v>82134</v>
      </c>
      <c r="W48" s="8">
        <v>86558</v>
      </c>
      <c r="X48" s="8">
        <v>83281</v>
      </c>
      <c r="Y48" s="8">
        <v>92680</v>
      </c>
      <c r="Z48" s="8">
        <v>102158</v>
      </c>
      <c r="AA48" s="8">
        <v>111847</v>
      </c>
      <c r="AB48" s="8">
        <v>127178</v>
      </c>
      <c r="AC48" s="8">
        <v>143424</v>
      </c>
      <c r="AD48" s="8">
        <v>151885</v>
      </c>
      <c r="AE48" s="8">
        <v>165973</v>
      </c>
      <c r="AF48" s="8">
        <v>179141</v>
      </c>
      <c r="AG48" s="8">
        <v>178185</v>
      </c>
      <c r="AH48" s="8">
        <v>197437</v>
      </c>
      <c r="AI48" s="8">
        <v>165998</v>
      </c>
      <c r="AJ48" s="34">
        <v>121607.068</v>
      </c>
      <c r="AK48" s="8">
        <v>158065.019</v>
      </c>
      <c r="AL48" s="8">
        <v>157079.72500000001</v>
      </c>
      <c r="AM48" s="8">
        <v>190588.08900000001</v>
      </c>
      <c r="AN48" s="8">
        <v>212121.04800000001</v>
      </c>
      <c r="AO48" s="8">
        <v>230808.92600000001</v>
      </c>
      <c r="AP48" s="8">
        <v>294217.41600000003</v>
      </c>
      <c r="AQ48" s="8">
        <v>334671.15100000001</v>
      </c>
      <c r="AR48" s="8">
        <v>387193.72899999999</v>
      </c>
      <c r="AS48" s="8">
        <v>461971.67800000001</v>
      </c>
      <c r="AT48" s="8">
        <v>537965.098</v>
      </c>
      <c r="AU48" s="8">
        <v>606083.98800000001</v>
      </c>
      <c r="AV48" s="8">
        <v>661287.58200000005</v>
      </c>
      <c r="AW48" s="8">
        <v>734103.44400000002</v>
      </c>
      <c r="AX48" s="8">
        <v>885926.54799999995</v>
      </c>
      <c r="AY48" s="8">
        <v>1061161.791</v>
      </c>
      <c r="AZ48" s="8">
        <v>833300.049</v>
      </c>
      <c r="BA48" s="33">
        <v>33060</v>
      </c>
      <c r="BB48" s="8">
        <v>42630</v>
      </c>
      <c r="BC48" s="8">
        <v>38494</v>
      </c>
      <c r="BD48" s="8">
        <v>43920</v>
      </c>
      <c r="BE48" s="8">
        <v>48958</v>
      </c>
      <c r="BF48" s="8">
        <v>51465</v>
      </c>
      <c r="BG48" s="8">
        <v>63136</v>
      </c>
      <c r="BH48" s="8">
        <v>73319</v>
      </c>
      <c r="BI48" s="8">
        <v>84277</v>
      </c>
      <c r="BJ48" s="8">
        <v>98118</v>
      </c>
      <c r="BK48" s="8">
        <v>116401</v>
      </c>
      <c r="BL48" s="8">
        <v>128514</v>
      </c>
      <c r="BM48" s="8">
        <v>139814</v>
      </c>
      <c r="BN48" s="8">
        <v>148225</v>
      </c>
      <c r="BO48" s="8">
        <v>174512</v>
      </c>
      <c r="BP48" s="8">
        <v>210840</v>
      </c>
      <c r="BQ48" s="8">
        <v>166930</v>
      </c>
      <c r="BR48" s="34">
        <v>30549.581999999999</v>
      </c>
      <c r="BS48" s="8">
        <v>28364.991999999998</v>
      </c>
      <c r="BT48" s="8">
        <v>25747.126</v>
      </c>
      <c r="BU48" s="8">
        <v>32481.142</v>
      </c>
      <c r="BV48" s="8">
        <v>37224.536</v>
      </c>
      <c r="BW48" s="8">
        <v>27842.493999999999</v>
      </c>
      <c r="BX48" s="8">
        <v>26481.54</v>
      </c>
      <c r="BY48" s="8">
        <v>48807.305</v>
      </c>
      <c r="BZ48" s="8">
        <v>63255.606</v>
      </c>
      <c r="CA48" s="8">
        <v>94146.354999999996</v>
      </c>
      <c r="CB48" s="8">
        <v>101557.268</v>
      </c>
      <c r="CC48" s="8">
        <v>112723.291</v>
      </c>
      <c r="CD48" s="8">
        <v>118371.209</v>
      </c>
      <c r="CE48" s="8">
        <v>107908.833</v>
      </c>
      <c r="CF48" s="8">
        <v>94339.807000000001</v>
      </c>
      <c r="CG48" s="8">
        <v>77528.391000000003</v>
      </c>
      <c r="CH48" s="8">
        <v>67942.379000000001</v>
      </c>
      <c r="CI48" s="33">
        <v>6912</v>
      </c>
      <c r="CJ48" s="8">
        <v>5736</v>
      </c>
      <c r="CK48" s="8">
        <v>5025</v>
      </c>
      <c r="CL48" s="8">
        <v>5909</v>
      </c>
      <c r="CM48" s="8">
        <v>6864</v>
      </c>
      <c r="CN48" s="8">
        <v>4939</v>
      </c>
      <c r="CO48" s="8">
        <v>4740</v>
      </c>
      <c r="CP48" s="8">
        <v>7744</v>
      </c>
      <c r="CQ48" s="8">
        <v>9208</v>
      </c>
      <c r="CR48" s="8">
        <v>12624</v>
      </c>
      <c r="CS48" s="8">
        <v>13457</v>
      </c>
      <c r="CT48" s="8">
        <v>14240</v>
      </c>
      <c r="CU48" s="8">
        <v>14345</v>
      </c>
      <c r="CV48" s="8">
        <v>13026</v>
      </c>
      <c r="CW48" s="8">
        <v>11506</v>
      </c>
      <c r="CX48" s="8">
        <v>9706</v>
      </c>
      <c r="CY48" s="8">
        <v>8365</v>
      </c>
      <c r="CZ48" s="34">
        <v>78531.968999999997</v>
      </c>
      <c r="DA48" s="8">
        <v>5251</v>
      </c>
    </row>
    <row r="49" spans="1:105" ht="12.75" customHeight="1">
      <c r="A49" s="21" t="s">
        <v>55</v>
      </c>
      <c r="B49" s="33">
        <v>146536.91800000001</v>
      </c>
      <c r="C49" s="8">
        <v>140623.639</v>
      </c>
      <c r="D49" s="8">
        <v>112654.322</v>
      </c>
      <c r="E49" s="8">
        <v>105757.694</v>
      </c>
      <c r="F49" s="8">
        <v>104631.95600000001</v>
      </c>
      <c r="G49" s="8">
        <v>102215.539</v>
      </c>
      <c r="H49" s="8">
        <v>101291.243</v>
      </c>
      <c r="I49" s="8">
        <v>106443.86900000001</v>
      </c>
      <c r="J49" s="8">
        <v>111840.859</v>
      </c>
      <c r="K49" s="8">
        <v>124389.57799999999</v>
      </c>
      <c r="L49" s="8">
        <v>136164.31700000001</v>
      </c>
      <c r="M49" s="8">
        <v>145850.43599999999</v>
      </c>
      <c r="N49" s="8">
        <v>156085.63500000001</v>
      </c>
      <c r="O49" s="8">
        <v>173707.84700000001</v>
      </c>
      <c r="P49" s="8">
        <v>171249.514</v>
      </c>
      <c r="Q49" s="8">
        <v>186537.41200000001</v>
      </c>
      <c r="R49" s="8">
        <v>164328.35800000001</v>
      </c>
      <c r="S49" s="33">
        <v>48240</v>
      </c>
      <c r="T49" s="8">
        <v>43838</v>
      </c>
      <c r="U49" s="8">
        <v>35311</v>
      </c>
      <c r="V49" s="8">
        <v>32577</v>
      </c>
      <c r="W49" s="8">
        <v>31741</v>
      </c>
      <c r="X49" s="8">
        <v>31172</v>
      </c>
      <c r="Y49" s="8">
        <v>30412</v>
      </c>
      <c r="Z49" s="8">
        <v>31593</v>
      </c>
      <c r="AA49" s="8">
        <v>32766</v>
      </c>
      <c r="AB49" s="8">
        <v>35846</v>
      </c>
      <c r="AC49" s="8">
        <v>38755</v>
      </c>
      <c r="AD49" s="8">
        <v>39635</v>
      </c>
      <c r="AE49" s="8">
        <v>41829</v>
      </c>
      <c r="AF49" s="8">
        <v>44722</v>
      </c>
      <c r="AG49" s="8">
        <v>42323</v>
      </c>
      <c r="AH49" s="8">
        <v>45875</v>
      </c>
      <c r="AI49" s="8">
        <v>41080</v>
      </c>
      <c r="AJ49" s="34">
        <v>52004.135000000002</v>
      </c>
      <c r="AK49" s="8">
        <v>71174.703999999998</v>
      </c>
      <c r="AL49" s="8">
        <v>69644.929000000004</v>
      </c>
      <c r="AM49" s="8">
        <v>80027.205000000002</v>
      </c>
      <c r="AN49" s="8">
        <v>80483.592999999993</v>
      </c>
      <c r="AO49" s="8">
        <v>88181.596000000005</v>
      </c>
      <c r="AP49" s="8">
        <v>97141.468999999997</v>
      </c>
      <c r="AQ49" s="8">
        <v>106822.637</v>
      </c>
      <c r="AR49" s="8">
        <v>115312.379</v>
      </c>
      <c r="AS49" s="8">
        <v>130308.618</v>
      </c>
      <c r="AT49" s="8">
        <v>147809.34899999999</v>
      </c>
      <c r="AU49" s="8">
        <v>166567.05900000001</v>
      </c>
      <c r="AV49" s="8">
        <v>181629.068</v>
      </c>
      <c r="AW49" s="8">
        <v>198025.13699999999</v>
      </c>
      <c r="AX49" s="8">
        <v>227997.08799999999</v>
      </c>
      <c r="AY49" s="8">
        <v>267466.59999999998</v>
      </c>
      <c r="AZ49" s="8">
        <v>229400.36600000001</v>
      </c>
      <c r="BA49" s="33">
        <v>16541</v>
      </c>
      <c r="BB49" s="8">
        <v>22191</v>
      </c>
      <c r="BC49" s="8">
        <v>20424</v>
      </c>
      <c r="BD49" s="8">
        <v>19608</v>
      </c>
      <c r="BE49" s="8">
        <v>19616</v>
      </c>
      <c r="BF49" s="8">
        <v>21079</v>
      </c>
      <c r="BG49" s="8">
        <v>22128</v>
      </c>
      <c r="BH49" s="8">
        <v>23754</v>
      </c>
      <c r="BI49" s="8">
        <v>25213</v>
      </c>
      <c r="BJ49" s="8">
        <v>27696</v>
      </c>
      <c r="BK49" s="8">
        <v>30207</v>
      </c>
      <c r="BL49" s="8">
        <v>32686</v>
      </c>
      <c r="BM49" s="8">
        <v>35233</v>
      </c>
      <c r="BN49" s="8">
        <v>37701</v>
      </c>
      <c r="BO49" s="8">
        <v>44231</v>
      </c>
      <c r="BP49" s="8">
        <v>49416</v>
      </c>
      <c r="BQ49" s="8">
        <v>42906</v>
      </c>
      <c r="BR49" s="34">
        <v>12033.79</v>
      </c>
      <c r="BS49" s="8">
        <v>11355.484</v>
      </c>
      <c r="BT49" s="8">
        <v>11314.352999999999</v>
      </c>
      <c r="BU49" s="8">
        <v>13409.896000000001</v>
      </c>
      <c r="BV49" s="8">
        <v>15425.945</v>
      </c>
      <c r="BW49" s="8">
        <v>7585.7269999999999</v>
      </c>
      <c r="BX49" s="8">
        <v>7182.7219999999998</v>
      </c>
      <c r="BY49" s="8">
        <v>17351.325000000001</v>
      </c>
      <c r="BZ49" s="8">
        <v>19138.358</v>
      </c>
      <c r="CA49" s="8">
        <v>28741.508999999998</v>
      </c>
      <c r="CB49" s="8">
        <v>35813.444000000003</v>
      </c>
      <c r="CC49" s="8">
        <v>42199.525999999998</v>
      </c>
      <c r="CD49" s="8">
        <v>42264.972000000002</v>
      </c>
      <c r="CE49" s="8">
        <v>40847.65</v>
      </c>
      <c r="CF49" s="8">
        <v>30573.886999999999</v>
      </c>
      <c r="CG49" s="8">
        <v>29559.824000000001</v>
      </c>
      <c r="CH49" s="8">
        <v>26094.41</v>
      </c>
      <c r="CI49" s="33">
        <v>3172</v>
      </c>
      <c r="CJ49" s="8">
        <v>2698</v>
      </c>
      <c r="CK49" s="8">
        <v>2533</v>
      </c>
      <c r="CL49" s="8">
        <v>2669</v>
      </c>
      <c r="CM49" s="8">
        <v>2990</v>
      </c>
      <c r="CN49" s="8">
        <v>1607</v>
      </c>
      <c r="CO49" s="8">
        <v>1453</v>
      </c>
      <c r="CP49" s="8">
        <v>3007</v>
      </c>
      <c r="CQ49" s="8">
        <v>3204</v>
      </c>
      <c r="CR49" s="8">
        <v>4289</v>
      </c>
      <c r="CS49" s="8">
        <v>5146</v>
      </c>
      <c r="CT49" s="8">
        <v>5726</v>
      </c>
      <c r="CU49" s="8">
        <v>5561</v>
      </c>
      <c r="CV49" s="8">
        <v>5448</v>
      </c>
      <c r="CW49" s="8">
        <v>4100</v>
      </c>
      <c r="CX49" s="8">
        <v>3871</v>
      </c>
      <c r="CY49" s="8">
        <v>3306</v>
      </c>
      <c r="CZ49" s="34">
        <v>27690.190999999999</v>
      </c>
      <c r="DA49" s="8">
        <v>1686</v>
      </c>
    </row>
    <row r="50" spans="1:105" ht="12.75" customHeight="1">
      <c r="A50" s="21" t="s">
        <v>56</v>
      </c>
      <c r="B50" s="33">
        <v>72052.672000000006</v>
      </c>
      <c r="C50" s="8">
        <v>70354.835000000006</v>
      </c>
      <c r="D50" s="8">
        <v>71995.528000000006</v>
      </c>
      <c r="E50" s="8">
        <v>69407.354999999996</v>
      </c>
      <c r="F50" s="8">
        <v>72360.790999999997</v>
      </c>
      <c r="G50" s="8">
        <v>70756.167000000001</v>
      </c>
      <c r="H50" s="8">
        <v>70868.922999999995</v>
      </c>
      <c r="I50" s="8">
        <v>71633.31</v>
      </c>
      <c r="J50" s="8">
        <v>78238.267000000007</v>
      </c>
      <c r="K50" s="8">
        <v>86368.702999999994</v>
      </c>
      <c r="L50" s="8">
        <v>90954.432000000001</v>
      </c>
      <c r="M50" s="8">
        <v>121043.10799999999</v>
      </c>
      <c r="N50" s="8">
        <v>91517.781000000003</v>
      </c>
      <c r="O50" s="8">
        <v>97202.22</v>
      </c>
      <c r="P50" s="8">
        <v>96200.722999999998</v>
      </c>
      <c r="Q50" s="8">
        <v>106842.391</v>
      </c>
      <c r="R50" s="8">
        <v>97070.646999999997</v>
      </c>
      <c r="S50" s="33">
        <v>27233</v>
      </c>
      <c r="T50" s="8">
        <v>25340</v>
      </c>
      <c r="U50" s="8">
        <v>25174</v>
      </c>
      <c r="V50" s="8">
        <v>24123</v>
      </c>
      <c r="W50" s="8">
        <v>25106</v>
      </c>
      <c r="X50" s="8">
        <v>24487</v>
      </c>
      <c r="Y50" s="8">
        <v>24001</v>
      </c>
      <c r="Z50" s="8">
        <v>24611</v>
      </c>
      <c r="AA50" s="8">
        <v>26069</v>
      </c>
      <c r="AB50" s="8">
        <v>28059</v>
      </c>
      <c r="AC50" s="8">
        <v>28384</v>
      </c>
      <c r="AD50" s="8">
        <v>37681</v>
      </c>
      <c r="AE50" s="8">
        <v>27742</v>
      </c>
      <c r="AF50" s="8">
        <v>26650</v>
      </c>
      <c r="AG50" s="8">
        <v>25361</v>
      </c>
      <c r="AH50" s="8">
        <v>28108</v>
      </c>
      <c r="AI50" s="8">
        <v>25445</v>
      </c>
      <c r="AJ50" s="34">
        <v>11179.311</v>
      </c>
      <c r="AK50" s="8">
        <v>20995.064999999999</v>
      </c>
      <c r="AL50" s="8">
        <v>24508.703000000001</v>
      </c>
      <c r="AM50" s="8">
        <v>26950.710999999999</v>
      </c>
      <c r="AN50" s="8">
        <v>32287.123</v>
      </c>
      <c r="AO50" s="8">
        <v>36515.466</v>
      </c>
      <c r="AP50" s="8">
        <v>40984.245999999999</v>
      </c>
      <c r="AQ50" s="8">
        <v>52066.756000000001</v>
      </c>
      <c r="AR50" s="8">
        <v>58553.841</v>
      </c>
      <c r="AS50" s="8">
        <v>64667.029000000002</v>
      </c>
      <c r="AT50" s="8">
        <v>95150.531000000003</v>
      </c>
      <c r="AU50" s="8">
        <v>89037.895000000004</v>
      </c>
      <c r="AV50" s="8">
        <v>89626.567999999999</v>
      </c>
      <c r="AW50" s="8">
        <v>94417.718999999997</v>
      </c>
      <c r="AX50" s="8">
        <v>127860.552</v>
      </c>
      <c r="AY50" s="8">
        <v>154634.07199999999</v>
      </c>
      <c r="AZ50" s="8">
        <v>141570.88699999999</v>
      </c>
      <c r="BA50" s="33">
        <v>3950</v>
      </c>
      <c r="BB50" s="8">
        <v>8126</v>
      </c>
      <c r="BC50" s="8">
        <v>9293</v>
      </c>
      <c r="BD50" s="8">
        <v>10052</v>
      </c>
      <c r="BE50" s="8">
        <v>11823</v>
      </c>
      <c r="BF50" s="8">
        <v>12685</v>
      </c>
      <c r="BG50" s="8">
        <v>14142</v>
      </c>
      <c r="BH50" s="8">
        <v>17879</v>
      </c>
      <c r="BI50" s="8">
        <v>19670</v>
      </c>
      <c r="BJ50" s="8">
        <v>20961</v>
      </c>
      <c r="BK50" s="8">
        <v>28855</v>
      </c>
      <c r="BL50" s="8">
        <v>24550</v>
      </c>
      <c r="BM50" s="8">
        <v>23905</v>
      </c>
      <c r="BN50" s="8">
        <v>23643</v>
      </c>
      <c r="BO50" s="8">
        <v>32818</v>
      </c>
      <c r="BP50" s="8">
        <v>35655</v>
      </c>
      <c r="BQ50" s="8">
        <v>32274</v>
      </c>
      <c r="BR50" s="34">
        <v>4407.1289999999999</v>
      </c>
      <c r="BS50" s="8">
        <v>5011.665</v>
      </c>
      <c r="BT50" s="8">
        <v>4971.8289999999997</v>
      </c>
      <c r="BU50" s="8">
        <v>4721.1310000000003</v>
      </c>
      <c r="BV50" s="8">
        <v>5082.8639999999996</v>
      </c>
      <c r="BW50" s="8">
        <v>4635.1090000000004</v>
      </c>
      <c r="BX50" s="8">
        <v>5377.1319999999996</v>
      </c>
      <c r="BY50" s="8">
        <v>5193.2820000000002</v>
      </c>
      <c r="BZ50" s="8">
        <v>5834.5150000000003</v>
      </c>
      <c r="CA50" s="8">
        <v>7686.6769999999997</v>
      </c>
      <c r="CB50" s="8">
        <v>8955.4529999999995</v>
      </c>
      <c r="CC50" s="8">
        <v>11341.486000000001</v>
      </c>
      <c r="CD50" s="8">
        <v>13729.67</v>
      </c>
      <c r="CE50" s="8">
        <v>10679.466</v>
      </c>
      <c r="CF50" s="8">
        <v>7390.6459999999997</v>
      </c>
      <c r="CG50" s="8">
        <v>6471.7950000000001</v>
      </c>
      <c r="CH50" s="8">
        <v>5225.7060000000001</v>
      </c>
      <c r="CI50" s="33">
        <v>1319</v>
      </c>
      <c r="CJ50" s="8">
        <v>1450</v>
      </c>
      <c r="CK50" s="8">
        <v>1340</v>
      </c>
      <c r="CL50" s="8">
        <v>1277</v>
      </c>
      <c r="CM50" s="8">
        <v>1273</v>
      </c>
      <c r="CN50" s="8">
        <v>1112</v>
      </c>
      <c r="CO50" s="8">
        <v>1158</v>
      </c>
      <c r="CP50" s="8">
        <v>1110</v>
      </c>
      <c r="CQ50" s="8">
        <v>1160</v>
      </c>
      <c r="CR50" s="8">
        <v>1435</v>
      </c>
      <c r="CS50" s="8">
        <v>1566</v>
      </c>
      <c r="CT50" s="8">
        <v>1874</v>
      </c>
      <c r="CU50" s="8">
        <v>2122</v>
      </c>
      <c r="CV50" s="8">
        <v>1590</v>
      </c>
      <c r="CW50" s="8">
        <v>1167</v>
      </c>
      <c r="CX50" s="8">
        <v>1006</v>
      </c>
      <c r="CY50" s="8">
        <v>821</v>
      </c>
      <c r="CZ50" s="34">
        <v>1155.068</v>
      </c>
      <c r="DA50" s="8">
        <v>148</v>
      </c>
    </row>
    <row r="51" spans="1:105" ht="12.75" customHeight="1">
      <c r="A51" s="21" t="s">
        <v>57</v>
      </c>
      <c r="B51" s="33">
        <v>714004.20900000003</v>
      </c>
      <c r="C51" s="8">
        <v>522543.92099999997</v>
      </c>
      <c r="D51" s="8">
        <v>448112.59100000001</v>
      </c>
      <c r="E51" s="8">
        <v>462994.239</v>
      </c>
      <c r="F51" s="8">
        <v>459463.12400000001</v>
      </c>
      <c r="G51" s="8">
        <v>417074.24</v>
      </c>
      <c r="H51" s="8">
        <v>439503.95699999999</v>
      </c>
      <c r="I51" s="8">
        <v>487442.69699999999</v>
      </c>
      <c r="J51" s="8">
        <v>570160.50699999998</v>
      </c>
      <c r="K51" s="8">
        <v>655141.38600000006</v>
      </c>
      <c r="L51" s="8">
        <v>727557.17</v>
      </c>
      <c r="M51" s="8">
        <v>779185.36</v>
      </c>
      <c r="N51" s="8">
        <v>852119.35900000005</v>
      </c>
      <c r="O51" s="8">
        <v>987190.85900000005</v>
      </c>
      <c r="P51" s="8">
        <v>1046786.665</v>
      </c>
      <c r="Q51" s="8">
        <v>1147450.72</v>
      </c>
      <c r="R51" s="8">
        <v>878931.31400000001</v>
      </c>
      <c r="S51" s="33">
        <v>218233</v>
      </c>
      <c r="T51" s="8">
        <v>158573</v>
      </c>
      <c r="U51" s="8">
        <v>132016</v>
      </c>
      <c r="V51" s="8">
        <v>137454</v>
      </c>
      <c r="W51" s="8">
        <v>136017</v>
      </c>
      <c r="X51" s="8">
        <v>124032</v>
      </c>
      <c r="Y51" s="8">
        <v>129886</v>
      </c>
      <c r="Z51" s="8">
        <v>143593</v>
      </c>
      <c r="AA51" s="8">
        <v>166449</v>
      </c>
      <c r="AB51" s="8">
        <v>188818</v>
      </c>
      <c r="AC51" s="8">
        <v>213033</v>
      </c>
      <c r="AD51" s="8">
        <v>227675</v>
      </c>
      <c r="AE51" s="8">
        <v>250337</v>
      </c>
      <c r="AF51" s="8">
        <v>274373</v>
      </c>
      <c r="AG51" s="8">
        <v>273692</v>
      </c>
      <c r="AH51" s="8">
        <v>301955</v>
      </c>
      <c r="AI51" s="8">
        <v>227439</v>
      </c>
      <c r="AJ51" s="34">
        <v>202883.236</v>
      </c>
      <c r="AK51" s="8">
        <v>249118.90299999999</v>
      </c>
      <c r="AL51" s="8">
        <v>243518.01699999999</v>
      </c>
      <c r="AM51" s="8">
        <v>288954.67</v>
      </c>
      <c r="AN51" s="8">
        <v>306903.59700000001</v>
      </c>
      <c r="AO51" s="8">
        <v>313574.87599999999</v>
      </c>
      <c r="AP51" s="8">
        <v>363797.87699999998</v>
      </c>
      <c r="AQ51" s="8">
        <v>416749.283</v>
      </c>
      <c r="AR51" s="8">
        <v>510397.93199999997</v>
      </c>
      <c r="AS51" s="8">
        <v>600866.5</v>
      </c>
      <c r="AT51" s="8">
        <v>685979.29599999997</v>
      </c>
      <c r="AU51" s="8">
        <v>766118.66099999996</v>
      </c>
      <c r="AV51" s="8">
        <v>854024.18500000006</v>
      </c>
      <c r="AW51" s="8">
        <v>925450.13199999998</v>
      </c>
      <c r="AX51" s="8">
        <v>1135009.1880000001</v>
      </c>
      <c r="AY51" s="8">
        <v>1428321.486</v>
      </c>
      <c r="AZ51" s="8">
        <v>1092522.67</v>
      </c>
      <c r="BA51" s="33">
        <v>61980</v>
      </c>
      <c r="BB51" s="8">
        <v>74656</v>
      </c>
      <c r="BC51" s="8">
        <v>69272</v>
      </c>
      <c r="BD51" s="8">
        <v>79868</v>
      </c>
      <c r="BE51" s="8">
        <v>84071</v>
      </c>
      <c r="BF51" s="8">
        <v>82792</v>
      </c>
      <c r="BG51" s="8">
        <v>93405</v>
      </c>
      <c r="BH51" s="8">
        <v>106883</v>
      </c>
      <c r="BI51" s="8">
        <v>127029</v>
      </c>
      <c r="BJ51" s="8">
        <v>143397</v>
      </c>
      <c r="BK51" s="8">
        <v>163291</v>
      </c>
      <c r="BL51" s="8">
        <v>180326</v>
      </c>
      <c r="BM51" s="8">
        <v>199590</v>
      </c>
      <c r="BN51" s="8">
        <v>206940</v>
      </c>
      <c r="BO51" s="8">
        <v>266259</v>
      </c>
      <c r="BP51" s="8">
        <v>325725</v>
      </c>
      <c r="BQ51" s="8">
        <v>246027</v>
      </c>
      <c r="BR51" s="34">
        <v>100438.073</v>
      </c>
      <c r="BS51" s="8">
        <v>71640.736000000004</v>
      </c>
      <c r="BT51" s="8">
        <v>62360.78</v>
      </c>
      <c r="BU51" s="8">
        <v>75863.180999999997</v>
      </c>
      <c r="BV51" s="8">
        <v>88165.819000000003</v>
      </c>
      <c r="BW51" s="8">
        <v>46286.025000000001</v>
      </c>
      <c r="BX51" s="8">
        <v>97569.656000000003</v>
      </c>
      <c r="BY51" s="8">
        <v>108637.861</v>
      </c>
      <c r="BZ51" s="8">
        <v>121865.321</v>
      </c>
      <c r="CA51" s="8">
        <v>145304.99</v>
      </c>
      <c r="CB51" s="8">
        <v>192337.46</v>
      </c>
      <c r="CC51" s="8">
        <v>223755.75</v>
      </c>
      <c r="CD51" s="8">
        <v>228406.92199999999</v>
      </c>
      <c r="CE51" s="8">
        <v>217028.215</v>
      </c>
      <c r="CF51" s="8">
        <v>192226.674</v>
      </c>
      <c r="CG51" s="8">
        <v>221359.96400000001</v>
      </c>
      <c r="CH51" s="8">
        <v>204347.47399999999</v>
      </c>
      <c r="CI51" s="33">
        <v>21438</v>
      </c>
      <c r="CJ51" s="8">
        <v>14083</v>
      </c>
      <c r="CK51" s="8">
        <v>11437</v>
      </c>
      <c r="CL51" s="8">
        <v>12973</v>
      </c>
      <c r="CM51" s="8">
        <v>13923</v>
      </c>
      <c r="CN51" s="8">
        <v>7805</v>
      </c>
      <c r="CO51" s="8">
        <v>14126</v>
      </c>
      <c r="CP51" s="8">
        <v>15141</v>
      </c>
      <c r="CQ51" s="8">
        <v>15710</v>
      </c>
      <c r="CR51" s="8">
        <v>17484</v>
      </c>
      <c r="CS51" s="8">
        <v>21550</v>
      </c>
      <c r="CT51" s="8">
        <v>23303</v>
      </c>
      <c r="CU51" s="8">
        <v>23511</v>
      </c>
      <c r="CV51" s="8">
        <v>21856</v>
      </c>
      <c r="CW51" s="8">
        <v>19175</v>
      </c>
      <c r="CX51" s="8">
        <v>22054</v>
      </c>
      <c r="CY51" s="8">
        <v>19987</v>
      </c>
      <c r="CZ51" s="34">
        <v>81901.058000000005</v>
      </c>
      <c r="DA51" s="8">
        <v>6711</v>
      </c>
    </row>
    <row r="52" spans="1:105" ht="12.75" customHeight="1">
      <c r="A52" s="21" t="s">
        <v>58</v>
      </c>
      <c r="B52" s="33">
        <v>75594.535000000003</v>
      </c>
      <c r="C52" s="8">
        <v>76744.717000000004</v>
      </c>
      <c r="D52" s="8">
        <v>74124.755000000005</v>
      </c>
      <c r="E52" s="8">
        <v>71502.187999999995</v>
      </c>
      <c r="F52" s="8">
        <v>74471.793000000005</v>
      </c>
      <c r="G52" s="8">
        <v>75799.59</v>
      </c>
      <c r="H52" s="8">
        <v>76396.305999999997</v>
      </c>
      <c r="I52" s="8">
        <v>78770.278000000006</v>
      </c>
      <c r="J52" s="8">
        <v>90058.328999999998</v>
      </c>
      <c r="K52" s="8">
        <v>98879.650999999998</v>
      </c>
      <c r="L52" s="8">
        <v>101803.413</v>
      </c>
      <c r="M52" s="8">
        <v>104757.393</v>
      </c>
      <c r="N52" s="8">
        <v>105060.61199999999</v>
      </c>
      <c r="O52" s="8">
        <v>115666.40399999999</v>
      </c>
      <c r="P52" s="8">
        <v>127369.583</v>
      </c>
      <c r="Q52" s="8">
        <v>141120.997</v>
      </c>
      <c r="R52" s="8">
        <v>128697.63099999999</v>
      </c>
      <c r="S52" s="33">
        <v>26331</v>
      </c>
      <c r="T52" s="8">
        <v>25981</v>
      </c>
      <c r="U52" s="8">
        <v>24436</v>
      </c>
      <c r="V52" s="8">
        <v>23490</v>
      </c>
      <c r="W52" s="8">
        <v>24346</v>
      </c>
      <c r="X52" s="8">
        <v>24608</v>
      </c>
      <c r="Y52" s="8">
        <v>24602</v>
      </c>
      <c r="Z52" s="8">
        <v>25837</v>
      </c>
      <c r="AA52" s="8">
        <v>29770</v>
      </c>
      <c r="AB52" s="8">
        <v>32114</v>
      </c>
      <c r="AC52" s="8">
        <v>32390</v>
      </c>
      <c r="AD52" s="8">
        <v>33180</v>
      </c>
      <c r="AE52" s="8">
        <v>32798</v>
      </c>
      <c r="AF52" s="8">
        <v>33375</v>
      </c>
      <c r="AG52" s="8">
        <v>35955</v>
      </c>
      <c r="AH52" s="8">
        <v>40399</v>
      </c>
      <c r="AI52" s="8">
        <v>36152</v>
      </c>
      <c r="AJ52" s="34">
        <v>21859.896000000001</v>
      </c>
      <c r="AK52" s="8">
        <v>32348.861000000001</v>
      </c>
      <c r="AL52" s="8">
        <v>33106.182999999997</v>
      </c>
      <c r="AM52" s="8">
        <v>35895.499000000003</v>
      </c>
      <c r="AN52" s="8">
        <v>39984.553</v>
      </c>
      <c r="AO52" s="8">
        <v>44973.587</v>
      </c>
      <c r="AP52" s="8">
        <v>49833.241999999998</v>
      </c>
      <c r="AQ52" s="8">
        <v>55421.898000000001</v>
      </c>
      <c r="AR52" s="8">
        <v>65904.679000000004</v>
      </c>
      <c r="AS52" s="8">
        <v>76096.13</v>
      </c>
      <c r="AT52" s="8">
        <v>84166.894</v>
      </c>
      <c r="AU52" s="8">
        <v>95127.593999999997</v>
      </c>
      <c r="AV52" s="8">
        <v>99649.457999999999</v>
      </c>
      <c r="AW52" s="8">
        <v>103221.253</v>
      </c>
      <c r="AX52" s="8">
        <v>142191.62899999999</v>
      </c>
      <c r="AY52" s="8">
        <v>167324.611</v>
      </c>
      <c r="AZ52" s="8">
        <v>152960.73199999999</v>
      </c>
      <c r="BA52" s="33">
        <v>8269</v>
      </c>
      <c r="BB52" s="8">
        <v>11739</v>
      </c>
      <c r="BC52" s="8">
        <v>11690</v>
      </c>
      <c r="BD52" s="8">
        <v>12051</v>
      </c>
      <c r="BE52" s="8">
        <v>12877</v>
      </c>
      <c r="BF52" s="8">
        <v>14305</v>
      </c>
      <c r="BG52" s="8">
        <v>14952</v>
      </c>
      <c r="BH52" s="8">
        <v>16602</v>
      </c>
      <c r="BI52" s="8">
        <v>19786</v>
      </c>
      <c r="BJ52" s="8">
        <v>22414</v>
      </c>
      <c r="BK52" s="8">
        <v>23978</v>
      </c>
      <c r="BL52" s="8">
        <v>26617</v>
      </c>
      <c r="BM52" s="8">
        <v>27184</v>
      </c>
      <c r="BN52" s="8">
        <v>26926</v>
      </c>
      <c r="BO52" s="8">
        <v>37388</v>
      </c>
      <c r="BP52" s="8">
        <v>43126</v>
      </c>
      <c r="BQ52" s="8">
        <v>41067</v>
      </c>
      <c r="BR52" s="34">
        <v>6179.66</v>
      </c>
      <c r="BS52" s="8">
        <v>6913.7280000000001</v>
      </c>
      <c r="BT52" s="8">
        <v>6590.6530000000002</v>
      </c>
      <c r="BU52" s="8">
        <v>6768.25</v>
      </c>
      <c r="BV52" s="8">
        <v>7615.8450000000003</v>
      </c>
      <c r="BW52" s="8">
        <v>7708.3890000000001</v>
      </c>
      <c r="BX52" s="8">
        <v>8006.9189999999999</v>
      </c>
      <c r="BY52" s="8">
        <v>8716.2479999999996</v>
      </c>
      <c r="BZ52" s="8">
        <v>10589.612999999999</v>
      </c>
      <c r="CA52" s="8">
        <v>13104.24</v>
      </c>
      <c r="CB52" s="8">
        <v>14568.187</v>
      </c>
      <c r="CC52" s="8">
        <v>18344.532999999999</v>
      </c>
      <c r="CD52" s="8">
        <v>20649.403999999999</v>
      </c>
      <c r="CE52" s="8">
        <v>19840.975999999999</v>
      </c>
      <c r="CF52" s="8">
        <v>15734.71</v>
      </c>
      <c r="CG52" s="8">
        <v>14685.996999999999</v>
      </c>
      <c r="CH52" s="8">
        <v>13377.642</v>
      </c>
      <c r="CI52" s="33">
        <v>1792</v>
      </c>
      <c r="CJ52" s="8">
        <v>1836</v>
      </c>
      <c r="CK52" s="8">
        <v>1665</v>
      </c>
      <c r="CL52" s="8">
        <v>1669</v>
      </c>
      <c r="CM52" s="8">
        <v>1803</v>
      </c>
      <c r="CN52" s="8">
        <v>1737</v>
      </c>
      <c r="CO52" s="8">
        <v>1753</v>
      </c>
      <c r="CP52" s="8">
        <v>1862</v>
      </c>
      <c r="CQ52" s="8">
        <v>2193</v>
      </c>
      <c r="CR52" s="8">
        <v>2512</v>
      </c>
      <c r="CS52" s="8">
        <v>2627</v>
      </c>
      <c r="CT52" s="8">
        <v>3156</v>
      </c>
      <c r="CU52" s="8">
        <v>3430</v>
      </c>
      <c r="CV52" s="8">
        <v>3263</v>
      </c>
      <c r="CW52" s="8">
        <v>2779</v>
      </c>
      <c r="CX52" s="8">
        <v>2552</v>
      </c>
      <c r="CY52" s="8">
        <v>2253</v>
      </c>
      <c r="CZ52" s="34">
        <v>3450.5830000000001</v>
      </c>
      <c r="DA52" s="8">
        <v>272</v>
      </c>
    </row>
    <row r="53" spans="1:105">
      <c r="A53" s="20" t="s">
        <v>59</v>
      </c>
      <c r="B53" s="40">
        <v>310355.185</v>
      </c>
      <c r="C53" s="39">
        <v>258130.652</v>
      </c>
      <c r="D53" s="39">
        <v>227222.033</v>
      </c>
      <c r="E53" s="39">
        <v>226026.30600000001</v>
      </c>
      <c r="F53" s="39">
        <v>219303.09099999999</v>
      </c>
      <c r="G53" s="39">
        <v>213404.13200000001</v>
      </c>
      <c r="H53" s="39">
        <v>226287.83799999999</v>
      </c>
      <c r="I53" s="39">
        <v>231299.32500000001</v>
      </c>
      <c r="J53" s="39">
        <v>252495.011</v>
      </c>
      <c r="K53" s="39">
        <v>287174.95299999998</v>
      </c>
      <c r="L53" s="39">
        <v>316821.32500000001</v>
      </c>
      <c r="M53" s="39">
        <v>382025.40100000001</v>
      </c>
      <c r="N53" s="39">
        <v>414983.07500000001</v>
      </c>
      <c r="O53" s="39">
        <v>465937.84899999999</v>
      </c>
      <c r="P53" s="39">
        <v>501500.13199999998</v>
      </c>
      <c r="Q53" s="39">
        <v>574600.9</v>
      </c>
      <c r="R53" s="39">
        <v>516468.94199999998</v>
      </c>
      <c r="S53" s="40">
        <v>107394</v>
      </c>
      <c r="T53" s="39">
        <v>89863</v>
      </c>
      <c r="U53" s="39">
        <v>76929</v>
      </c>
      <c r="V53" s="39">
        <v>75668</v>
      </c>
      <c r="W53" s="39">
        <v>73554</v>
      </c>
      <c r="X53" s="39">
        <v>70486</v>
      </c>
      <c r="Y53" s="39">
        <v>73898</v>
      </c>
      <c r="Z53" s="39">
        <v>74742</v>
      </c>
      <c r="AA53" s="39">
        <v>81584</v>
      </c>
      <c r="AB53" s="39">
        <v>92173</v>
      </c>
      <c r="AC53" s="39">
        <v>99393</v>
      </c>
      <c r="AD53" s="39">
        <v>114799</v>
      </c>
      <c r="AE53" s="39">
        <v>123034</v>
      </c>
      <c r="AF53" s="39">
        <v>126211</v>
      </c>
      <c r="AG53" s="39">
        <v>132453</v>
      </c>
      <c r="AH53" s="39">
        <v>149460</v>
      </c>
      <c r="AI53" s="39">
        <v>133192</v>
      </c>
      <c r="AJ53" s="44">
        <v>98430.206999999995</v>
      </c>
      <c r="AK53" s="39">
        <v>119464.467</v>
      </c>
      <c r="AL53" s="39">
        <v>117884.166</v>
      </c>
      <c r="AM53" s="39">
        <v>131799.25700000001</v>
      </c>
      <c r="AN53" s="39">
        <v>137978.48699999999</v>
      </c>
      <c r="AO53" s="39">
        <v>152606.448</v>
      </c>
      <c r="AP53" s="39">
        <v>183161.462</v>
      </c>
      <c r="AQ53" s="39">
        <v>203083.071</v>
      </c>
      <c r="AR53" s="39">
        <v>227517.353</v>
      </c>
      <c r="AS53" s="39">
        <v>252888.13800000001</v>
      </c>
      <c r="AT53" s="39">
        <v>283182.74099999998</v>
      </c>
      <c r="AU53" s="39">
        <v>365516.61099999998</v>
      </c>
      <c r="AV53" s="39">
        <v>393841.88</v>
      </c>
      <c r="AW53" s="39">
        <v>427691.64199999999</v>
      </c>
      <c r="AX53" s="39">
        <v>549020.57900000003</v>
      </c>
      <c r="AY53" s="39">
        <v>678627.64500000002</v>
      </c>
      <c r="AZ53" s="39">
        <v>596805.38199999998</v>
      </c>
      <c r="BA53" s="40">
        <v>32163</v>
      </c>
      <c r="BB53" s="39">
        <v>40617</v>
      </c>
      <c r="BC53" s="39">
        <v>37724</v>
      </c>
      <c r="BD53" s="39">
        <v>40096</v>
      </c>
      <c r="BE53" s="39">
        <v>40748</v>
      </c>
      <c r="BF53" s="39">
        <v>43533</v>
      </c>
      <c r="BG53" s="39">
        <v>51017</v>
      </c>
      <c r="BH53" s="39">
        <v>54358</v>
      </c>
      <c r="BI53" s="39">
        <v>60287</v>
      </c>
      <c r="BJ53" s="39">
        <v>67004</v>
      </c>
      <c r="BK53" s="39">
        <v>73193</v>
      </c>
      <c r="BL53" s="39">
        <v>89665</v>
      </c>
      <c r="BM53" s="39">
        <v>96869</v>
      </c>
      <c r="BN53" s="39">
        <v>98238</v>
      </c>
      <c r="BO53" s="39">
        <v>132588</v>
      </c>
      <c r="BP53" s="39">
        <v>152683</v>
      </c>
      <c r="BQ53" s="39">
        <v>132773</v>
      </c>
      <c r="BR53" s="44">
        <v>25740.955999999998</v>
      </c>
      <c r="BS53" s="39">
        <v>21562.725999999999</v>
      </c>
      <c r="BT53" s="39">
        <v>19242.127</v>
      </c>
      <c r="BU53" s="39">
        <v>23073.378000000001</v>
      </c>
      <c r="BV53" s="39">
        <v>24359.522000000001</v>
      </c>
      <c r="BW53" s="39">
        <v>12548.431</v>
      </c>
      <c r="BX53" s="39">
        <v>29804.384999999998</v>
      </c>
      <c r="BY53" s="39">
        <v>29817.5</v>
      </c>
      <c r="BZ53" s="39">
        <v>35079.533000000003</v>
      </c>
      <c r="CA53" s="39">
        <v>45755.485999999997</v>
      </c>
      <c r="CB53" s="39">
        <v>59304.767</v>
      </c>
      <c r="CC53" s="39">
        <v>83057.542000000001</v>
      </c>
      <c r="CD53" s="39">
        <v>89467.642000000007</v>
      </c>
      <c r="CE53" s="39">
        <v>84867.839999999997</v>
      </c>
      <c r="CF53" s="39">
        <v>77845.456000000006</v>
      </c>
      <c r="CG53" s="39">
        <v>80821.202000000005</v>
      </c>
      <c r="CH53" s="39">
        <v>75176.410999999993</v>
      </c>
      <c r="CI53" s="40">
        <v>6614</v>
      </c>
      <c r="CJ53" s="39">
        <v>5121</v>
      </c>
      <c r="CK53" s="39">
        <v>4170</v>
      </c>
      <c r="CL53" s="39">
        <v>4548</v>
      </c>
      <c r="CM53" s="39">
        <v>4655</v>
      </c>
      <c r="CN53" s="39">
        <v>2492</v>
      </c>
      <c r="CO53" s="39">
        <v>4768</v>
      </c>
      <c r="CP53" s="39">
        <v>4751</v>
      </c>
      <c r="CQ53" s="39">
        <v>5179</v>
      </c>
      <c r="CR53" s="39">
        <v>6470</v>
      </c>
      <c r="CS53" s="39">
        <v>7949</v>
      </c>
      <c r="CT53" s="39">
        <v>10469</v>
      </c>
      <c r="CU53" s="39">
        <v>10871</v>
      </c>
      <c r="CV53" s="39">
        <v>10061</v>
      </c>
      <c r="CW53" s="39">
        <v>9400</v>
      </c>
      <c r="CX53" s="39">
        <v>9644</v>
      </c>
      <c r="CY53" s="39">
        <v>8914</v>
      </c>
      <c r="CZ53" s="44">
        <v>14743.332</v>
      </c>
      <c r="DA53" s="39">
        <v>2027</v>
      </c>
    </row>
    <row r="54" spans="1:105" s="61" customFormat="1" ht="12.75" customHeight="1">
      <c r="A54" s="66" t="s">
        <v>60</v>
      </c>
      <c r="B54" s="58">
        <f t="shared" ref="B54:BM54" si="14">SUM(B56:B64)</f>
        <v>3438908.9489999996</v>
      </c>
      <c r="C54" s="36">
        <f t="shared" si="14"/>
        <v>3174125.3640000001</v>
      </c>
      <c r="D54" s="36">
        <f t="shared" si="14"/>
        <v>2847226.5919999997</v>
      </c>
      <c r="E54" s="36">
        <f t="shared" si="14"/>
        <v>2925076.173</v>
      </c>
      <c r="F54" s="36">
        <f t="shared" si="14"/>
        <v>2944289.031</v>
      </c>
      <c r="G54" s="36">
        <f t="shared" si="14"/>
        <v>2880636.588</v>
      </c>
      <c r="H54" s="36">
        <f t="shared" si="14"/>
        <v>3191366.4550000001</v>
      </c>
      <c r="I54" s="36">
        <f t="shared" si="14"/>
        <v>3298933.662</v>
      </c>
      <c r="J54" s="36">
        <f t="shared" si="14"/>
        <v>3611475.4229999995</v>
      </c>
      <c r="K54" s="36">
        <f t="shared" si="14"/>
        <v>3926962.0480000004</v>
      </c>
      <c r="L54" s="36">
        <f t="shared" si="14"/>
        <v>4217458.93</v>
      </c>
      <c r="M54" s="36">
        <f t="shared" si="14"/>
        <v>4336447.3219999997</v>
      </c>
      <c r="N54" s="36">
        <f t="shared" si="14"/>
        <v>4524143.1750000007</v>
      </c>
      <c r="O54" s="36">
        <f t="shared" si="14"/>
        <v>4912692.8960000006</v>
      </c>
      <c r="P54" s="36">
        <f t="shared" si="14"/>
        <v>4887107.3569999998</v>
      </c>
      <c r="Q54" s="36">
        <f t="shared" si="14"/>
        <v>4889447.0149999997</v>
      </c>
      <c r="R54" s="36">
        <f t="shared" si="14"/>
        <v>4021955.1479999996</v>
      </c>
      <c r="S54" s="58">
        <f t="shared" si="14"/>
        <v>1008794</v>
      </c>
      <c r="T54" s="36">
        <f t="shared" si="14"/>
        <v>895362</v>
      </c>
      <c r="U54" s="36">
        <f t="shared" si="14"/>
        <v>786887</v>
      </c>
      <c r="V54" s="36">
        <f t="shared" si="14"/>
        <v>800941</v>
      </c>
      <c r="W54" s="36">
        <f t="shared" si="14"/>
        <v>802962</v>
      </c>
      <c r="X54" s="36">
        <f t="shared" si="14"/>
        <v>779430</v>
      </c>
      <c r="Y54" s="36">
        <f t="shared" si="14"/>
        <v>854542</v>
      </c>
      <c r="Z54" s="36">
        <f t="shared" si="14"/>
        <v>882296</v>
      </c>
      <c r="AA54" s="36">
        <f t="shared" si="14"/>
        <v>958195</v>
      </c>
      <c r="AB54" s="36">
        <f t="shared" si="14"/>
        <v>1027001</v>
      </c>
      <c r="AC54" s="36">
        <f t="shared" si="14"/>
        <v>1100094</v>
      </c>
      <c r="AD54" s="36">
        <f t="shared" si="14"/>
        <v>1125721</v>
      </c>
      <c r="AE54" s="36">
        <f t="shared" si="14"/>
        <v>1172076</v>
      </c>
      <c r="AF54" s="36">
        <f t="shared" si="14"/>
        <v>1203092</v>
      </c>
      <c r="AG54" s="36">
        <f t="shared" si="14"/>
        <v>1148814</v>
      </c>
      <c r="AH54" s="36">
        <f t="shared" si="14"/>
        <v>1147460</v>
      </c>
      <c r="AI54" s="36">
        <f t="shared" si="14"/>
        <v>930207</v>
      </c>
      <c r="AJ54" s="57">
        <f t="shared" si="14"/>
        <v>1081687.8739999998</v>
      </c>
      <c r="AK54" s="36">
        <f t="shared" si="14"/>
        <v>1589314.8849999998</v>
      </c>
      <c r="AL54" s="36">
        <f t="shared" si="14"/>
        <v>1592873.2750000001</v>
      </c>
      <c r="AM54" s="36">
        <f t="shared" si="14"/>
        <v>1836664.1949999998</v>
      </c>
      <c r="AN54" s="36">
        <f t="shared" si="14"/>
        <v>1994739.0690000001</v>
      </c>
      <c r="AO54" s="36">
        <f t="shared" si="14"/>
        <v>2188289.1240000003</v>
      </c>
      <c r="AP54" s="36">
        <f t="shared" si="14"/>
        <v>2628149.1730000004</v>
      </c>
      <c r="AQ54" s="36">
        <f t="shared" si="14"/>
        <v>2826316.7320000003</v>
      </c>
      <c r="AR54" s="36">
        <f t="shared" si="14"/>
        <v>3203301.102</v>
      </c>
      <c r="AS54" s="36">
        <f t="shared" si="14"/>
        <v>3538577.4010000005</v>
      </c>
      <c r="AT54" s="36">
        <f t="shared" si="14"/>
        <v>3883527.5729999999</v>
      </c>
      <c r="AU54" s="36">
        <f t="shared" si="14"/>
        <v>4123616.2589999996</v>
      </c>
      <c r="AV54" s="36">
        <f t="shared" si="14"/>
        <v>4336969.801</v>
      </c>
      <c r="AW54" s="36">
        <f t="shared" si="14"/>
        <v>4617465.4170000004</v>
      </c>
      <c r="AX54" s="36">
        <f t="shared" si="14"/>
        <v>5598758.5789999999</v>
      </c>
      <c r="AY54" s="36">
        <f t="shared" si="14"/>
        <v>6153164.9669999992</v>
      </c>
      <c r="AZ54" s="36">
        <f t="shared" si="14"/>
        <v>4894309.4240000006</v>
      </c>
      <c r="BA54" s="58">
        <f t="shared" si="14"/>
        <v>298119</v>
      </c>
      <c r="BB54" s="36">
        <f t="shared" si="14"/>
        <v>428979</v>
      </c>
      <c r="BC54" s="36">
        <f t="shared" si="14"/>
        <v>412326</v>
      </c>
      <c r="BD54" s="36">
        <f t="shared" si="14"/>
        <v>444726</v>
      </c>
      <c r="BE54" s="36">
        <f t="shared" si="14"/>
        <v>465713</v>
      </c>
      <c r="BF54" s="36">
        <f t="shared" si="14"/>
        <v>489183</v>
      </c>
      <c r="BG54" s="36">
        <f t="shared" si="14"/>
        <v>572785</v>
      </c>
      <c r="BH54" s="36">
        <f t="shared" si="14"/>
        <v>608453</v>
      </c>
      <c r="BI54" s="36">
        <f t="shared" si="14"/>
        <v>677810</v>
      </c>
      <c r="BJ54" s="36">
        <f t="shared" si="14"/>
        <v>732433</v>
      </c>
      <c r="BK54" s="36">
        <f t="shared" si="14"/>
        <v>791237</v>
      </c>
      <c r="BL54" s="36">
        <f t="shared" si="14"/>
        <v>832316</v>
      </c>
      <c r="BM54" s="36">
        <f t="shared" si="14"/>
        <v>866619</v>
      </c>
      <c r="BN54" s="36">
        <f t="shared" ref="BN54:DA54" si="15">SUM(BN56:BN64)</f>
        <v>867649</v>
      </c>
      <c r="BO54" s="36">
        <f t="shared" si="15"/>
        <v>1135690</v>
      </c>
      <c r="BP54" s="36">
        <f t="shared" si="15"/>
        <v>1280616</v>
      </c>
      <c r="BQ54" s="36">
        <f t="shared" si="15"/>
        <v>1017170</v>
      </c>
      <c r="BR54" s="57">
        <f t="shared" si="15"/>
        <v>528385.88</v>
      </c>
      <c r="BS54" s="36">
        <f t="shared" si="15"/>
        <v>584039.75499999989</v>
      </c>
      <c r="BT54" s="36">
        <f t="shared" si="15"/>
        <v>611853.58100000012</v>
      </c>
      <c r="BU54" s="36">
        <f t="shared" si="15"/>
        <v>698466.62800000003</v>
      </c>
      <c r="BV54" s="36">
        <f t="shared" si="15"/>
        <v>775756.4</v>
      </c>
      <c r="BW54" s="36">
        <f t="shared" si="15"/>
        <v>817666.86600000004</v>
      </c>
      <c r="BX54" s="36">
        <f t="shared" si="15"/>
        <v>946921.62400000007</v>
      </c>
      <c r="BY54" s="36">
        <f t="shared" si="15"/>
        <v>1075910.078</v>
      </c>
      <c r="BZ54" s="36">
        <f t="shared" si="15"/>
        <v>1253139.6770000001</v>
      </c>
      <c r="CA54" s="36">
        <f t="shared" si="15"/>
        <v>1510979.8759999999</v>
      </c>
      <c r="CB54" s="36">
        <f t="shared" si="15"/>
        <v>1865550.6409999998</v>
      </c>
      <c r="CC54" s="36">
        <f t="shared" si="15"/>
        <v>2194094.2560000001</v>
      </c>
      <c r="CD54" s="36">
        <f t="shared" si="15"/>
        <v>2276010.1610000003</v>
      </c>
      <c r="CE54" s="36">
        <f t="shared" si="15"/>
        <v>2124116.4280000003</v>
      </c>
      <c r="CF54" s="36">
        <f t="shared" si="15"/>
        <v>1844550.9710000001</v>
      </c>
      <c r="CG54" s="36">
        <f t="shared" si="15"/>
        <v>1772928.67</v>
      </c>
      <c r="CH54" s="36">
        <f t="shared" si="15"/>
        <v>1602538.0819999999</v>
      </c>
      <c r="CI54" s="58">
        <f t="shared" si="15"/>
        <v>94913</v>
      </c>
      <c r="CJ54" s="36">
        <f t="shared" si="15"/>
        <v>92188</v>
      </c>
      <c r="CK54" s="36">
        <f t="shared" si="15"/>
        <v>89604</v>
      </c>
      <c r="CL54" s="36">
        <f t="shared" si="15"/>
        <v>95535</v>
      </c>
      <c r="CM54" s="36">
        <f t="shared" si="15"/>
        <v>102082</v>
      </c>
      <c r="CN54" s="36">
        <f t="shared" si="15"/>
        <v>102245</v>
      </c>
      <c r="CO54" s="36">
        <f t="shared" si="15"/>
        <v>111934</v>
      </c>
      <c r="CP54" s="36">
        <f t="shared" si="15"/>
        <v>118762</v>
      </c>
      <c r="CQ54" s="36">
        <f t="shared" si="15"/>
        <v>131294</v>
      </c>
      <c r="CR54" s="36">
        <f t="shared" si="15"/>
        <v>146919</v>
      </c>
      <c r="CS54" s="36">
        <f t="shared" si="15"/>
        <v>171113</v>
      </c>
      <c r="CT54" s="36">
        <f t="shared" si="15"/>
        <v>191528</v>
      </c>
      <c r="CU54" s="36">
        <f t="shared" si="15"/>
        <v>190755</v>
      </c>
      <c r="CV54" s="36">
        <f t="shared" si="15"/>
        <v>174521</v>
      </c>
      <c r="CW54" s="36">
        <f t="shared" si="15"/>
        <v>148711</v>
      </c>
      <c r="CX54" s="36">
        <f t="shared" si="15"/>
        <v>142004</v>
      </c>
      <c r="CY54" s="36">
        <f t="shared" si="15"/>
        <v>127097</v>
      </c>
      <c r="CZ54" s="57">
        <f t="shared" si="15"/>
        <v>995358.86699999997</v>
      </c>
      <c r="DA54" s="36">
        <f t="shared" si="15"/>
        <v>58568</v>
      </c>
    </row>
    <row r="55" spans="1:105" s="61" customFormat="1" ht="12.75" customHeight="1">
      <c r="A55" s="67" t="s">
        <v>121</v>
      </c>
      <c r="B55" s="59">
        <f t="shared" ref="B55:BM55" si="16">(B54/B6)*100</f>
        <v>23.294431033878833</v>
      </c>
      <c r="C55" s="37">
        <f t="shared" si="16"/>
        <v>25.078580339397138</v>
      </c>
      <c r="D55" s="37">
        <f t="shared" si="16"/>
        <v>24.795966960752054</v>
      </c>
      <c r="E55" s="37">
        <f t="shared" si="16"/>
        <v>24.91860458627011</v>
      </c>
      <c r="F55" s="37">
        <f t="shared" si="16"/>
        <v>24.947297745378489</v>
      </c>
      <c r="G55" s="37">
        <f t="shared" si="16"/>
        <v>24.773670478048668</v>
      </c>
      <c r="H55" s="37">
        <f t="shared" si="16"/>
        <v>25.67808928982533</v>
      </c>
      <c r="I55" s="37">
        <f t="shared" si="16"/>
        <v>24.736185913522856</v>
      </c>
      <c r="J55" s="37">
        <f t="shared" si="16"/>
        <v>23.977900499532673</v>
      </c>
      <c r="K55" s="37">
        <f t="shared" si="16"/>
        <v>22.404243204898339</v>
      </c>
      <c r="L55" s="37">
        <f t="shared" si="16"/>
        <v>21.210418425693323</v>
      </c>
      <c r="M55" s="37">
        <f t="shared" si="16"/>
        <v>20.329176780950519</v>
      </c>
      <c r="N55" s="37">
        <f t="shared" si="16"/>
        <v>20.060972902601669</v>
      </c>
      <c r="O55" s="37">
        <f t="shared" si="16"/>
        <v>19.689440651516616</v>
      </c>
      <c r="P55" s="37">
        <f t="shared" si="16"/>
        <v>18.337317777918379</v>
      </c>
      <c r="Q55" s="37">
        <f t="shared" si="16"/>
        <v>17.060061115468923</v>
      </c>
      <c r="R55" s="37">
        <f t="shared" si="16"/>
        <v>17.553312744599474</v>
      </c>
      <c r="S55" s="59">
        <f t="shared" si="16"/>
        <v>22.387406520703816</v>
      </c>
      <c r="T55" s="37">
        <f t="shared" si="16"/>
        <v>23.837804464732848</v>
      </c>
      <c r="U55" s="37">
        <f t="shared" si="16"/>
        <v>23.899863717803825</v>
      </c>
      <c r="V55" s="37">
        <f t="shared" si="16"/>
        <v>23.928600877386913</v>
      </c>
      <c r="W55" s="37">
        <f t="shared" si="16"/>
        <v>23.902494639544933</v>
      </c>
      <c r="X55" s="37">
        <f t="shared" si="16"/>
        <v>23.635284660186873</v>
      </c>
      <c r="Y55" s="37">
        <f t="shared" si="16"/>
        <v>24.425835289638439</v>
      </c>
      <c r="Z55" s="37">
        <f t="shared" si="16"/>
        <v>23.408143513290941</v>
      </c>
      <c r="AA55" s="37">
        <f t="shared" si="16"/>
        <v>22.535668726292972</v>
      </c>
      <c r="AB55" s="37">
        <f t="shared" si="16"/>
        <v>21.05230683451099</v>
      </c>
      <c r="AC55" s="37">
        <f t="shared" si="16"/>
        <v>20.11519904391486</v>
      </c>
      <c r="AD55" s="37">
        <f t="shared" si="16"/>
        <v>19.33853049150251</v>
      </c>
      <c r="AE55" s="37">
        <f t="shared" si="16"/>
        <v>19.1566301096221</v>
      </c>
      <c r="AF55" s="37">
        <f t="shared" si="16"/>
        <v>18.456401887410138</v>
      </c>
      <c r="AG55" s="37">
        <f t="shared" si="16"/>
        <v>17.35612142549914</v>
      </c>
      <c r="AH55" s="37">
        <f t="shared" si="16"/>
        <v>15.93433740979601</v>
      </c>
      <c r="AI55" s="37">
        <f t="shared" si="16"/>
        <v>16.297904958804384</v>
      </c>
      <c r="AJ55" s="60">
        <f t="shared" si="16"/>
        <v>23.671427232394024</v>
      </c>
      <c r="AK55" s="37">
        <f t="shared" si="16"/>
        <v>24.591359920987141</v>
      </c>
      <c r="AL55" s="37">
        <f t="shared" si="16"/>
        <v>24.339881658041644</v>
      </c>
      <c r="AM55" s="37">
        <f t="shared" si="16"/>
        <v>24.524088926742809</v>
      </c>
      <c r="AN55" s="37">
        <f t="shared" si="16"/>
        <v>24.693439371722707</v>
      </c>
      <c r="AO55" s="37">
        <f t="shared" si="16"/>
        <v>24.560203589173582</v>
      </c>
      <c r="AP55" s="37">
        <f t="shared" si="16"/>
        <v>25.353683504181472</v>
      </c>
      <c r="AQ55" s="37">
        <f t="shared" si="16"/>
        <v>24.272914792857993</v>
      </c>
      <c r="AR55" s="37">
        <f t="shared" si="16"/>
        <v>23.350333530777672</v>
      </c>
      <c r="AS55" s="37">
        <f t="shared" si="16"/>
        <v>21.585894402364129</v>
      </c>
      <c r="AT55" s="37">
        <f t="shared" si="16"/>
        <v>20.204692274221955</v>
      </c>
      <c r="AU55" s="37">
        <f t="shared" si="16"/>
        <v>19.117442883038532</v>
      </c>
      <c r="AV55" s="37">
        <f t="shared" si="16"/>
        <v>18.463363903919774</v>
      </c>
      <c r="AW55" s="37">
        <f t="shared" si="16"/>
        <v>18.199010209760257</v>
      </c>
      <c r="AX55" s="37">
        <f t="shared" si="16"/>
        <v>17.996163702324729</v>
      </c>
      <c r="AY55" s="37">
        <f t="shared" si="16"/>
        <v>16.243612281994768</v>
      </c>
      <c r="AZ55" s="37">
        <f t="shared" si="16"/>
        <v>17.065341293248792</v>
      </c>
      <c r="BA55" s="59">
        <f t="shared" si="16"/>
        <v>22.573349244473249</v>
      </c>
      <c r="BB55" s="37">
        <f t="shared" si="16"/>
        <v>23.275342880489099</v>
      </c>
      <c r="BC55" s="37">
        <f t="shared" si="16"/>
        <v>23.242872419163817</v>
      </c>
      <c r="BD55" s="37">
        <f t="shared" si="16"/>
        <v>22.984895046778529</v>
      </c>
      <c r="BE55" s="37">
        <f t="shared" si="16"/>
        <v>22.876897042100271</v>
      </c>
      <c r="BF55" s="37">
        <f t="shared" si="16"/>
        <v>22.733886704907892</v>
      </c>
      <c r="BG55" s="37">
        <f t="shared" si="16"/>
        <v>23.429520414445037</v>
      </c>
      <c r="BH55" s="37">
        <f t="shared" si="16"/>
        <v>22.29933628237502</v>
      </c>
      <c r="BI55" s="37">
        <f t="shared" si="16"/>
        <v>21.337869058940822</v>
      </c>
      <c r="BJ55" s="37">
        <f t="shared" si="16"/>
        <v>19.74323627847599</v>
      </c>
      <c r="BK55" s="37">
        <f t="shared" si="16"/>
        <v>18.539940197898513</v>
      </c>
      <c r="BL55" s="37">
        <f t="shared" si="16"/>
        <v>17.759291229494153</v>
      </c>
      <c r="BM55" s="37">
        <f t="shared" si="16"/>
        <v>17.224181138921523</v>
      </c>
      <c r="BN55" s="37">
        <f t="shared" ref="BN55:DA55" si="17">(BN54/BN6)*100</f>
        <v>16.608077815437557</v>
      </c>
      <c r="BO55" s="37">
        <f t="shared" si="17"/>
        <v>17.53718442402651</v>
      </c>
      <c r="BP55" s="37">
        <f t="shared" si="17"/>
        <v>16.504265911512928</v>
      </c>
      <c r="BQ55" s="37">
        <f t="shared" si="17"/>
        <v>17.248986939764464</v>
      </c>
      <c r="BR55" s="60">
        <f t="shared" si="17"/>
        <v>30.351313422187253</v>
      </c>
      <c r="BS55" s="37">
        <f t="shared" si="17"/>
        <v>35.001307338691355</v>
      </c>
      <c r="BT55" s="37">
        <f t="shared" si="17"/>
        <v>36.415907075276749</v>
      </c>
      <c r="BU55" s="37">
        <f t="shared" si="17"/>
        <v>36.124662842782797</v>
      </c>
      <c r="BV55" s="37">
        <f t="shared" si="17"/>
        <v>35.929361571024714</v>
      </c>
      <c r="BW55" s="37">
        <f t="shared" si="17"/>
        <v>37.014291841560372</v>
      </c>
      <c r="BX55" s="37">
        <f t="shared" si="17"/>
        <v>36.199320896216271</v>
      </c>
      <c r="BY55" s="37">
        <f t="shared" si="17"/>
        <v>34.968690089042724</v>
      </c>
      <c r="BZ55" s="37">
        <f t="shared" si="17"/>
        <v>34.780417126800813</v>
      </c>
      <c r="CA55" s="37">
        <f t="shared" si="17"/>
        <v>33.142544502943387</v>
      </c>
      <c r="CB55" s="37">
        <f t="shared" si="17"/>
        <v>32.337586948659158</v>
      </c>
      <c r="CC55" s="37">
        <f t="shared" si="17"/>
        <v>32.352581202028539</v>
      </c>
      <c r="CD55" s="37">
        <f t="shared" si="17"/>
        <v>32.694625388959572</v>
      </c>
      <c r="CE55" s="37">
        <f t="shared" si="17"/>
        <v>32.217890683693419</v>
      </c>
      <c r="CF55" s="37">
        <f t="shared" si="17"/>
        <v>33.132841103748831</v>
      </c>
      <c r="CG55" s="37">
        <f t="shared" si="17"/>
        <v>33.282211901603183</v>
      </c>
      <c r="CH55" s="37">
        <f t="shared" si="17"/>
        <v>35.142905563884028</v>
      </c>
      <c r="CI55" s="59">
        <f t="shared" si="17"/>
        <v>26.949909564061862</v>
      </c>
      <c r="CJ55" s="37">
        <f t="shared" si="17"/>
        <v>30.547271594629343</v>
      </c>
      <c r="CK55" s="37">
        <f t="shared" si="17"/>
        <v>31.70925047774082</v>
      </c>
      <c r="CL55" s="37">
        <f t="shared" si="17"/>
        <v>31.444708856259812</v>
      </c>
      <c r="CM55" s="37">
        <f t="shared" si="17"/>
        <v>31.053920450224354</v>
      </c>
      <c r="CN55" s="37">
        <f t="shared" si="17"/>
        <v>31.78064223348802</v>
      </c>
      <c r="CO55" s="37">
        <f t="shared" si="17"/>
        <v>31.338962740640362</v>
      </c>
      <c r="CP55" s="37">
        <f t="shared" si="17"/>
        <v>29.79777197912485</v>
      </c>
      <c r="CQ55" s="37">
        <f t="shared" si="17"/>
        <v>29.950840053380173</v>
      </c>
      <c r="CR55" s="37">
        <f t="shared" si="17"/>
        <v>28.452603202392112</v>
      </c>
      <c r="CS55" s="37">
        <f t="shared" si="17"/>
        <v>27.988040151853433</v>
      </c>
      <c r="CT55" s="37">
        <f t="shared" si="17"/>
        <v>28.240012385452989</v>
      </c>
      <c r="CU55" s="37">
        <f t="shared" si="17"/>
        <v>28.675346462765116</v>
      </c>
      <c r="CV55" s="37">
        <f t="shared" si="17"/>
        <v>28.296649398869896</v>
      </c>
      <c r="CW55" s="37">
        <f t="shared" si="17"/>
        <v>28.515792783947969</v>
      </c>
      <c r="CX55" s="37">
        <f t="shared" si="17"/>
        <v>28.747552984094142</v>
      </c>
      <c r="CY55" s="37">
        <f t="shared" si="17"/>
        <v>30.972601638101832</v>
      </c>
      <c r="CZ55" s="60">
        <f t="shared" si="17"/>
        <v>30.098052239658436</v>
      </c>
      <c r="DA55" s="37">
        <f t="shared" si="17"/>
        <v>26.310280541766808</v>
      </c>
    </row>
    <row r="56" spans="1:105" ht="12.75" customHeight="1">
      <c r="A56" s="21" t="s">
        <v>61</v>
      </c>
      <c r="B56" s="33">
        <v>163096.62599999999</v>
      </c>
      <c r="C56" s="8">
        <v>161063.91500000001</v>
      </c>
      <c r="D56" s="8">
        <v>151278.44899999999</v>
      </c>
      <c r="E56" s="8">
        <v>165621.231</v>
      </c>
      <c r="F56" s="8">
        <v>155514.40599999999</v>
      </c>
      <c r="G56" s="8">
        <v>151201.16200000001</v>
      </c>
      <c r="H56" s="8">
        <v>153023.389</v>
      </c>
      <c r="I56" s="8">
        <v>156235.66800000001</v>
      </c>
      <c r="J56" s="8">
        <v>183203.226</v>
      </c>
      <c r="K56" s="8">
        <v>195689.66200000001</v>
      </c>
      <c r="L56" s="8">
        <v>212090.17800000001</v>
      </c>
      <c r="M56" s="8">
        <v>225245.258</v>
      </c>
      <c r="N56" s="8">
        <v>229491.511</v>
      </c>
      <c r="O56" s="8">
        <v>250253.454</v>
      </c>
      <c r="P56" s="8">
        <v>265031.44</v>
      </c>
      <c r="Q56" s="8">
        <v>221536.38</v>
      </c>
      <c r="R56" s="8">
        <v>190359.799</v>
      </c>
      <c r="S56" s="33">
        <v>48046</v>
      </c>
      <c r="T56" s="8">
        <v>44029</v>
      </c>
      <c r="U56" s="8">
        <v>40151</v>
      </c>
      <c r="V56" s="8">
        <v>42302</v>
      </c>
      <c r="W56" s="8">
        <v>38564</v>
      </c>
      <c r="X56" s="8">
        <v>37058</v>
      </c>
      <c r="Y56" s="8">
        <v>37913</v>
      </c>
      <c r="Z56" s="8">
        <v>38126</v>
      </c>
      <c r="AA56" s="8">
        <v>44935</v>
      </c>
      <c r="AB56" s="8">
        <v>47984</v>
      </c>
      <c r="AC56" s="8">
        <v>51379</v>
      </c>
      <c r="AD56" s="8">
        <v>54557</v>
      </c>
      <c r="AE56" s="8">
        <v>56038</v>
      </c>
      <c r="AF56" s="8">
        <v>58523</v>
      </c>
      <c r="AG56" s="8">
        <v>59383</v>
      </c>
      <c r="AH56" s="8">
        <v>49404</v>
      </c>
      <c r="AI56" s="8">
        <v>41612</v>
      </c>
      <c r="AJ56" s="34">
        <v>55354.822999999997</v>
      </c>
      <c r="AK56" s="8">
        <v>84722.614000000001</v>
      </c>
      <c r="AL56" s="8">
        <v>85140.290999999997</v>
      </c>
      <c r="AM56" s="8">
        <v>95053.841</v>
      </c>
      <c r="AN56" s="8">
        <v>95980.051000000007</v>
      </c>
      <c r="AO56" s="8">
        <v>103106.501</v>
      </c>
      <c r="AP56" s="8">
        <v>113471.375</v>
      </c>
      <c r="AQ56" s="8">
        <v>124787.08100000001</v>
      </c>
      <c r="AR56" s="8">
        <v>150986.90100000001</v>
      </c>
      <c r="AS56" s="8">
        <v>166282.64300000001</v>
      </c>
      <c r="AT56" s="8">
        <v>186528.68</v>
      </c>
      <c r="AU56" s="8">
        <v>203914.666</v>
      </c>
      <c r="AV56" s="8">
        <v>209298.32399999999</v>
      </c>
      <c r="AW56" s="8">
        <v>222063.31700000001</v>
      </c>
      <c r="AX56" s="8">
        <v>283322.15899999999</v>
      </c>
      <c r="AY56" s="8">
        <v>281301.55300000001</v>
      </c>
      <c r="AZ56" s="8">
        <v>236561.834</v>
      </c>
      <c r="BA56" s="33">
        <v>15205</v>
      </c>
      <c r="BB56" s="8">
        <v>22688</v>
      </c>
      <c r="BC56" s="8">
        <v>21597</v>
      </c>
      <c r="BD56" s="8">
        <v>22914</v>
      </c>
      <c r="BE56" s="8">
        <v>22450</v>
      </c>
      <c r="BF56" s="8">
        <v>22684</v>
      </c>
      <c r="BG56" s="8">
        <v>24509</v>
      </c>
      <c r="BH56" s="8">
        <v>26368</v>
      </c>
      <c r="BI56" s="8">
        <v>32040</v>
      </c>
      <c r="BJ56" s="8">
        <v>34832</v>
      </c>
      <c r="BK56" s="8">
        <v>38257</v>
      </c>
      <c r="BL56" s="8">
        <v>41140</v>
      </c>
      <c r="BM56" s="8">
        <v>42102</v>
      </c>
      <c r="BN56" s="8">
        <v>43153</v>
      </c>
      <c r="BO56" s="8">
        <v>59697</v>
      </c>
      <c r="BP56" s="8">
        <v>58350</v>
      </c>
      <c r="BQ56" s="8">
        <v>49555</v>
      </c>
      <c r="BR56" s="34">
        <v>29107.487000000001</v>
      </c>
      <c r="BS56" s="8">
        <v>35286.546999999999</v>
      </c>
      <c r="BT56" s="8">
        <v>33051.684999999998</v>
      </c>
      <c r="BU56" s="8">
        <v>45151.959000000003</v>
      </c>
      <c r="BV56" s="8">
        <v>47207.249000000003</v>
      </c>
      <c r="BW56" s="8">
        <v>48973.125999999997</v>
      </c>
      <c r="BX56" s="8">
        <v>56282.379000000001</v>
      </c>
      <c r="BY56" s="8">
        <v>61399.241000000002</v>
      </c>
      <c r="BZ56" s="8">
        <v>72296.626999999993</v>
      </c>
      <c r="CA56" s="8">
        <v>90300.269</v>
      </c>
      <c r="CB56" s="8">
        <v>116246.629</v>
      </c>
      <c r="CC56" s="8">
        <v>143912.003</v>
      </c>
      <c r="CD56" s="8">
        <v>150816.43599999999</v>
      </c>
      <c r="CE56" s="8">
        <v>150424.21299999999</v>
      </c>
      <c r="CF56" s="8">
        <v>138131.258</v>
      </c>
      <c r="CG56" s="8">
        <v>90758.937000000005</v>
      </c>
      <c r="CH56" s="8">
        <v>80678.896999999997</v>
      </c>
      <c r="CI56" s="33">
        <v>4887</v>
      </c>
      <c r="CJ56" s="8">
        <v>4906</v>
      </c>
      <c r="CK56" s="8">
        <v>4320</v>
      </c>
      <c r="CL56" s="8">
        <v>5416</v>
      </c>
      <c r="CM56" s="8">
        <v>5446</v>
      </c>
      <c r="CN56" s="8">
        <v>5425</v>
      </c>
      <c r="CO56" s="8">
        <v>5900</v>
      </c>
      <c r="CP56" s="8">
        <v>6082</v>
      </c>
      <c r="CQ56" s="8">
        <v>7015</v>
      </c>
      <c r="CR56" s="8">
        <v>8095</v>
      </c>
      <c r="CS56" s="8">
        <v>9729</v>
      </c>
      <c r="CT56" s="8">
        <v>11624</v>
      </c>
      <c r="CU56" s="8">
        <v>11852</v>
      </c>
      <c r="CV56" s="8">
        <v>11687</v>
      </c>
      <c r="CW56" s="8">
        <v>10780</v>
      </c>
      <c r="CX56" s="8">
        <v>7500</v>
      </c>
      <c r="CY56" s="8">
        <v>6562</v>
      </c>
      <c r="CZ56" s="34">
        <v>32238.027999999998</v>
      </c>
      <c r="DA56" s="8">
        <v>2166</v>
      </c>
    </row>
    <row r="57" spans="1:105" ht="12.75" customHeight="1">
      <c r="A57" s="21" t="s">
        <v>62</v>
      </c>
      <c r="B57" s="33">
        <v>78664.294999999998</v>
      </c>
      <c r="C57" s="8">
        <v>71036.759000000005</v>
      </c>
      <c r="D57" s="8">
        <v>74959.25</v>
      </c>
      <c r="E57" s="8">
        <v>76885.16</v>
      </c>
      <c r="F57" s="8">
        <v>79563.663</v>
      </c>
      <c r="G57" s="8">
        <v>75308.509000000005</v>
      </c>
      <c r="H57" s="8">
        <v>74436.535000000003</v>
      </c>
      <c r="I57" s="8">
        <v>77440.285999999993</v>
      </c>
      <c r="J57" s="8">
        <v>86685.841</v>
      </c>
      <c r="K57" s="8">
        <v>87771.873000000007</v>
      </c>
      <c r="L57" s="8">
        <v>98217.107000000004</v>
      </c>
      <c r="M57" s="8">
        <v>98521.417000000001</v>
      </c>
      <c r="N57" s="8">
        <v>100795.96400000001</v>
      </c>
      <c r="O57" s="8">
        <v>112602.819</v>
      </c>
      <c r="P57" s="8">
        <v>112049.33100000001</v>
      </c>
      <c r="Q57" s="8">
        <v>109947.99099999999</v>
      </c>
      <c r="R57" s="8">
        <v>92840.764999999999</v>
      </c>
      <c r="S57" s="33">
        <v>25596</v>
      </c>
      <c r="T57" s="8">
        <v>22030</v>
      </c>
      <c r="U57" s="8">
        <v>22755</v>
      </c>
      <c r="V57" s="8">
        <v>22960</v>
      </c>
      <c r="W57" s="8">
        <v>23723</v>
      </c>
      <c r="X57" s="8">
        <v>22240</v>
      </c>
      <c r="Y57" s="8">
        <v>21779</v>
      </c>
      <c r="Z57" s="8">
        <v>22707</v>
      </c>
      <c r="AA57" s="8">
        <v>25282</v>
      </c>
      <c r="AB57" s="8">
        <v>25786</v>
      </c>
      <c r="AC57" s="8">
        <v>28898</v>
      </c>
      <c r="AD57" s="8">
        <v>28315</v>
      </c>
      <c r="AE57" s="8">
        <v>28617</v>
      </c>
      <c r="AF57" s="8">
        <v>29687</v>
      </c>
      <c r="AG57" s="8">
        <v>28881</v>
      </c>
      <c r="AH57" s="8">
        <v>28231</v>
      </c>
      <c r="AI57" s="8">
        <v>22061</v>
      </c>
      <c r="AJ57" s="34">
        <v>20466.171999999999</v>
      </c>
      <c r="AK57" s="8">
        <v>26869.357</v>
      </c>
      <c r="AL57" s="8">
        <v>29275.204000000002</v>
      </c>
      <c r="AM57" s="8">
        <v>35939.767</v>
      </c>
      <c r="AN57" s="8">
        <v>43004.716</v>
      </c>
      <c r="AO57" s="8">
        <v>45158.644999999997</v>
      </c>
      <c r="AP57" s="8">
        <v>52151.718000000001</v>
      </c>
      <c r="AQ57" s="8">
        <v>54942.747000000003</v>
      </c>
      <c r="AR57" s="8">
        <v>61708.328999999998</v>
      </c>
      <c r="AS57" s="8">
        <v>65155.286</v>
      </c>
      <c r="AT57" s="8">
        <v>75782.370999999999</v>
      </c>
      <c r="AU57" s="8">
        <v>78661.035999999993</v>
      </c>
      <c r="AV57" s="8">
        <v>78287.77</v>
      </c>
      <c r="AW57" s="8">
        <v>83644.868000000002</v>
      </c>
      <c r="AX57" s="8">
        <v>97090.39</v>
      </c>
      <c r="AY57" s="8">
        <v>112520.678</v>
      </c>
      <c r="AZ57" s="8">
        <v>91269.341</v>
      </c>
      <c r="BA57" s="33">
        <v>7129</v>
      </c>
      <c r="BB57" s="8">
        <v>8982</v>
      </c>
      <c r="BC57" s="8">
        <v>9599</v>
      </c>
      <c r="BD57" s="8">
        <v>10701</v>
      </c>
      <c r="BE57" s="8">
        <v>11664</v>
      </c>
      <c r="BF57" s="8">
        <v>11701</v>
      </c>
      <c r="BG57" s="8">
        <v>12693</v>
      </c>
      <c r="BH57" s="8">
        <v>13653</v>
      </c>
      <c r="BI57" s="8">
        <v>15348</v>
      </c>
      <c r="BJ57" s="8">
        <v>16059</v>
      </c>
      <c r="BK57" s="8">
        <v>18336</v>
      </c>
      <c r="BL57" s="8">
        <v>18558</v>
      </c>
      <c r="BM57" s="8">
        <v>18777</v>
      </c>
      <c r="BN57" s="8">
        <v>19074</v>
      </c>
      <c r="BO57" s="8">
        <v>24210</v>
      </c>
      <c r="BP57" s="8">
        <v>30007</v>
      </c>
      <c r="BQ57" s="8">
        <v>23153</v>
      </c>
      <c r="BR57" s="34">
        <v>12097.896000000001</v>
      </c>
      <c r="BS57" s="8">
        <v>14258.823</v>
      </c>
      <c r="BT57" s="8">
        <v>14220.111000000001</v>
      </c>
      <c r="BU57" s="8">
        <v>12805.421</v>
      </c>
      <c r="BV57" s="8">
        <v>15019.527</v>
      </c>
      <c r="BW57" s="8">
        <v>15823.268</v>
      </c>
      <c r="BX57" s="8">
        <v>15323.946</v>
      </c>
      <c r="BY57" s="8">
        <v>22195.200000000001</v>
      </c>
      <c r="BZ57" s="8">
        <v>23119.951000000001</v>
      </c>
      <c r="CA57" s="8">
        <v>28704.097000000002</v>
      </c>
      <c r="CB57" s="8">
        <v>32913.478999999999</v>
      </c>
      <c r="CC57" s="8">
        <v>40053.222999999998</v>
      </c>
      <c r="CD57" s="8">
        <v>39822.978999999999</v>
      </c>
      <c r="CE57" s="8">
        <v>38883.33</v>
      </c>
      <c r="CF57" s="8">
        <v>36252.089999999997</v>
      </c>
      <c r="CG57" s="8">
        <v>34879.296000000002</v>
      </c>
      <c r="CH57" s="8">
        <v>32617.062000000002</v>
      </c>
      <c r="CI57" s="33">
        <v>2275</v>
      </c>
      <c r="CJ57" s="8">
        <v>2352</v>
      </c>
      <c r="CK57" s="8">
        <v>2251</v>
      </c>
      <c r="CL57" s="8">
        <v>1998</v>
      </c>
      <c r="CM57" s="8">
        <v>2240</v>
      </c>
      <c r="CN57" s="8">
        <v>2171</v>
      </c>
      <c r="CO57" s="8">
        <v>2160</v>
      </c>
      <c r="CP57" s="8">
        <v>2632</v>
      </c>
      <c r="CQ57" s="8">
        <v>2663</v>
      </c>
      <c r="CR57" s="8">
        <v>3245</v>
      </c>
      <c r="CS57" s="8">
        <v>3465</v>
      </c>
      <c r="CT57" s="8">
        <v>3997</v>
      </c>
      <c r="CU57" s="8">
        <v>3819</v>
      </c>
      <c r="CV57" s="8">
        <v>3678</v>
      </c>
      <c r="CW57" s="8">
        <v>3371</v>
      </c>
      <c r="CX57" s="8">
        <v>3290</v>
      </c>
      <c r="CY57" s="8">
        <v>2988</v>
      </c>
      <c r="CZ57" s="34">
        <v>7962.991</v>
      </c>
      <c r="DA57" s="8">
        <v>837</v>
      </c>
    </row>
    <row r="58" spans="1:105" ht="12.75" customHeight="1">
      <c r="A58" s="21" t="s">
        <v>63</v>
      </c>
      <c r="B58" s="33">
        <v>588081.21</v>
      </c>
      <c r="C58" s="8">
        <v>446665.61599999998</v>
      </c>
      <c r="D58" s="8">
        <v>347582.55499999999</v>
      </c>
      <c r="E58" s="8">
        <v>341681.16499999998</v>
      </c>
      <c r="F58" s="8">
        <v>338154.62400000001</v>
      </c>
      <c r="G58" s="8">
        <v>327663.05099999998</v>
      </c>
      <c r="H58" s="8">
        <v>370965.96100000001</v>
      </c>
      <c r="I58" s="8">
        <v>374961.902</v>
      </c>
      <c r="J58" s="8">
        <v>385631.31900000002</v>
      </c>
      <c r="K58" s="8">
        <v>432180.24599999998</v>
      </c>
      <c r="L58" s="8">
        <v>484296.57699999999</v>
      </c>
      <c r="M58" s="8">
        <v>487013.68400000001</v>
      </c>
      <c r="N58" s="8">
        <v>491549.26400000002</v>
      </c>
      <c r="O58" s="8">
        <v>535945.24100000004</v>
      </c>
      <c r="P58" s="8">
        <v>465379.12900000002</v>
      </c>
      <c r="Q58" s="8">
        <v>414951.35200000001</v>
      </c>
      <c r="R58" s="8">
        <v>337551.95400000003</v>
      </c>
      <c r="S58" s="33">
        <v>155012</v>
      </c>
      <c r="T58" s="8">
        <v>112543</v>
      </c>
      <c r="U58" s="8">
        <v>84049</v>
      </c>
      <c r="V58" s="8">
        <v>80568</v>
      </c>
      <c r="W58" s="8">
        <v>79604</v>
      </c>
      <c r="X58" s="8">
        <v>76767</v>
      </c>
      <c r="Y58" s="8">
        <v>86070</v>
      </c>
      <c r="Z58" s="8">
        <v>85292</v>
      </c>
      <c r="AA58" s="8">
        <v>87775</v>
      </c>
      <c r="AB58" s="8">
        <v>98334</v>
      </c>
      <c r="AC58" s="8">
        <v>112270</v>
      </c>
      <c r="AD58" s="8">
        <v>112403</v>
      </c>
      <c r="AE58" s="8">
        <v>112569</v>
      </c>
      <c r="AF58" s="8">
        <v>116165</v>
      </c>
      <c r="AG58" s="8">
        <v>98953</v>
      </c>
      <c r="AH58" s="8">
        <v>90077</v>
      </c>
      <c r="AI58" s="8">
        <v>72449</v>
      </c>
      <c r="AJ58" s="34">
        <v>182523.57500000001</v>
      </c>
      <c r="AK58" s="8">
        <v>214820.99299999999</v>
      </c>
      <c r="AL58" s="8">
        <v>188568.49400000001</v>
      </c>
      <c r="AM58" s="8">
        <v>203445.79500000001</v>
      </c>
      <c r="AN58" s="8">
        <v>222443.27</v>
      </c>
      <c r="AO58" s="8">
        <v>231074.82</v>
      </c>
      <c r="AP58" s="8">
        <v>279783.549</v>
      </c>
      <c r="AQ58" s="8">
        <v>296913.69500000001</v>
      </c>
      <c r="AR58" s="8">
        <v>348821.353</v>
      </c>
      <c r="AS58" s="8">
        <v>390261.70899999997</v>
      </c>
      <c r="AT58" s="8">
        <v>443112.16499999998</v>
      </c>
      <c r="AU58" s="8">
        <v>447716.897</v>
      </c>
      <c r="AV58" s="8">
        <v>454951.44099999999</v>
      </c>
      <c r="AW58" s="8">
        <v>488411.03</v>
      </c>
      <c r="AX58" s="8">
        <v>516252.95400000003</v>
      </c>
      <c r="AY58" s="8">
        <v>475235.625</v>
      </c>
      <c r="AZ58" s="8">
        <v>378778.32699999999</v>
      </c>
      <c r="BA58" s="33">
        <v>40634</v>
      </c>
      <c r="BB58" s="8">
        <v>50138</v>
      </c>
      <c r="BC58" s="8">
        <v>40319</v>
      </c>
      <c r="BD58" s="8">
        <v>40770</v>
      </c>
      <c r="BE58" s="8">
        <v>42656</v>
      </c>
      <c r="BF58" s="8">
        <v>43129</v>
      </c>
      <c r="BG58" s="8">
        <v>52177</v>
      </c>
      <c r="BH58" s="8">
        <v>52946</v>
      </c>
      <c r="BI58" s="8">
        <v>59795</v>
      </c>
      <c r="BJ58" s="8">
        <v>67288</v>
      </c>
      <c r="BK58" s="8">
        <v>76573</v>
      </c>
      <c r="BL58" s="8">
        <v>78168</v>
      </c>
      <c r="BM58" s="8">
        <v>79408</v>
      </c>
      <c r="BN58" s="8">
        <v>79639</v>
      </c>
      <c r="BO58" s="8">
        <v>90971</v>
      </c>
      <c r="BP58" s="8">
        <v>96221</v>
      </c>
      <c r="BQ58" s="8">
        <v>76369</v>
      </c>
      <c r="BR58" s="34">
        <v>95229.27</v>
      </c>
      <c r="BS58" s="8">
        <v>85319.892999999996</v>
      </c>
      <c r="BT58" s="8">
        <v>88601.311000000002</v>
      </c>
      <c r="BU58" s="8">
        <v>82528.933000000005</v>
      </c>
      <c r="BV58" s="8">
        <v>79056.612999999998</v>
      </c>
      <c r="BW58" s="8">
        <v>84741.153000000006</v>
      </c>
      <c r="BX58" s="8">
        <v>99004.956999999995</v>
      </c>
      <c r="BY58" s="8">
        <v>116191.258</v>
      </c>
      <c r="BZ58" s="8">
        <v>138748.31599999999</v>
      </c>
      <c r="CA58" s="8">
        <v>177082.09899999999</v>
      </c>
      <c r="CB58" s="8">
        <v>231157.74600000001</v>
      </c>
      <c r="CC58" s="8">
        <v>246439.16500000001</v>
      </c>
      <c r="CD58" s="8">
        <v>221996.80499999999</v>
      </c>
      <c r="CE58" s="8">
        <v>203559.56200000001</v>
      </c>
      <c r="CF58" s="8">
        <v>194356.30499999999</v>
      </c>
      <c r="CG58" s="8">
        <v>163292.10999999999</v>
      </c>
      <c r="CH58" s="8">
        <v>140866.122</v>
      </c>
      <c r="CI58" s="33">
        <v>14996</v>
      </c>
      <c r="CJ58" s="8">
        <v>11736</v>
      </c>
      <c r="CK58" s="8">
        <v>10778</v>
      </c>
      <c r="CL58" s="8">
        <v>9413</v>
      </c>
      <c r="CM58" s="8">
        <v>8641</v>
      </c>
      <c r="CN58" s="8">
        <v>8786</v>
      </c>
      <c r="CO58" s="8">
        <v>9415</v>
      </c>
      <c r="CP58" s="8">
        <v>10421</v>
      </c>
      <c r="CQ58" s="8">
        <v>11857</v>
      </c>
      <c r="CR58" s="8">
        <v>14272</v>
      </c>
      <c r="CS58" s="8">
        <v>17286</v>
      </c>
      <c r="CT58" s="8">
        <v>18074</v>
      </c>
      <c r="CU58" s="8">
        <v>15391</v>
      </c>
      <c r="CV58" s="8">
        <v>13817</v>
      </c>
      <c r="CW58" s="8">
        <v>12875</v>
      </c>
      <c r="CX58" s="8">
        <v>11063</v>
      </c>
      <c r="CY58" s="8">
        <v>9429</v>
      </c>
      <c r="CZ58" s="34">
        <v>78515.108999999997</v>
      </c>
      <c r="DA58" s="8">
        <v>5046</v>
      </c>
    </row>
    <row r="59" spans="1:105">
      <c r="A59" s="21" t="s">
        <v>64</v>
      </c>
      <c r="B59" s="33">
        <v>91595.778000000006</v>
      </c>
      <c r="C59" s="8">
        <v>98277.998000000007</v>
      </c>
      <c r="D59" s="8">
        <v>93213.043999999994</v>
      </c>
      <c r="E59" s="8">
        <v>97953.232999999993</v>
      </c>
      <c r="F59" s="8">
        <v>95462.216</v>
      </c>
      <c r="G59" s="8">
        <v>90285.38</v>
      </c>
      <c r="H59" s="8">
        <v>92775.456000000006</v>
      </c>
      <c r="I59" s="8">
        <v>94571.297000000006</v>
      </c>
      <c r="J59" s="8">
        <v>104545.27499999999</v>
      </c>
      <c r="K59" s="8">
        <v>109405.364</v>
      </c>
      <c r="L59" s="8">
        <v>121538.753</v>
      </c>
      <c r="M59" s="8">
        <v>119383.519</v>
      </c>
      <c r="N59" s="8">
        <v>121912.761</v>
      </c>
      <c r="O59" s="8">
        <v>144094.587</v>
      </c>
      <c r="P59" s="8">
        <v>156861.33499999999</v>
      </c>
      <c r="Q59" s="8">
        <v>158165.67199999999</v>
      </c>
      <c r="R59" s="8">
        <v>130167.47500000001</v>
      </c>
      <c r="S59" s="33">
        <v>28068</v>
      </c>
      <c r="T59" s="8">
        <v>29310</v>
      </c>
      <c r="U59" s="8">
        <v>27889</v>
      </c>
      <c r="V59" s="8">
        <v>28822</v>
      </c>
      <c r="W59" s="8">
        <v>27307</v>
      </c>
      <c r="X59" s="8">
        <v>25125</v>
      </c>
      <c r="Y59" s="8">
        <v>25752</v>
      </c>
      <c r="Z59" s="8">
        <v>26284</v>
      </c>
      <c r="AA59" s="8">
        <v>29254</v>
      </c>
      <c r="AB59" s="8">
        <v>30156</v>
      </c>
      <c r="AC59" s="8">
        <v>32946</v>
      </c>
      <c r="AD59" s="8">
        <v>32478</v>
      </c>
      <c r="AE59" s="8">
        <v>33508</v>
      </c>
      <c r="AF59" s="8">
        <v>36307</v>
      </c>
      <c r="AG59" s="8">
        <v>39018</v>
      </c>
      <c r="AH59" s="8">
        <v>39588</v>
      </c>
      <c r="AI59" s="8">
        <v>31476</v>
      </c>
      <c r="AJ59" s="34">
        <v>23401.704000000002</v>
      </c>
      <c r="AK59" s="8">
        <v>39008.659</v>
      </c>
      <c r="AL59" s="8">
        <v>42522.794000000002</v>
      </c>
      <c r="AM59" s="8">
        <v>51929.521000000001</v>
      </c>
      <c r="AN59" s="8">
        <v>48743.771000000001</v>
      </c>
      <c r="AO59" s="8">
        <v>52394.84</v>
      </c>
      <c r="AP59" s="8">
        <v>60571.256999999998</v>
      </c>
      <c r="AQ59" s="8">
        <v>63460.68</v>
      </c>
      <c r="AR59" s="8">
        <v>74485.915999999997</v>
      </c>
      <c r="AS59" s="8">
        <v>81013.119000000006</v>
      </c>
      <c r="AT59" s="8">
        <v>87576.547999999995</v>
      </c>
      <c r="AU59" s="8">
        <v>90926.327999999994</v>
      </c>
      <c r="AV59" s="8">
        <v>93858.391000000003</v>
      </c>
      <c r="AW59" s="8">
        <v>108201.75599999999</v>
      </c>
      <c r="AX59" s="8">
        <v>166434.92800000001</v>
      </c>
      <c r="AY59" s="8">
        <v>188012.96599999999</v>
      </c>
      <c r="AZ59" s="8">
        <v>149500.21400000001</v>
      </c>
      <c r="BA59" s="33">
        <v>7180</v>
      </c>
      <c r="BB59" s="8">
        <v>11708</v>
      </c>
      <c r="BC59" s="8">
        <v>12370</v>
      </c>
      <c r="BD59" s="8">
        <v>14396</v>
      </c>
      <c r="BE59" s="8">
        <v>13055</v>
      </c>
      <c r="BF59" s="8">
        <v>13172</v>
      </c>
      <c r="BG59" s="8">
        <v>15062</v>
      </c>
      <c r="BH59" s="8">
        <v>15678</v>
      </c>
      <c r="BI59" s="8">
        <v>18066</v>
      </c>
      <c r="BJ59" s="8">
        <v>18953</v>
      </c>
      <c r="BK59" s="8">
        <v>19956</v>
      </c>
      <c r="BL59" s="8">
        <v>21092</v>
      </c>
      <c r="BM59" s="8">
        <v>21841</v>
      </c>
      <c r="BN59" s="8">
        <v>23554</v>
      </c>
      <c r="BO59" s="8">
        <v>43565</v>
      </c>
      <c r="BP59" s="8">
        <v>45842</v>
      </c>
      <c r="BQ59" s="8">
        <v>35185</v>
      </c>
      <c r="BR59" s="34">
        <v>17358.081999999999</v>
      </c>
      <c r="BS59" s="8">
        <v>23681.791000000001</v>
      </c>
      <c r="BT59" s="8">
        <v>27687.580999999998</v>
      </c>
      <c r="BU59" s="8">
        <v>32051.266</v>
      </c>
      <c r="BV59" s="8">
        <v>33913.345000000001</v>
      </c>
      <c r="BW59" s="8">
        <v>36325.722000000002</v>
      </c>
      <c r="BX59" s="8">
        <v>39935.091</v>
      </c>
      <c r="BY59" s="8">
        <v>39017.103000000003</v>
      </c>
      <c r="BZ59" s="8">
        <v>49672.946000000004</v>
      </c>
      <c r="CA59" s="8">
        <v>49886.529000000002</v>
      </c>
      <c r="CB59" s="8">
        <v>63505.557999999997</v>
      </c>
      <c r="CC59" s="8">
        <v>71530.914999999994</v>
      </c>
      <c r="CD59" s="8">
        <v>73053.229000000007</v>
      </c>
      <c r="CE59" s="8">
        <v>73165.428</v>
      </c>
      <c r="CF59" s="8">
        <v>72093.455000000002</v>
      </c>
      <c r="CG59" s="8">
        <v>65096.991000000002</v>
      </c>
      <c r="CH59" s="8">
        <v>59526.76</v>
      </c>
      <c r="CI59" s="33">
        <v>2996</v>
      </c>
      <c r="CJ59" s="8">
        <v>3615</v>
      </c>
      <c r="CK59" s="8">
        <v>4081</v>
      </c>
      <c r="CL59" s="8">
        <v>4232</v>
      </c>
      <c r="CM59" s="8">
        <v>4468</v>
      </c>
      <c r="CN59" s="8">
        <v>4497</v>
      </c>
      <c r="CO59" s="8">
        <v>4577</v>
      </c>
      <c r="CP59" s="8">
        <v>4360</v>
      </c>
      <c r="CQ59" s="8">
        <v>5115</v>
      </c>
      <c r="CR59" s="8">
        <v>4952</v>
      </c>
      <c r="CS59" s="8">
        <v>5961</v>
      </c>
      <c r="CT59" s="8">
        <v>6346</v>
      </c>
      <c r="CU59" s="8">
        <v>6085</v>
      </c>
      <c r="CV59" s="8">
        <v>5956</v>
      </c>
      <c r="CW59" s="8">
        <v>5897</v>
      </c>
      <c r="CX59" s="8">
        <v>5416</v>
      </c>
      <c r="CY59" s="8">
        <v>4970</v>
      </c>
      <c r="CZ59" s="34">
        <v>13057.429</v>
      </c>
      <c r="DA59" s="8">
        <v>926</v>
      </c>
    </row>
    <row r="60" spans="1:105">
      <c r="A60" s="21" t="s">
        <v>65</v>
      </c>
      <c r="B60" s="8">
        <v>184281.41899999999</v>
      </c>
      <c r="C60" s="8">
        <v>142009.546</v>
      </c>
      <c r="D60" s="8">
        <v>104077.84299999999</v>
      </c>
      <c r="E60" s="8">
        <v>116561.35400000001</v>
      </c>
      <c r="F60" s="8">
        <v>123307.58100000001</v>
      </c>
      <c r="G60" s="8">
        <v>140465.15900000001</v>
      </c>
      <c r="H60" s="8">
        <v>166625.09899999999</v>
      </c>
      <c r="I60" s="8">
        <v>188170.77799999999</v>
      </c>
      <c r="J60" s="8">
        <v>201903.38</v>
      </c>
      <c r="K60" s="8">
        <v>216185.47</v>
      </c>
      <c r="L60" s="8">
        <v>252681.31400000001</v>
      </c>
      <c r="M60" s="8">
        <v>281535.73800000001</v>
      </c>
      <c r="N60" s="8">
        <v>286520.40000000002</v>
      </c>
      <c r="O60" s="8">
        <v>319563.027</v>
      </c>
      <c r="P60" s="8">
        <v>343840.31599999999</v>
      </c>
      <c r="Q60" s="8">
        <v>330252.40700000001</v>
      </c>
      <c r="R60" s="8">
        <v>277805.73100000003</v>
      </c>
      <c r="S60" s="33">
        <v>64318</v>
      </c>
      <c r="T60" s="8">
        <v>48857</v>
      </c>
      <c r="U60" s="8">
        <v>34518</v>
      </c>
      <c r="V60" s="8">
        <v>37864</v>
      </c>
      <c r="W60" s="8">
        <v>41186</v>
      </c>
      <c r="X60" s="8">
        <v>46740</v>
      </c>
      <c r="Y60" s="8">
        <v>54048</v>
      </c>
      <c r="Z60" s="8">
        <v>59688</v>
      </c>
      <c r="AA60" s="8">
        <v>60657</v>
      </c>
      <c r="AB60" s="8">
        <v>62543</v>
      </c>
      <c r="AC60" s="8">
        <v>74162</v>
      </c>
      <c r="AD60" s="8">
        <v>80480</v>
      </c>
      <c r="AE60" s="8">
        <v>81585</v>
      </c>
      <c r="AF60" s="8">
        <v>86273</v>
      </c>
      <c r="AG60" s="8">
        <v>86497</v>
      </c>
      <c r="AH60" s="8">
        <v>82958</v>
      </c>
      <c r="AI60" s="8">
        <v>68758</v>
      </c>
      <c r="AJ60" s="34">
        <v>53606.328999999998</v>
      </c>
      <c r="AK60" s="8">
        <v>81579.600000000006</v>
      </c>
      <c r="AL60" s="8">
        <v>68020.683000000005</v>
      </c>
      <c r="AM60" s="8">
        <v>84351.498000000007</v>
      </c>
      <c r="AN60" s="8">
        <v>93461.345000000001</v>
      </c>
      <c r="AO60" s="8">
        <v>121981.39599999999</v>
      </c>
      <c r="AP60" s="8">
        <v>147502.552</v>
      </c>
      <c r="AQ60" s="8">
        <v>172379.80900000001</v>
      </c>
      <c r="AR60" s="8">
        <v>194464.486</v>
      </c>
      <c r="AS60" s="8">
        <v>206333.64</v>
      </c>
      <c r="AT60" s="8">
        <v>246683.899</v>
      </c>
      <c r="AU60" s="8">
        <v>274293.93099999998</v>
      </c>
      <c r="AV60" s="8">
        <v>285644.49099999998</v>
      </c>
      <c r="AW60" s="8">
        <v>312246.402</v>
      </c>
      <c r="AX60" s="8">
        <v>368739.77</v>
      </c>
      <c r="AY60" s="8">
        <v>409871.23</v>
      </c>
      <c r="AZ60" s="8">
        <v>334800.15399999998</v>
      </c>
      <c r="BA60" s="33">
        <v>17809</v>
      </c>
      <c r="BB60" s="8">
        <v>26832</v>
      </c>
      <c r="BC60" s="8">
        <v>19882</v>
      </c>
      <c r="BD60" s="8">
        <v>22898</v>
      </c>
      <c r="BE60" s="8">
        <v>26209</v>
      </c>
      <c r="BF60" s="8">
        <v>33044</v>
      </c>
      <c r="BG60" s="8">
        <v>38745</v>
      </c>
      <c r="BH60" s="8">
        <v>43987</v>
      </c>
      <c r="BI60" s="8">
        <v>45731</v>
      </c>
      <c r="BJ60" s="8">
        <v>46603</v>
      </c>
      <c r="BK60" s="8">
        <v>55658</v>
      </c>
      <c r="BL60" s="8">
        <v>60126</v>
      </c>
      <c r="BM60" s="8">
        <v>61924</v>
      </c>
      <c r="BN60" s="8">
        <v>63483</v>
      </c>
      <c r="BO60" s="8">
        <v>78213</v>
      </c>
      <c r="BP60" s="8">
        <v>92767</v>
      </c>
      <c r="BQ60" s="8">
        <v>76587</v>
      </c>
      <c r="BR60" s="34">
        <v>22314.152999999998</v>
      </c>
      <c r="BS60" s="8">
        <v>21508.629000000001</v>
      </c>
      <c r="BT60" s="8">
        <v>21482.199000000001</v>
      </c>
      <c r="BU60" s="8">
        <v>21746.165000000001</v>
      </c>
      <c r="BV60" s="8">
        <v>24988.928</v>
      </c>
      <c r="BW60" s="8">
        <v>31842.162</v>
      </c>
      <c r="BX60" s="8">
        <v>44724.186000000002</v>
      </c>
      <c r="BY60" s="8">
        <v>50444.264000000003</v>
      </c>
      <c r="BZ60" s="8">
        <v>56759.197999999997</v>
      </c>
      <c r="CA60" s="8">
        <v>61043.911</v>
      </c>
      <c r="CB60" s="8">
        <v>83196.411999999997</v>
      </c>
      <c r="CC60" s="8">
        <v>99361.09</v>
      </c>
      <c r="CD60" s="8">
        <v>104804.22199999999</v>
      </c>
      <c r="CE60" s="8">
        <v>91025.767999999996</v>
      </c>
      <c r="CF60" s="8">
        <v>79850.962</v>
      </c>
      <c r="CG60" s="8">
        <v>68224.572</v>
      </c>
      <c r="CH60" s="8">
        <v>64319.523999999998</v>
      </c>
      <c r="CI60" s="33">
        <v>4947</v>
      </c>
      <c r="CJ60" s="8">
        <v>4443</v>
      </c>
      <c r="CK60" s="8">
        <v>3932</v>
      </c>
      <c r="CL60" s="8">
        <v>3955</v>
      </c>
      <c r="CM60" s="8">
        <v>4432</v>
      </c>
      <c r="CN60" s="8">
        <v>5160</v>
      </c>
      <c r="CO60" s="8">
        <v>6840</v>
      </c>
      <c r="CP60" s="8">
        <v>7338</v>
      </c>
      <c r="CQ60" s="8">
        <v>7478</v>
      </c>
      <c r="CR60" s="8">
        <v>7511</v>
      </c>
      <c r="CS60" s="8">
        <v>9789</v>
      </c>
      <c r="CT60" s="8">
        <v>10775</v>
      </c>
      <c r="CU60" s="8">
        <v>10706</v>
      </c>
      <c r="CV60" s="8">
        <v>9433</v>
      </c>
      <c r="CW60" s="8">
        <v>7832</v>
      </c>
      <c r="CX60" s="8">
        <v>6663</v>
      </c>
      <c r="CY60" s="8">
        <v>5946</v>
      </c>
      <c r="CZ60" s="34">
        <v>32564.794000000002</v>
      </c>
      <c r="DA60" s="8">
        <v>2221</v>
      </c>
    </row>
    <row r="61" spans="1:105">
      <c r="A61" s="21" t="s">
        <v>66</v>
      </c>
      <c r="B61" s="8">
        <v>1284566.622</v>
      </c>
      <c r="C61" s="8">
        <v>1175521.361</v>
      </c>
      <c r="D61" s="8">
        <v>1029129.403</v>
      </c>
      <c r="E61" s="8">
        <v>1057146.307</v>
      </c>
      <c r="F61" s="8">
        <v>1047231.997</v>
      </c>
      <c r="G61" s="8">
        <v>1025660.368</v>
      </c>
      <c r="H61" s="8">
        <v>1167928.905</v>
      </c>
      <c r="I61" s="8">
        <v>1135836.662</v>
      </c>
      <c r="J61" s="8">
        <v>1257372.162</v>
      </c>
      <c r="K61" s="8">
        <v>1398258.716</v>
      </c>
      <c r="L61" s="8">
        <v>1476974.23</v>
      </c>
      <c r="M61" s="8">
        <v>1514153.182</v>
      </c>
      <c r="N61" s="8">
        <v>1578476.328</v>
      </c>
      <c r="O61" s="8">
        <v>1643808.277</v>
      </c>
      <c r="P61" s="8">
        <v>1721657.122</v>
      </c>
      <c r="Q61" s="8">
        <v>1650155.162</v>
      </c>
      <c r="R61" s="8">
        <v>1305244.6869999999</v>
      </c>
      <c r="S61" s="33">
        <v>362585</v>
      </c>
      <c r="T61" s="8">
        <v>315040</v>
      </c>
      <c r="U61" s="8">
        <v>267102</v>
      </c>
      <c r="V61" s="8">
        <v>272469</v>
      </c>
      <c r="W61" s="8">
        <v>267624</v>
      </c>
      <c r="X61" s="8">
        <v>261319</v>
      </c>
      <c r="Y61" s="8">
        <v>294852</v>
      </c>
      <c r="Z61" s="8">
        <v>289942</v>
      </c>
      <c r="AA61" s="8">
        <v>320564</v>
      </c>
      <c r="AB61" s="8">
        <v>349042</v>
      </c>
      <c r="AC61" s="8">
        <v>367746</v>
      </c>
      <c r="AD61" s="8">
        <v>374697</v>
      </c>
      <c r="AE61" s="8">
        <v>389258</v>
      </c>
      <c r="AF61" s="8">
        <v>387789</v>
      </c>
      <c r="AG61" s="8">
        <v>385547</v>
      </c>
      <c r="AH61" s="8">
        <v>369825</v>
      </c>
      <c r="AI61" s="8">
        <v>287725</v>
      </c>
      <c r="AJ61" s="34">
        <v>422884.848</v>
      </c>
      <c r="AK61" s="8">
        <v>622284.90099999995</v>
      </c>
      <c r="AL61" s="8">
        <v>619753.81400000001</v>
      </c>
      <c r="AM61" s="8">
        <v>705715.26699999999</v>
      </c>
      <c r="AN61" s="8">
        <v>741665.15300000005</v>
      </c>
      <c r="AO61" s="8">
        <v>807489.46499999997</v>
      </c>
      <c r="AP61" s="8">
        <v>973322.22900000005</v>
      </c>
      <c r="AQ61" s="8">
        <v>984487.81499999994</v>
      </c>
      <c r="AR61" s="8">
        <v>1117159.7779999999</v>
      </c>
      <c r="AS61" s="8">
        <v>1272899.2660000001</v>
      </c>
      <c r="AT61" s="8">
        <v>1378640.818</v>
      </c>
      <c r="AU61" s="8">
        <v>1462629.71</v>
      </c>
      <c r="AV61" s="8">
        <v>1557980.669</v>
      </c>
      <c r="AW61" s="8">
        <v>1600625.764</v>
      </c>
      <c r="AX61" s="8">
        <v>1981878.915</v>
      </c>
      <c r="AY61" s="8">
        <v>2049848.5209999999</v>
      </c>
      <c r="AZ61" s="8">
        <v>1602907.4909999999</v>
      </c>
      <c r="BA61" s="33">
        <v>105617</v>
      </c>
      <c r="BB61" s="8">
        <v>150513</v>
      </c>
      <c r="BC61" s="8">
        <v>143362</v>
      </c>
      <c r="BD61" s="8">
        <v>151668</v>
      </c>
      <c r="BE61" s="8">
        <v>155381</v>
      </c>
      <c r="BF61" s="8">
        <v>161291</v>
      </c>
      <c r="BG61" s="8">
        <v>192711</v>
      </c>
      <c r="BH61" s="8">
        <v>196301</v>
      </c>
      <c r="BI61" s="8">
        <v>221610</v>
      </c>
      <c r="BJ61" s="8">
        <v>246450</v>
      </c>
      <c r="BK61" s="8">
        <v>265420</v>
      </c>
      <c r="BL61" s="8">
        <v>278084</v>
      </c>
      <c r="BM61" s="8">
        <v>290991</v>
      </c>
      <c r="BN61" s="8">
        <v>280632</v>
      </c>
      <c r="BO61" s="8">
        <v>369171</v>
      </c>
      <c r="BP61" s="8">
        <v>399037</v>
      </c>
      <c r="BQ61" s="8">
        <v>309504</v>
      </c>
      <c r="BR61" s="34">
        <v>168143.03700000001</v>
      </c>
      <c r="BS61" s="8">
        <v>185171.07199999999</v>
      </c>
      <c r="BT61" s="8">
        <v>193687.89799999999</v>
      </c>
      <c r="BU61" s="8">
        <v>231562.01500000001</v>
      </c>
      <c r="BV61" s="8">
        <v>253114.402</v>
      </c>
      <c r="BW61" s="8">
        <v>271949.53700000001</v>
      </c>
      <c r="BX61" s="8">
        <v>323069.36300000001</v>
      </c>
      <c r="BY61" s="8">
        <v>333148.24400000001</v>
      </c>
      <c r="BZ61" s="8">
        <v>400297.13500000001</v>
      </c>
      <c r="CA61" s="8">
        <v>496057.32</v>
      </c>
      <c r="CB61" s="8">
        <v>605898.53</v>
      </c>
      <c r="CC61" s="8">
        <v>727509.81499999994</v>
      </c>
      <c r="CD61" s="8">
        <v>756197.59400000004</v>
      </c>
      <c r="CE61" s="8">
        <v>679990.90800000005</v>
      </c>
      <c r="CF61" s="8">
        <v>610261.39300000004</v>
      </c>
      <c r="CG61" s="8">
        <v>606812.55099999998</v>
      </c>
      <c r="CH61" s="8">
        <v>530907.06099999999</v>
      </c>
      <c r="CI61" s="33">
        <v>29254</v>
      </c>
      <c r="CJ61" s="8">
        <v>27751</v>
      </c>
      <c r="CK61" s="8">
        <v>26796</v>
      </c>
      <c r="CL61" s="8">
        <v>29258</v>
      </c>
      <c r="CM61" s="8">
        <v>30420</v>
      </c>
      <c r="CN61" s="8">
        <v>31303</v>
      </c>
      <c r="CO61" s="8">
        <v>35258</v>
      </c>
      <c r="CP61" s="8">
        <v>33878</v>
      </c>
      <c r="CQ61" s="8">
        <v>38869</v>
      </c>
      <c r="CR61" s="8">
        <v>44115</v>
      </c>
      <c r="CS61" s="8">
        <v>51187</v>
      </c>
      <c r="CT61" s="8">
        <v>59227</v>
      </c>
      <c r="CU61" s="8">
        <v>59659</v>
      </c>
      <c r="CV61" s="8">
        <v>51957</v>
      </c>
      <c r="CW61" s="8">
        <v>45814</v>
      </c>
      <c r="CX61" s="8">
        <v>44091</v>
      </c>
      <c r="CY61" s="8">
        <v>38127</v>
      </c>
      <c r="CZ61" s="34">
        <v>559672.29099999997</v>
      </c>
      <c r="DA61" s="8">
        <v>27693</v>
      </c>
    </row>
    <row r="62" spans="1:105">
      <c r="A62" s="21" t="s">
        <v>67</v>
      </c>
      <c r="B62" s="8">
        <v>900334.47</v>
      </c>
      <c r="C62" s="8">
        <v>961648.679</v>
      </c>
      <c r="D62" s="8">
        <v>949510.17799999996</v>
      </c>
      <c r="E62" s="8">
        <v>956294.62199999997</v>
      </c>
      <c r="F62" s="8">
        <v>993875.33400000003</v>
      </c>
      <c r="G62" s="8">
        <v>952223.10600000003</v>
      </c>
      <c r="H62" s="8">
        <v>1038900.719</v>
      </c>
      <c r="I62" s="8">
        <v>1121395.76</v>
      </c>
      <c r="J62" s="8">
        <v>1239410.5619999999</v>
      </c>
      <c r="K62" s="8">
        <v>1318410.0060000001</v>
      </c>
      <c r="L62" s="8">
        <v>1390300.1880000001</v>
      </c>
      <c r="M62" s="8">
        <v>1430022.4240000001</v>
      </c>
      <c r="N62" s="8">
        <v>1525938.6170000001</v>
      </c>
      <c r="O62" s="8">
        <v>1706008.2579999999</v>
      </c>
      <c r="P62" s="8">
        <v>1603135.1680000001</v>
      </c>
      <c r="Q62" s="8">
        <v>1765165.3640000001</v>
      </c>
      <c r="R62" s="8">
        <v>1475862.149</v>
      </c>
      <c r="S62" s="33">
        <v>278543</v>
      </c>
      <c r="T62" s="8">
        <v>286105</v>
      </c>
      <c r="U62" s="8">
        <v>279290</v>
      </c>
      <c r="V62" s="8">
        <v>280209</v>
      </c>
      <c r="W62" s="8">
        <v>290254</v>
      </c>
      <c r="X62" s="8">
        <v>274828</v>
      </c>
      <c r="Y62" s="8">
        <v>296136</v>
      </c>
      <c r="Z62" s="8">
        <v>314902</v>
      </c>
      <c r="AA62" s="8">
        <v>342665</v>
      </c>
      <c r="AB62" s="8">
        <v>362695</v>
      </c>
      <c r="AC62" s="8">
        <v>378976</v>
      </c>
      <c r="AD62" s="8">
        <v>390477</v>
      </c>
      <c r="AE62" s="8">
        <v>415701</v>
      </c>
      <c r="AF62" s="8">
        <v>434501</v>
      </c>
      <c r="AG62" s="8">
        <v>394616</v>
      </c>
      <c r="AH62" s="8">
        <v>427045</v>
      </c>
      <c r="AI62" s="8">
        <v>353440</v>
      </c>
      <c r="AJ62" s="34">
        <v>284800.09600000002</v>
      </c>
      <c r="AK62" s="8">
        <v>458777.3</v>
      </c>
      <c r="AL62" s="8">
        <v>500839.54700000002</v>
      </c>
      <c r="AM62" s="8">
        <v>588853.58600000001</v>
      </c>
      <c r="AN62" s="8">
        <v>674910.03599999996</v>
      </c>
      <c r="AO62" s="8">
        <v>746393.60199999996</v>
      </c>
      <c r="AP62" s="8">
        <v>909489.60600000003</v>
      </c>
      <c r="AQ62" s="8">
        <v>1018953.487</v>
      </c>
      <c r="AR62" s="8">
        <v>1136368.686</v>
      </c>
      <c r="AS62" s="8">
        <v>1227878.2720000001</v>
      </c>
      <c r="AT62" s="8">
        <v>1326872.608</v>
      </c>
      <c r="AU62" s="8">
        <v>1415725.335</v>
      </c>
      <c r="AV62" s="8">
        <v>1501973.9709999999</v>
      </c>
      <c r="AW62" s="8">
        <v>1644127.0560000001</v>
      </c>
      <c r="AX62" s="8">
        <v>1961960.1540000001</v>
      </c>
      <c r="AY62" s="8">
        <v>2359505.3509999998</v>
      </c>
      <c r="AZ62" s="8">
        <v>1858938.5889999999</v>
      </c>
      <c r="BA62" s="33">
        <v>92748</v>
      </c>
      <c r="BB62" s="8">
        <v>139673</v>
      </c>
      <c r="BC62" s="8">
        <v>148057</v>
      </c>
      <c r="BD62" s="8">
        <v>161303</v>
      </c>
      <c r="BE62" s="8">
        <v>174391</v>
      </c>
      <c r="BF62" s="8">
        <v>183369</v>
      </c>
      <c r="BG62" s="8">
        <v>213428</v>
      </c>
      <c r="BH62" s="8">
        <v>230342</v>
      </c>
      <c r="BI62" s="8">
        <v>253822</v>
      </c>
      <c r="BJ62" s="8">
        <v>269340</v>
      </c>
      <c r="BK62" s="8">
        <v>283379</v>
      </c>
      <c r="BL62" s="8">
        <v>298468</v>
      </c>
      <c r="BM62" s="8">
        <v>314454</v>
      </c>
      <c r="BN62" s="8">
        <v>321830</v>
      </c>
      <c r="BO62" s="8">
        <v>414315</v>
      </c>
      <c r="BP62" s="8">
        <v>489454</v>
      </c>
      <c r="BQ62" s="8">
        <v>387808</v>
      </c>
      <c r="BR62" s="34">
        <v>134157.72500000001</v>
      </c>
      <c r="BS62" s="8">
        <v>173867.614</v>
      </c>
      <c r="BT62" s="8">
        <v>186564.736</v>
      </c>
      <c r="BU62" s="8">
        <v>218803.75099999999</v>
      </c>
      <c r="BV62" s="8">
        <v>261329.02499999999</v>
      </c>
      <c r="BW62" s="8">
        <v>272401.47700000001</v>
      </c>
      <c r="BX62" s="8">
        <v>307878.93900000001</v>
      </c>
      <c r="BY62" s="8">
        <v>365803.777</v>
      </c>
      <c r="BZ62" s="8">
        <v>416934.10399999999</v>
      </c>
      <c r="CA62" s="8">
        <v>483379.97</v>
      </c>
      <c r="CB62" s="8">
        <v>594239.52599999995</v>
      </c>
      <c r="CC62" s="8">
        <v>697875.24600000004</v>
      </c>
      <c r="CD62" s="8">
        <v>755908.05</v>
      </c>
      <c r="CE62" s="8">
        <v>715657.49100000004</v>
      </c>
      <c r="CF62" s="8">
        <v>542295.67099999997</v>
      </c>
      <c r="CG62" s="8">
        <v>560548.152</v>
      </c>
      <c r="CH62" s="8">
        <v>520561.02100000001</v>
      </c>
      <c r="CI62" s="33">
        <v>26021</v>
      </c>
      <c r="CJ62" s="8">
        <v>30048</v>
      </c>
      <c r="CK62" s="8">
        <v>30577</v>
      </c>
      <c r="CL62" s="8">
        <v>33977</v>
      </c>
      <c r="CM62" s="8">
        <v>38589</v>
      </c>
      <c r="CN62" s="8">
        <v>38424</v>
      </c>
      <c r="CO62" s="8">
        <v>41044</v>
      </c>
      <c r="CP62" s="8">
        <v>44797</v>
      </c>
      <c r="CQ62" s="8">
        <v>48372</v>
      </c>
      <c r="CR62" s="8">
        <v>52602</v>
      </c>
      <c r="CS62" s="8">
        <v>61130</v>
      </c>
      <c r="CT62" s="8">
        <v>66968</v>
      </c>
      <c r="CU62" s="8">
        <v>69066</v>
      </c>
      <c r="CV62" s="8">
        <v>64142</v>
      </c>
      <c r="CW62" s="8">
        <v>48784</v>
      </c>
      <c r="CX62" s="8">
        <v>49675</v>
      </c>
      <c r="CY62" s="8">
        <v>45815</v>
      </c>
      <c r="CZ62" s="34">
        <v>231073.304</v>
      </c>
      <c r="DA62" s="8">
        <v>16576</v>
      </c>
    </row>
    <row r="63" spans="1:105">
      <c r="A63" s="21" t="s">
        <v>68</v>
      </c>
      <c r="B63" s="8">
        <v>93048.019</v>
      </c>
      <c r="C63" s="8">
        <v>73118.83</v>
      </c>
      <c r="D63" s="8">
        <v>58112.749000000003</v>
      </c>
      <c r="E63" s="8">
        <v>69553.524999999994</v>
      </c>
      <c r="F63" s="8">
        <v>67403.334000000003</v>
      </c>
      <c r="G63" s="8">
        <v>74488.384999999995</v>
      </c>
      <c r="H63" s="8">
        <v>70962.769</v>
      </c>
      <c r="I63" s="8">
        <v>91734.976999999999</v>
      </c>
      <c r="J63" s="8">
        <v>88809.070999999996</v>
      </c>
      <c r="K63" s="8">
        <v>99719.202000000005</v>
      </c>
      <c r="L63" s="8">
        <v>104531.516</v>
      </c>
      <c r="M63" s="8">
        <v>102214.307</v>
      </c>
      <c r="N63" s="8">
        <v>103570.673</v>
      </c>
      <c r="O63" s="8">
        <v>109377.06200000001</v>
      </c>
      <c r="P63" s="8">
        <v>124105.52899999999</v>
      </c>
      <c r="Q63" s="8">
        <v>129948.955</v>
      </c>
      <c r="R63" s="8">
        <v>112633.109</v>
      </c>
      <c r="S63" s="33">
        <v>29542</v>
      </c>
      <c r="T63" s="8">
        <v>24394</v>
      </c>
      <c r="U63" s="8">
        <v>20032</v>
      </c>
      <c r="V63" s="8">
        <v>23516</v>
      </c>
      <c r="W63" s="8">
        <v>22407</v>
      </c>
      <c r="X63" s="8">
        <v>23438</v>
      </c>
      <c r="Y63" s="8">
        <v>22838</v>
      </c>
      <c r="Z63" s="8">
        <v>29045</v>
      </c>
      <c r="AA63" s="8">
        <v>28279</v>
      </c>
      <c r="AB63" s="8">
        <v>31071</v>
      </c>
      <c r="AC63" s="8">
        <v>32984</v>
      </c>
      <c r="AD63" s="8">
        <v>31402</v>
      </c>
      <c r="AE63" s="8">
        <v>31672</v>
      </c>
      <c r="AF63" s="8">
        <v>30813</v>
      </c>
      <c r="AG63" s="8">
        <v>32857</v>
      </c>
      <c r="AH63" s="8">
        <v>34461</v>
      </c>
      <c r="AI63" s="8">
        <v>29521</v>
      </c>
      <c r="AJ63" s="34">
        <v>21395.572</v>
      </c>
      <c r="AK63" s="8">
        <v>37897.580999999998</v>
      </c>
      <c r="AL63" s="8">
        <v>35201.218999999997</v>
      </c>
      <c r="AM63" s="8">
        <v>41607.94</v>
      </c>
      <c r="AN63" s="8">
        <v>41348.711000000003</v>
      </c>
      <c r="AO63" s="8">
        <v>46901.436000000002</v>
      </c>
      <c r="AP63" s="8">
        <v>48688.311999999998</v>
      </c>
      <c r="AQ63" s="8">
        <v>64674.678</v>
      </c>
      <c r="AR63" s="8">
        <v>68620.168000000005</v>
      </c>
      <c r="AS63" s="8">
        <v>74561.084000000003</v>
      </c>
      <c r="AT63" s="8">
        <v>73503.464000000007</v>
      </c>
      <c r="AU63" s="8">
        <v>84225.84</v>
      </c>
      <c r="AV63" s="8">
        <v>80877.523000000001</v>
      </c>
      <c r="AW63" s="8">
        <v>79255.176999999996</v>
      </c>
      <c r="AX63" s="8">
        <v>115893.908</v>
      </c>
      <c r="AY63" s="8">
        <v>146577.49400000001</v>
      </c>
      <c r="AZ63" s="8">
        <v>126008.495</v>
      </c>
      <c r="BA63" s="33">
        <v>7106</v>
      </c>
      <c r="BB63" s="8">
        <v>12194</v>
      </c>
      <c r="BC63" s="8">
        <v>11405</v>
      </c>
      <c r="BD63" s="8">
        <v>13277</v>
      </c>
      <c r="BE63" s="8">
        <v>12680</v>
      </c>
      <c r="BF63" s="8">
        <v>13626</v>
      </c>
      <c r="BG63" s="8">
        <v>14082</v>
      </c>
      <c r="BH63" s="8">
        <v>18642</v>
      </c>
      <c r="BI63" s="8">
        <v>19293</v>
      </c>
      <c r="BJ63" s="8">
        <v>20463</v>
      </c>
      <c r="BK63" s="8">
        <v>20215</v>
      </c>
      <c r="BL63" s="8">
        <v>22815</v>
      </c>
      <c r="BM63" s="8">
        <v>21608</v>
      </c>
      <c r="BN63" s="8">
        <v>20405</v>
      </c>
      <c r="BO63" s="8">
        <v>32131</v>
      </c>
      <c r="BP63" s="8">
        <v>40730</v>
      </c>
      <c r="BQ63" s="8">
        <v>34084</v>
      </c>
      <c r="BR63" s="34">
        <v>31195.585999999999</v>
      </c>
      <c r="BS63" s="8">
        <v>29325.931</v>
      </c>
      <c r="BT63" s="8">
        <v>31594.245999999999</v>
      </c>
      <c r="BU63" s="8">
        <v>35556.601000000002</v>
      </c>
      <c r="BV63" s="8">
        <v>40126.313999999998</v>
      </c>
      <c r="BW63" s="8">
        <v>46391.667999999998</v>
      </c>
      <c r="BX63" s="8">
        <v>49956.286999999997</v>
      </c>
      <c r="BY63" s="8">
        <v>48538.159</v>
      </c>
      <c r="BZ63" s="8">
        <v>46935.459000000003</v>
      </c>
      <c r="CA63" s="8">
        <v>67067.957999999999</v>
      </c>
      <c r="CB63" s="8">
        <v>76464.601999999999</v>
      </c>
      <c r="CC63" s="8">
        <v>94098.13</v>
      </c>
      <c r="CD63" s="8">
        <v>89560.623999999996</v>
      </c>
      <c r="CE63" s="8">
        <v>86766.229000000007</v>
      </c>
      <c r="CF63" s="8">
        <v>86739.178</v>
      </c>
      <c r="CG63" s="8">
        <v>88633.016000000003</v>
      </c>
      <c r="CH63" s="8">
        <v>81532.09</v>
      </c>
      <c r="CI63" s="33">
        <v>5125</v>
      </c>
      <c r="CJ63" s="8">
        <v>4264</v>
      </c>
      <c r="CK63" s="8">
        <v>4245</v>
      </c>
      <c r="CL63" s="8">
        <v>4634</v>
      </c>
      <c r="CM63" s="8">
        <v>4923</v>
      </c>
      <c r="CN63" s="8">
        <v>5292</v>
      </c>
      <c r="CO63" s="8">
        <v>5389</v>
      </c>
      <c r="CP63" s="8">
        <v>5082</v>
      </c>
      <c r="CQ63" s="8">
        <v>4669</v>
      </c>
      <c r="CR63" s="8">
        <v>6121</v>
      </c>
      <c r="CS63" s="8">
        <v>6643</v>
      </c>
      <c r="CT63" s="8">
        <v>7901</v>
      </c>
      <c r="CU63" s="8">
        <v>7248</v>
      </c>
      <c r="CV63" s="8">
        <v>6850</v>
      </c>
      <c r="CW63" s="8">
        <v>6731</v>
      </c>
      <c r="CX63" s="8">
        <v>7056</v>
      </c>
      <c r="CY63" s="8">
        <v>6311</v>
      </c>
      <c r="CZ63" s="34">
        <v>16969.504000000001</v>
      </c>
      <c r="DA63" s="8">
        <v>896</v>
      </c>
    </row>
    <row r="64" spans="1:105">
      <c r="A64" s="20" t="s">
        <v>69</v>
      </c>
      <c r="B64" s="8">
        <v>55240.51</v>
      </c>
      <c r="C64" s="8">
        <v>44782.66</v>
      </c>
      <c r="D64" s="8">
        <v>39363.120999999999</v>
      </c>
      <c r="E64" s="8">
        <v>43379.576000000001</v>
      </c>
      <c r="F64" s="8">
        <v>43775.875999999997</v>
      </c>
      <c r="G64" s="8">
        <v>43341.468000000001</v>
      </c>
      <c r="H64" s="8">
        <v>55747.622000000003</v>
      </c>
      <c r="I64" s="8">
        <v>58586.332000000002</v>
      </c>
      <c r="J64" s="8">
        <v>63914.587</v>
      </c>
      <c r="K64" s="8">
        <v>69341.509000000005</v>
      </c>
      <c r="L64" s="8">
        <v>76829.066999999995</v>
      </c>
      <c r="M64" s="8">
        <v>78357.793000000005</v>
      </c>
      <c r="N64" s="8">
        <v>85887.657000000007</v>
      </c>
      <c r="O64" s="8">
        <v>91040.171000000002</v>
      </c>
      <c r="P64" s="8">
        <v>95047.986999999994</v>
      </c>
      <c r="Q64" s="8">
        <v>109323.732</v>
      </c>
      <c r="R64" s="8">
        <v>99489.479000000007</v>
      </c>
      <c r="S64" s="33">
        <v>17084</v>
      </c>
      <c r="T64" s="8">
        <v>13054</v>
      </c>
      <c r="U64" s="8">
        <v>11101</v>
      </c>
      <c r="V64" s="8">
        <v>12231</v>
      </c>
      <c r="W64" s="8">
        <v>12293</v>
      </c>
      <c r="X64" s="8">
        <v>11915</v>
      </c>
      <c r="Y64" s="8">
        <v>15154</v>
      </c>
      <c r="Z64" s="8">
        <v>16310</v>
      </c>
      <c r="AA64" s="8">
        <v>18784</v>
      </c>
      <c r="AB64" s="8">
        <v>19390</v>
      </c>
      <c r="AC64" s="8">
        <v>20733</v>
      </c>
      <c r="AD64" s="8">
        <v>20912</v>
      </c>
      <c r="AE64" s="8">
        <v>23128</v>
      </c>
      <c r="AF64" s="8">
        <v>23034</v>
      </c>
      <c r="AG64" s="8">
        <v>23062</v>
      </c>
      <c r="AH64" s="8">
        <v>25871</v>
      </c>
      <c r="AI64" s="8">
        <v>23165</v>
      </c>
      <c r="AJ64" s="34">
        <v>17254.755000000001</v>
      </c>
      <c r="AK64" s="8">
        <v>23353.88</v>
      </c>
      <c r="AL64" s="8">
        <v>23551.228999999999</v>
      </c>
      <c r="AM64" s="8">
        <v>29766.98</v>
      </c>
      <c r="AN64" s="8">
        <v>33182.016000000003</v>
      </c>
      <c r="AO64" s="8">
        <v>33788.419000000002</v>
      </c>
      <c r="AP64" s="8">
        <v>43168.574999999997</v>
      </c>
      <c r="AQ64" s="8">
        <v>45716.74</v>
      </c>
      <c r="AR64" s="8">
        <v>50685.485000000001</v>
      </c>
      <c r="AS64" s="8">
        <v>54192.381999999998</v>
      </c>
      <c r="AT64" s="8">
        <v>64827.02</v>
      </c>
      <c r="AU64" s="8">
        <v>65522.516000000003</v>
      </c>
      <c r="AV64" s="8">
        <v>74097.221000000005</v>
      </c>
      <c r="AW64" s="8">
        <v>78890.047000000006</v>
      </c>
      <c r="AX64" s="8">
        <v>107185.401</v>
      </c>
      <c r="AY64" s="8">
        <v>130291.549</v>
      </c>
      <c r="AZ64" s="8">
        <v>115544.97900000001</v>
      </c>
      <c r="BA64" s="33">
        <v>4691</v>
      </c>
      <c r="BB64" s="8">
        <v>6251</v>
      </c>
      <c r="BC64" s="8">
        <v>5735</v>
      </c>
      <c r="BD64" s="8">
        <v>6799</v>
      </c>
      <c r="BE64" s="8">
        <v>7227</v>
      </c>
      <c r="BF64" s="8">
        <v>7167</v>
      </c>
      <c r="BG64" s="8">
        <v>9378</v>
      </c>
      <c r="BH64" s="8">
        <v>10536</v>
      </c>
      <c r="BI64" s="8">
        <v>12105</v>
      </c>
      <c r="BJ64" s="8">
        <v>12445</v>
      </c>
      <c r="BK64" s="8">
        <v>13443</v>
      </c>
      <c r="BL64" s="8">
        <v>13865</v>
      </c>
      <c r="BM64" s="8">
        <v>15514</v>
      </c>
      <c r="BN64" s="8">
        <v>15879</v>
      </c>
      <c r="BO64" s="8">
        <v>23417</v>
      </c>
      <c r="BP64" s="8">
        <v>28208</v>
      </c>
      <c r="BQ64" s="8">
        <v>24925</v>
      </c>
      <c r="BR64" s="34">
        <v>18782.644</v>
      </c>
      <c r="BS64" s="8">
        <v>15619.455</v>
      </c>
      <c r="BT64" s="8">
        <v>14963.814</v>
      </c>
      <c r="BU64" s="8">
        <v>18260.517</v>
      </c>
      <c r="BV64" s="8">
        <v>21000.996999999999</v>
      </c>
      <c r="BW64" s="8">
        <v>9218.7530000000006</v>
      </c>
      <c r="BX64" s="8">
        <v>10746.476000000001</v>
      </c>
      <c r="BY64" s="8">
        <v>39172.832000000002</v>
      </c>
      <c r="BZ64" s="8">
        <v>48375.940999999999</v>
      </c>
      <c r="CA64" s="8">
        <v>57457.722999999998</v>
      </c>
      <c r="CB64" s="8">
        <v>61928.159</v>
      </c>
      <c r="CC64" s="8">
        <v>73314.668999999994</v>
      </c>
      <c r="CD64" s="8">
        <v>83850.221999999994</v>
      </c>
      <c r="CE64" s="8">
        <v>84643.498999999996</v>
      </c>
      <c r="CF64" s="8">
        <v>84570.659</v>
      </c>
      <c r="CG64" s="8">
        <v>94683.044999999998</v>
      </c>
      <c r="CH64" s="8">
        <v>91529.544999999998</v>
      </c>
      <c r="CI64" s="33">
        <v>4412</v>
      </c>
      <c r="CJ64" s="8">
        <v>3073</v>
      </c>
      <c r="CK64" s="8">
        <v>2624</v>
      </c>
      <c r="CL64" s="8">
        <v>2652</v>
      </c>
      <c r="CM64" s="8">
        <v>2923</v>
      </c>
      <c r="CN64" s="8">
        <v>1187</v>
      </c>
      <c r="CO64" s="8">
        <v>1351</v>
      </c>
      <c r="CP64" s="8">
        <v>4172</v>
      </c>
      <c r="CQ64" s="8">
        <v>5256</v>
      </c>
      <c r="CR64" s="8">
        <v>6006</v>
      </c>
      <c r="CS64" s="8">
        <v>5923</v>
      </c>
      <c r="CT64" s="8">
        <v>6616</v>
      </c>
      <c r="CU64" s="8">
        <v>6929</v>
      </c>
      <c r="CV64" s="8">
        <v>7001</v>
      </c>
      <c r="CW64" s="8">
        <v>6627</v>
      </c>
      <c r="CX64" s="8">
        <v>7250</v>
      </c>
      <c r="CY64" s="8">
        <v>6949</v>
      </c>
      <c r="CZ64" s="34">
        <v>23305.417000000001</v>
      </c>
      <c r="DA64" s="8">
        <v>2207</v>
      </c>
    </row>
    <row r="65" spans="1:105">
      <c r="A65" s="18" t="s">
        <v>70</v>
      </c>
      <c r="B65" s="68">
        <v>161231.32399999999</v>
      </c>
      <c r="C65" s="68">
        <v>148800.09400000001</v>
      </c>
      <c r="D65" s="68">
        <v>170958.89199999999</v>
      </c>
      <c r="E65" s="68">
        <v>155371.63</v>
      </c>
      <c r="F65" s="68">
        <v>150984.23000000001</v>
      </c>
      <c r="G65" s="68">
        <v>145093.022</v>
      </c>
      <c r="H65" s="68">
        <v>128862.841</v>
      </c>
      <c r="I65" s="68">
        <v>148570.41</v>
      </c>
      <c r="J65" s="68">
        <v>172143.649</v>
      </c>
      <c r="K65" s="68">
        <v>194504.78700000001</v>
      </c>
      <c r="L65" s="68">
        <v>228969.38099999999</v>
      </c>
      <c r="M65" s="68">
        <v>262976.51500000001</v>
      </c>
      <c r="N65" s="68">
        <v>283204.66600000003</v>
      </c>
      <c r="O65" s="68">
        <v>339563.23200000002</v>
      </c>
      <c r="P65" s="68">
        <v>369760.99099999998</v>
      </c>
      <c r="Q65" s="68">
        <v>396381.68300000002</v>
      </c>
      <c r="R65" s="68">
        <v>359848.50300000003</v>
      </c>
      <c r="S65" s="70">
        <v>34650</v>
      </c>
      <c r="T65" s="68">
        <v>27906</v>
      </c>
      <c r="U65" s="68">
        <v>32642</v>
      </c>
      <c r="V65" s="68">
        <v>29582</v>
      </c>
      <c r="W65" s="68">
        <v>29242</v>
      </c>
      <c r="X65" s="68">
        <v>28083</v>
      </c>
      <c r="Y65" s="68">
        <v>23518</v>
      </c>
      <c r="Z65" s="68">
        <v>29373</v>
      </c>
      <c r="AA65" s="68">
        <v>34621</v>
      </c>
      <c r="AB65" s="68">
        <v>39566</v>
      </c>
      <c r="AC65" s="68">
        <v>45799</v>
      </c>
      <c r="AD65" s="68">
        <v>51868</v>
      </c>
      <c r="AE65" s="68">
        <v>55982</v>
      </c>
      <c r="AF65" s="68">
        <v>66362</v>
      </c>
      <c r="AG65" s="68">
        <v>71458</v>
      </c>
      <c r="AH65" s="68">
        <v>79683</v>
      </c>
      <c r="AI65" s="68">
        <v>69007</v>
      </c>
      <c r="AJ65" s="69">
        <v>79214.176000000007</v>
      </c>
      <c r="AK65" s="68">
        <v>115175.361</v>
      </c>
      <c r="AL65" s="68">
        <v>132213.421</v>
      </c>
      <c r="AM65" s="68">
        <v>139576.75099999999</v>
      </c>
      <c r="AN65" s="68">
        <v>142704.20600000001</v>
      </c>
      <c r="AO65" s="68">
        <v>147749.818</v>
      </c>
      <c r="AP65" s="68">
        <v>136133.92199999999</v>
      </c>
      <c r="AQ65" s="68">
        <v>158175.929</v>
      </c>
      <c r="AR65" s="68">
        <v>187780.326</v>
      </c>
      <c r="AS65" s="68">
        <v>216981.77</v>
      </c>
      <c r="AT65" s="68">
        <v>264222.43300000002</v>
      </c>
      <c r="AU65" s="68">
        <v>311457.52399999998</v>
      </c>
      <c r="AV65" s="68">
        <v>340666.70899999997</v>
      </c>
      <c r="AW65" s="68">
        <v>418887.71299999999</v>
      </c>
      <c r="AX65" s="68">
        <v>487229.848</v>
      </c>
      <c r="AY65" s="68">
        <v>599564.28</v>
      </c>
      <c r="AZ65" s="68">
        <v>534683.429</v>
      </c>
      <c r="BA65" s="70">
        <v>12069</v>
      </c>
      <c r="BB65" s="68">
        <v>18836</v>
      </c>
      <c r="BC65" s="68">
        <v>21989</v>
      </c>
      <c r="BD65" s="68">
        <v>21715</v>
      </c>
      <c r="BE65" s="68">
        <v>22296</v>
      </c>
      <c r="BF65" s="68">
        <v>22171</v>
      </c>
      <c r="BG65" s="68">
        <v>18365</v>
      </c>
      <c r="BH65" s="68">
        <v>24397</v>
      </c>
      <c r="BI65" s="68">
        <v>29100</v>
      </c>
      <c r="BJ65" s="68">
        <v>34458</v>
      </c>
      <c r="BK65" s="68">
        <v>40890</v>
      </c>
      <c r="BL65" s="68">
        <v>47583</v>
      </c>
      <c r="BM65" s="68">
        <v>52285</v>
      </c>
      <c r="BN65" s="68">
        <v>61830</v>
      </c>
      <c r="BO65" s="68">
        <v>71509</v>
      </c>
      <c r="BP65" s="68">
        <v>84556</v>
      </c>
      <c r="BQ65" s="68">
        <v>70533</v>
      </c>
      <c r="BR65" s="69">
        <v>21595.669000000002</v>
      </c>
      <c r="BS65" s="68">
        <v>22719.173999999999</v>
      </c>
      <c r="BT65" s="68">
        <v>27492.782999999999</v>
      </c>
      <c r="BU65" s="68">
        <v>33770.758000000002</v>
      </c>
      <c r="BV65" s="68">
        <v>38695.328000000001</v>
      </c>
      <c r="BW65" s="68">
        <v>34662.750999999997</v>
      </c>
      <c r="BX65" s="68">
        <v>32939.811000000002</v>
      </c>
      <c r="BY65" s="68">
        <v>34126.389000000003</v>
      </c>
      <c r="BZ65" s="68">
        <v>44585.400999999998</v>
      </c>
      <c r="CA65" s="68">
        <v>64330.902999999998</v>
      </c>
      <c r="CB65" s="68">
        <v>73479.372000000003</v>
      </c>
      <c r="CC65" s="68">
        <v>75638.642000000007</v>
      </c>
      <c r="CD65" s="68">
        <v>77889.494000000006</v>
      </c>
      <c r="CE65" s="68">
        <v>68078.159</v>
      </c>
      <c r="CF65" s="68">
        <v>55781.779000000002</v>
      </c>
      <c r="CG65" s="68">
        <v>49405.847999999998</v>
      </c>
      <c r="CH65" s="68">
        <v>40629.637000000002</v>
      </c>
      <c r="CI65" s="70">
        <v>3042</v>
      </c>
      <c r="CJ65" s="68">
        <v>2699</v>
      </c>
      <c r="CK65" s="68">
        <v>3032</v>
      </c>
      <c r="CL65" s="68">
        <v>3364</v>
      </c>
      <c r="CM65" s="68">
        <v>3693</v>
      </c>
      <c r="CN65" s="68">
        <v>3027</v>
      </c>
      <c r="CO65" s="68">
        <v>2575</v>
      </c>
      <c r="CP65" s="68">
        <v>2725</v>
      </c>
      <c r="CQ65" s="68">
        <v>3204</v>
      </c>
      <c r="CR65" s="68">
        <v>4280</v>
      </c>
      <c r="CS65" s="68">
        <v>4570</v>
      </c>
      <c r="CT65" s="68">
        <v>4519</v>
      </c>
      <c r="CU65" s="68">
        <v>4390</v>
      </c>
      <c r="CV65" s="68">
        <v>3751</v>
      </c>
      <c r="CW65" s="68">
        <v>3141</v>
      </c>
      <c r="CX65" s="68">
        <v>2827</v>
      </c>
      <c r="CY65" s="68">
        <v>2271</v>
      </c>
      <c r="CZ65" s="69">
        <v>158232.054</v>
      </c>
      <c r="DA65" s="68">
        <v>7642</v>
      </c>
    </row>
    <row r="66" spans="1:105">
      <c r="B66" s="8"/>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c r="BR66" s="8"/>
      <c r="BS66" s="8"/>
      <c r="BT66" s="8"/>
      <c r="BU66" s="8"/>
      <c r="BV66" s="8"/>
      <c r="BW66" s="8"/>
      <c r="BX66" s="8"/>
      <c r="BY66" s="8"/>
      <c r="BZ66" s="8"/>
      <c r="CA66" s="8"/>
      <c r="CB66" s="8"/>
      <c r="CC66" s="8"/>
      <c r="CD66" s="8"/>
      <c r="CE66" s="8"/>
      <c r="CF66" s="8"/>
      <c r="CG66" s="8"/>
      <c r="CH66" s="8"/>
      <c r="CI66" s="8"/>
      <c r="CJ66" s="8"/>
      <c r="CK66" s="8"/>
      <c r="CL66" s="8"/>
      <c r="CM66" s="8"/>
      <c r="CN66" s="8"/>
      <c r="CO66" s="8"/>
      <c r="CP66" s="8"/>
      <c r="CQ66" s="8"/>
      <c r="CR66" s="8"/>
      <c r="CS66" s="8"/>
      <c r="CT66" s="8"/>
      <c r="CU66" s="8"/>
      <c r="CV66" s="8"/>
      <c r="CW66" s="8"/>
      <c r="CX66" s="8"/>
      <c r="CY66" s="8"/>
      <c r="CZ66" s="8"/>
      <c r="DA66" s="8"/>
    </row>
    <row r="67" spans="1:105" ht="12.75" customHeight="1">
      <c r="A67" s="1" t="s">
        <v>221</v>
      </c>
      <c r="B67" s="1" t="s">
        <v>124</v>
      </c>
      <c r="C67" s="1" t="s">
        <v>124</v>
      </c>
      <c r="D67" s="1" t="s">
        <v>124</v>
      </c>
      <c r="E67" s="1" t="s">
        <v>124</v>
      </c>
      <c r="F67" s="1" t="s">
        <v>124</v>
      </c>
      <c r="G67" s="1" t="s">
        <v>124</v>
      </c>
      <c r="H67" s="1" t="s">
        <v>124</v>
      </c>
      <c r="I67" s="1" t="s">
        <v>124</v>
      </c>
      <c r="J67" s="1" t="s">
        <v>124</v>
      </c>
      <c r="K67" s="1" t="s">
        <v>124</v>
      </c>
      <c r="L67" s="1" t="s">
        <v>124</v>
      </c>
      <c r="M67" s="1" t="s">
        <v>124</v>
      </c>
      <c r="N67" s="1" t="s">
        <v>124</v>
      </c>
      <c r="O67" s="1" t="s">
        <v>124</v>
      </c>
      <c r="P67" s="1" t="s">
        <v>124</v>
      </c>
      <c r="Q67" s="1" t="s">
        <v>124</v>
      </c>
      <c r="R67" s="1" t="s">
        <v>124</v>
      </c>
    </row>
    <row r="68" spans="1:105" ht="12.75" customHeight="1">
      <c r="A68" s="1" t="s">
        <v>222</v>
      </c>
      <c r="B68" s="1" t="s">
        <v>123</v>
      </c>
      <c r="C68" s="1" t="s">
        <v>123</v>
      </c>
      <c r="D68" s="1" t="s">
        <v>123</v>
      </c>
      <c r="E68" s="1" t="s">
        <v>123</v>
      </c>
      <c r="F68" s="1" t="s">
        <v>123</v>
      </c>
      <c r="G68" s="1" t="s">
        <v>123</v>
      </c>
      <c r="H68" s="1" t="s">
        <v>123</v>
      </c>
      <c r="I68" s="1" t="s">
        <v>123</v>
      </c>
      <c r="J68" s="1" t="s">
        <v>123</v>
      </c>
      <c r="K68" s="1" t="s">
        <v>128</v>
      </c>
      <c r="L68" s="1" t="s">
        <v>123</v>
      </c>
      <c r="M68" s="1" t="s">
        <v>123</v>
      </c>
      <c r="N68" s="1" t="s">
        <v>123</v>
      </c>
      <c r="O68" s="1" t="s">
        <v>123</v>
      </c>
      <c r="P68" s="1" t="s">
        <v>123</v>
      </c>
      <c r="Q68" s="1" t="s">
        <v>123</v>
      </c>
      <c r="R68" s="1" t="s">
        <v>123</v>
      </c>
    </row>
    <row r="69" spans="1:105" ht="12.75" customHeight="1">
      <c r="A69" s="1" t="s">
        <v>223</v>
      </c>
      <c r="B69" s="1" t="s">
        <v>127</v>
      </c>
      <c r="C69" s="1" t="s">
        <v>127</v>
      </c>
      <c r="D69" s="1" t="s">
        <v>127</v>
      </c>
      <c r="E69" s="1" t="s">
        <v>127</v>
      </c>
      <c r="F69" s="1" t="s">
        <v>127</v>
      </c>
      <c r="G69" s="1" t="s">
        <v>127</v>
      </c>
      <c r="H69" s="1" t="s">
        <v>127</v>
      </c>
      <c r="I69" s="1" t="s">
        <v>127</v>
      </c>
      <c r="J69" s="1" t="s">
        <v>127</v>
      </c>
      <c r="K69" s="1" t="s">
        <v>123</v>
      </c>
      <c r="L69" s="1" t="s">
        <v>127</v>
      </c>
      <c r="M69" s="1" t="s">
        <v>127</v>
      </c>
      <c r="N69" s="1" t="s">
        <v>127</v>
      </c>
      <c r="O69" s="1" t="s">
        <v>127</v>
      </c>
      <c r="P69" s="1" t="s">
        <v>127</v>
      </c>
      <c r="Q69" s="1" t="s">
        <v>127</v>
      </c>
      <c r="R69" s="1" t="s">
        <v>127</v>
      </c>
    </row>
    <row r="70" spans="1:105" ht="12.75" customHeight="1">
      <c r="A70" s="1" t="s">
        <v>224</v>
      </c>
      <c r="B70" s="1" t="s">
        <v>130</v>
      </c>
      <c r="C70" s="1" t="s">
        <v>130</v>
      </c>
      <c r="D70" s="1" t="s">
        <v>130</v>
      </c>
      <c r="E70" s="1" t="s">
        <v>130</v>
      </c>
      <c r="F70" s="1" t="s">
        <v>130</v>
      </c>
      <c r="G70" s="1" t="s">
        <v>130</v>
      </c>
      <c r="H70" s="1" t="s">
        <v>130</v>
      </c>
      <c r="I70" s="1" t="s">
        <v>130</v>
      </c>
      <c r="J70" s="1" t="s">
        <v>130</v>
      </c>
      <c r="K70" s="1" t="s">
        <v>127</v>
      </c>
      <c r="L70" s="1" t="s">
        <v>130</v>
      </c>
      <c r="M70" s="1" t="s">
        <v>130</v>
      </c>
      <c r="N70" s="1" t="s">
        <v>130</v>
      </c>
      <c r="O70" s="1" t="s">
        <v>130</v>
      </c>
      <c r="P70" s="1" t="s">
        <v>130</v>
      </c>
      <c r="Q70" s="1" t="s">
        <v>130</v>
      </c>
      <c r="R70" s="1" t="s">
        <v>130</v>
      </c>
    </row>
    <row r="71" spans="1:105" ht="12.75" customHeight="1">
      <c r="A71" s="1" t="s">
        <v>225</v>
      </c>
      <c r="B71" s="1" t="s">
        <v>132</v>
      </c>
      <c r="C71" s="1" t="s">
        <v>132</v>
      </c>
      <c r="D71" s="1" t="s">
        <v>132</v>
      </c>
      <c r="E71" s="1" t="s">
        <v>132</v>
      </c>
      <c r="F71" s="1" t="s">
        <v>132</v>
      </c>
      <c r="G71" s="1" t="s">
        <v>132</v>
      </c>
      <c r="H71" s="1" t="s">
        <v>132</v>
      </c>
      <c r="I71" s="1" t="s">
        <v>132</v>
      </c>
      <c r="J71" s="1" t="s">
        <v>132</v>
      </c>
      <c r="K71" s="1" t="s">
        <v>130</v>
      </c>
      <c r="L71" s="1" t="s">
        <v>132</v>
      </c>
      <c r="M71" s="1" t="s">
        <v>132</v>
      </c>
      <c r="N71" s="1" t="s">
        <v>132</v>
      </c>
      <c r="O71" s="1" t="s">
        <v>132</v>
      </c>
      <c r="P71" s="1" t="s">
        <v>132</v>
      </c>
      <c r="Q71" s="1" t="s">
        <v>132</v>
      </c>
      <c r="R71" s="1" t="s">
        <v>132</v>
      </c>
    </row>
    <row r="72" spans="1:105" ht="12.75" customHeight="1">
      <c r="A72" s="1" t="s">
        <v>168</v>
      </c>
      <c r="B72" s="1" t="s">
        <v>130</v>
      </c>
      <c r="C72" s="1" t="s">
        <v>130</v>
      </c>
      <c r="D72" s="1" t="s">
        <v>130</v>
      </c>
      <c r="E72" s="1" t="s">
        <v>130</v>
      </c>
      <c r="F72" s="1" t="s">
        <v>130</v>
      </c>
      <c r="G72" s="1" t="s">
        <v>130</v>
      </c>
      <c r="H72" s="1" t="s">
        <v>130</v>
      </c>
      <c r="I72" s="1" t="s">
        <v>130</v>
      </c>
      <c r="J72" s="1" t="s">
        <v>130</v>
      </c>
      <c r="K72" s="1" t="s">
        <v>132</v>
      </c>
      <c r="L72" s="1" t="s">
        <v>130</v>
      </c>
      <c r="M72" s="1" t="s">
        <v>130</v>
      </c>
      <c r="N72" s="1" t="s">
        <v>130</v>
      </c>
      <c r="O72" s="1" t="s">
        <v>130</v>
      </c>
      <c r="P72" s="1" t="s">
        <v>130</v>
      </c>
      <c r="Q72" s="1" t="s">
        <v>130</v>
      </c>
      <c r="R72" s="1" t="s">
        <v>130</v>
      </c>
    </row>
    <row r="73" spans="1:105" ht="12.75" customHeight="1">
      <c r="A73" s="1" t="s">
        <v>276</v>
      </c>
      <c r="B73" s="1" t="s">
        <v>226</v>
      </c>
      <c r="C73" s="1" t="s">
        <v>226</v>
      </c>
      <c r="D73" s="1" t="s">
        <v>226</v>
      </c>
      <c r="E73" s="1" t="s">
        <v>138</v>
      </c>
      <c r="F73" s="1" t="s">
        <v>138</v>
      </c>
      <c r="G73" s="1" t="s">
        <v>138</v>
      </c>
      <c r="H73" s="1" t="s">
        <v>138</v>
      </c>
      <c r="I73" s="1" t="s">
        <v>138</v>
      </c>
      <c r="J73" s="1" t="s">
        <v>138</v>
      </c>
      <c r="K73" s="1" t="s">
        <v>130</v>
      </c>
      <c r="L73" s="1" t="s">
        <v>138</v>
      </c>
      <c r="M73" s="1" t="s">
        <v>138</v>
      </c>
      <c r="N73" s="1" t="s">
        <v>138</v>
      </c>
      <c r="O73" s="1" t="s">
        <v>138</v>
      </c>
      <c r="P73" s="1" t="s">
        <v>138</v>
      </c>
      <c r="Q73" s="1" t="s">
        <v>138</v>
      </c>
      <c r="R73" s="1" t="s">
        <v>226</v>
      </c>
    </row>
    <row r="74" spans="1:105" ht="12.75" customHeight="1">
      <c r="A74" s="1" t="s">
        <v>227</v>
      </c>
      <c r="B74" s="1" t="s">
        <v>228</v>
      </c>
      <c r="C74" s="1" t="s">
        <v>228</v>
      </c>
      <c r="D74" s="1" t="s">
        <v>228</v>
      </c>
      <c r="E74" s="1" t="s">
        <v>152</v>
      </c>
      <c r="F74" s="1" t="s">
        <v>152</v>
      </c>
      <c r="G74" s="1" t="s">
        <v>152</v>
      </c>
      <c r="H74" s="1" t="s">
        <v>152</v>
      </c>
      <c r="I74" s="1" t="s">
        <v>152</v>
      </c>
      <c r="J74" s="1" t="s">
        <v>152</v>
      </c>
      <c r="K74" s="1" t="s">
        <v>138</v>
      </c>
      <c r="L74" s="1" t="s">
        <v>229</v>
      </c>
      <c r="M74" s="1" t="s">
        <v>229</v>
      </c>
      <c r="N74" s="1" t="s">
        <v>229</v>
      </c>
      <c r="O74" s="1" t="s">
        <v>229</v>
      </c>
      <c r="P74" s="1" t="s">
        <v>229</v>
      </c>
      <c r="Q74" s="1" t="s">
        <v>229</v>
      </c>
      <c r="R74" s="1" t="s">
        <v>230</v>
      </c>
    </row>
    <row r="75" spans="1:105" ht="12.75" customHeight="1">
      <c r="A75" s="1" t="s">
        <v>231</v>
      </c>
      <c r="E75" s="1" t="s">
        <v>232</v>
      </c>
      <c r="F75" s="1" t="s">
        <v>232</v>
      </c>
      <c r="G75" s="1" t="s">
        <v>232</v>
      </c>
      <c r="H75" s="1" t="s">
        <v>232</v>
      </c>
      <c r="I75" s="1" t="s">
        <v>232</v>
      </c>
      <c r="J75" s="1" t="s">
        <v>232</v>
      </c>
      <c r="K75" s="1" t="s">
        <v>229</v>
      </c>
      <c r="L75" s="1" t="s">
        <v>232</v>
      </c>
      <c r="M75" s="1" t="s">
        <v>232</v>
      </c>
      <c r="N75" s="1" t="s">
        <v>232</v>
      </c>
      <c r="O75" s="1" t="s">
        <v>232</v>
      </c>
      <c r="P75" s="1" t="s">
        <v>232</v>
      </c>
      <c r="Q75" s="1" t="s">
        <v>232</v>
      </c>
      <c r="R75" s="1" t="s">
        <v>233</v>
      </c>
    </row>
    <row r="76" spans="1:105" ht="12.75" customHeight="1">
      <c r="A76" s="1" t="s">
        <v>234</v>
      </c>
      <c r="E76" s="1" t="s">
        <v>222</v>
      </c>
      <c r="F76" s="1" t="s">
        <v>222</v>
      </c>
      <c r="G76" s="1" t="s">
        <v>222</v>
      </c>
      <c r="H76" s="1" t="s">
        <v>222</v>
      </c>
      <c r="I76" s="1" t="s">
        <v>222</v>
      </c>
      <c r="J76" s="1" t="s">
        <v>222</v>
      </c>
      <c r="K76" s="1" t="s">
        <v>232</v>
      </c>
      <c r="L76" s="1" t="s">
        <v>222</v>
      </c>
      <c r="M76" s="1" t="s">
        <v>222</v>
      </c>
      <c r="N76" s="1" t="s">
        <v>222</v>
      </c>
      <c r="O76" s="1" t="s">
        <v>222</v>
      </c>
      <c r="P76" s="1" t="s">
        <v>222</v>
      </c>
      <c r="Q76" s="1" t="s">
        <v>222</v>
      </c>
      <c r="R76" s="1" t="s">
        <v>235</v>
      </c>
    </row>
    <row r="77" spans="1:105" ht="12.75" customHeight="1">
      <c r="A77" s="1" t="s">
        <v>236</v>
      </c>
      <c r="E77" s="1" t="s">
        <v>237</v>
      </c>
      <c r="F77" s="1" t="s">
        <v>237</v>
      </c>
      <c r="G77" s="1" t="s">
        <v>237</v>
      </c>
      <c r="H77" s="1" t="s">
        <v>237</v>
      </c>
      <c r="I77" s="1" t="s">
        <v>237</v>
      </c>
      <c r="J77" s="1" t="s">
        <v>237</v>
      </c>
      <c r="K77" s="1" t="s">
        <v>222</v>
      </c>
      <c r="L77" s="1" t="s">
        <v>237</v>
      </c>
      <c r="M77" s="1" t="s">
        <v>237</v>
      </c>
      <c r="N77" s="1" t="s">
        <v>237</v>
      </c>
      <c r="O77" s="1" t="s">
        <v>237</v>
      </c>
      <c r="P77" s="1" t="s">
        <v>237</v>
      </c>
      <c r="Q77" s="1" t="s">
        <v>237</v>
      </c>
      <c r="R77" s="1" t="s">
        <v>111</v>
      </c>
    </row>
    <row r="78" spans="1:105" ht="12.75" customHeight="1">
      <c r="A78" s="1" t="s">
        <v>238</v>
      </c>
      <c r="E78" s="1" t="s">
        <v>182</v>
      </c>
      <c r="F78" s="1" t="s">
        <v>182</v>
      </c>
      <c r="G78" s="1" t="s">
        <v>182</v>
      </c>
      <c r="H78" s="1" t="s">
        <v>182</v>
      </c>
      <c r="I78" s="1" t="s">
        <v>182</v>
      </c>
      <c r="J78" s="1" t="s">
        <v>182</v>
      </c>
      <c r="K78" s="1" t="s">
        <v>237</v>
      </c>
      <c r="L78" s="1" t="s">
        <v>239</v>
      </c>
      <c r="M78" s="1" t="s">
        <v>240</v>
      </c>
      <c r="N78" s="1" t="s">
        <v>240</v>
      </c>
      <c r="O78" s="1" t="s">
        <v>241</v>
      </c>
      <c r="P78" s="1" t="s">
        <v>242</v>
      </c>
      <c r="Q78" s="1" t="s">
        <v>243</v>
      </c>
      <c r="R78" s="1" t="s">
        <v>244</v>
      </c>
    </row>
    <row r="79" spans="1:105" ht="12.75" customHeight="1">
      <c r="A79" s="1" t="s">
        <v>245</v>
      </c>
      <c r="E79" s="1" t="s">
        <v>246</v>
      </c>
      <c r="F79" s="1" t="s">
        <v>189</v>
      </c>
      <c r="G79" s="1" t="s">
        <v>190</v>
      </c>
      <c r="H79" s="1" t="s">
        <v>247</v>
      </c>
      <c r="I79" s="1" t="s">
        <v>248</v>
      </c>
      <c r="J79" s="1" t="s">
        <v>249</v>
      </c>
      <c r="K79" s="1" t="s">
        <v>250</v>
      </c>
      <c r="N79" s="11" t="s">
        <v>251</v>
      </c>
      <c r="O79" s="11" t="s">
        <v>252</v>
      </c>
      <c r="P79" s="11" t="s">
        <v>253</v>
      </c>
      <c r="Q79" s="11" t="s">
        <v>254</v>
      </c>
      <c r="R79" s="11" t="s">
        <v>255</v>
      </c>
      <c r="U79" s="11"/>
      <c r="AI79" s="11"/>
      <c r="AZ79" s="11"/>
      <c r="BQ79" s="11"/>
      <c r="CH79" s="11"/>
    </row>
    <row r="80" spans="1:105" ht="12.75" customHeight="1">
      <c r="A80" s="1" t="s">
        <v>256</v>
      </c>
      <c r="E80" s="17" t="s">
        <v>257</v>
      </c>
      <c r="F80" s="17" t="s">
        <v>257</v>
      </c>
      <c r="G80" s="17" t="s">
        <v>257</v>
      </c>
      <c r="H80" s="17" t="s">
        <v>257</v>
      </c>
      <c r="I80" s="17" t="s">
        <v>257</v>
      </c>
      <c r="J80" s="17" t="s">
        <v>257</v>
      </c>
      <c r="L80" s="17"/>
      <c r="M80" s="17"/>
      <c r="N80" s="17"/>
      <c r="O80" s="17"/>
      <c r="P80" s="17"/>
      <c r="Q80" s="17"/>
      <c r="R80" s="17"/>
      <c r="AI80" s="17"/>
      <c r="AZ80" s="17"/>
      <c r="BQ80" s="17"/>
      <c r="CH80" s="17"/>
    </row>
    <row r="81" spans="1:86" ht="12.75" customHeight="1">
      <c r="A81" s="1" t="s">
        <v>258</v>
      </c>
      <c r="E81" s="9"/>
      <c r="F81" s="9"/>
      <c r="G81" s="9"/>
      <c r="H81" s="9"/>
      <c r="I81" s="9"/>
      <c r="J81" s="9"/>
      <c r="K81" s="17"/>
      <c r="L81" s="9"/>
      <c r="M81" s="9"/>
      <c r="N81" s="9"/>
      <c r="O81" s="9"/>
      <c r="P81" s="9"/>
      <c r="Q81" s="9"/>
      <c r="R81" s="9"/>
      <c r="AI81" s="9"/>
      <c r="AZ81" s="9"/>
      <c r="BQ81" s="9"/>
      <c r="CH81" s="9"/>
    </row>
    <row r="82" spans="1:86">
      <c r="A82" s="1" t="s">
        <v>259</v>
      </c>
    </row>
    <row r="83" spans="1:86">
      <c r="A83" s="1" t="s">
        <v>260</v>
      </c>
    </row>
    <row r="84" spans="1:86">
      <c r="A84" s="1" t="s">
        <v>261</v>
      </c>
    </row>
    <row r="85" spans="1:86">
      <c r="A85" s="1" t="s">
        <v>262</v>
      </c>
    </row>
    <row r="86" spans="1:86">
      <c r="A86" s="10" t="s">
        <v>263</v>
      </c>
    </row>
    <row r="87" spans="1:86">
      <c r="A87" s="1" t="s">
        <v>210</v>
      </c>
    </row>
    <row r="88" spans="1:86">
      <c r="A88" s="1" t="s">
        <v>80</v>
      </c>
    </row>
    <row r="89" spans="1:86">
      <c r="A89" s="1" t="s">
        <v>264</v>
      </c>
    </row>
    <row r="90" spans="1:86">
      <c r="A90" s="1" t="s">
        <v>265</v>
      </c>
    </row>
    <row r="91" spans="1:86">
      <c r="A91" s="1" t="s">
        <v>266</v>
      </c>
    </row>
    <row r="92" spans="1:86">
      <c r="A92" s="1" t="s">
        <v>213</v>
      </c>
    </row>
    <row r="93" spans="1:86">
      <c r="A93" s="1" t="s">
        <v>267</v>
      </c>
    </row>
    <row r="94" spans="1:86">
      <c r="A94" s="1" t="s">
        <v>268</v>
      </c>
    </row>
    <row r="95" spans="1:86">
      <c r="A95" s="1" t="s">
        <v>269</v>
      </c>
    </row>
  </sheetData>
  <phoneticPr fontId="2" type="noConversion"/>
  <hyperlinks>
    <hyperlink ref="E80" r:id="rId1" display="www.ed.gov/offices/OPE/Data/" xr:uid="{00000000-0004-0000-0200-000000000000}"/>
    <hyperlink ref="F80:J80" r:id="rId2" display="www.ed.gov/offices/OPE/Data/" xr:uid="{00000000-0004-0000-0200-000001000000}"/>
  </hyperlinks>
  <pageMargins left="0.75" right="0.75" top="1" bottom="1" header="0.5" footer="0.5"/>
  <pageSetup orientation="portrait" r:id="rId3"/>
  <headerFooter alignWithMargins="0"/>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17"/>
  </sheetPr>
  <dimension ref="A1:GC65"/>
  <sheetViews>
    <sheetView zoomScale="90" zoomScaleNormal="90" workbookViewId="0">
      <pane xSplit="1" ySplit="6" topLeftCell="FI7" activePane="bottomRight" state="frozen"/>
      <selection pane="topRight" activeCell="B1" sqref="B1"/>
      <selection pane="bottomLeft" activeCell="A7" sqref="A7"/>
      <selection pane="bottomRight" activeCell="AB12" sqref="AB12"/>
    </sheetView>
  </sheetViews>
  <sheetFormatPr defaultColWidth="9.28515625" defaultRowHeight="12.75"/>
  <cols>
    <col min="1" max="1" width="20.28515625" style="1" customWidth="1"/>
    <col min="2" max="2" width="12.5703125" style="1" customWidth="1"/>
    <col min="3" max="3" width="11.7109375" style="1" customWidth="1"/>
    <col min="4" max="4" width="12.7109375" style="1" hidden="1" customWidth="1"/>
    <col min="5" max="6" width="11.28515625" style="1" hidden="1" customWidth="1"/>
    <col min="7" max="7" width="12.42578125" style="1" hidden="1" customWidth="1"/>
    <col min="8" max="8" width="13" style="1" hidden="1" customWidth="1"/>
    <col min="9" max="9" width="11.28515625" style="1" hidden="1" customWidth="1"/>
    <col min="10" max="10" width="12" style="1" hidden="1" customWidth="1"/>
    <col min="11" max="11" width="12.28515625" style="1" hidden="1" customWidth="1"/>
    <col min="12" max="21" width="11.7109375" style="1" hidden="1" customWidth="1"/>
    <col min="22" max="28" width="11.7109375" style="1" customWidth="1"/>
    <col min="29" max="30" width="11.28515625" style="1" customWidth="1"/>
    <col min="31" max="44" width="11.28515625" style="1" hidden="1" customWidth="1"/>
    <col min="45" max="48" width="11.7109375" style="1" hidden="1" customWidth="1"/>
    <col min="49" max="55" width="11.7109375" style="1" customWidth="1"/>
    <col min="56" max="57" width="11.28515625" style="1" customWidth="1"/>
    <col min="58" max="60" width="11.28515625" style="1" hidden="1" customWidth="1"/>
    <col min="61" max="63" width="12.5703125" style="1" hidden="1" customWidth="1"/>
    <col min="64" max="64" width="12.28515625" style="1" hidden="1" customWidth="1"/>
    <col min="65" max="65" width="12.7109375" style="1" hidden="1" customWidth="1"/>
    <col min="66" max="71" width="12.28515625" style="1" hidden="1" customWidth="1"/>
    <col min="72" max="75" width="11.7109375" style="1" hidden="1" customWidth="1"/>
    <col min="76" max="82" width="11.7109375" style="1" customWidth="1"/>
    <col min="83" max="84" width="11.28515625" style="1" customWidth="1"/>
    <col min="85" max="98" width="11.28515625" style="1" hidden="1" customWidth="1"/>
    <col min="99" max="102" width="11.7109375" style="1" hidden="1" customWidth="1"/>
    <col min="103" max="109" width="11.7109375" style="1" customWidth="1"/>
    <col min="110" max="111" width="11.28515625" style="1" customWidth="1"/>
    <col min="112" max="125" width="11.28515625" style="1" hidden="1" customWidth="1"/>
    <col min="126" max="129" width="11.7109375" style="1" hidden="1" customWidth="1"/>
    <col min="130" max="136" width="11.7109375" style="1" customWidth="1"/>
    <col min="137" max="138" width="11.28515625" style="1" customWidth="1"/>
    <col min="139" max="152" width="11.28515625" style="1" hidden="1" customWidth="1"/>
    <col min="153" max="156" width="11.7109375" style="1" hidden="1" customWidth="1"/>
    <col min="157" max="181" width="11.7109375" style="1" customWidth="1"/>
    <col min="182" max="182" width="11.28515625" style="1" customWidth="1"/>
    <col min="183" max="185" width="11.7109375" style="1" customWidth="1"/>
    <col min="186" max="190" width="11.28515625" style="1" customWidth="1"/>
    <col min="191" max="16384" width="9.28515625" style="1"/>
  </cols>
  <sheetData>
    <row r="1" spans="1:185">
      <c r="A1" s="2" t="s">
        <v>270</v>
      </c>
      <c r="B1" s="2"/>
      <c r="C1" s="2"/>
      <c r="D1" s="2"/>
      <c r="E1" s="2"/>
      <c r="F1" s="2"/>
      <c r="BD1" s="26"/>
      <c r="DF1" s="26"/>
      <c r="FH1" s="26"/>
    </row>
    <row r="2" spans="1:185">
      <c r="A2" s="16" t="s">
        <v>271</v>
      </c>
      <c r="BD2" s="26"/>
      <c r="DF2" s="26"/>
      <c r="FH2" s="26"/>
    </row>
    <row r="3" spans="1:185">
      <c r="B3" s="5" t="s">
        <v>272</v>
      </c>
      <c r="E3" s="4"/>
      <c r="AC3" s="3"/>
      <c r="BD3" s="27" t="s">
        <v>81</v>
      </c>
      <c r="CE3" s="3"/>
      <c r="DF3" s="27" t="s">
        <v>82</v>
      </c>
      <c r="EG3" s="3"/>
      <c r="FH3" s="27" t="s">
        <v>83</v>
      </c>
      <c r="FI3" s="2"/>
      <c r="FJ3" s="2"/>
      <c r="FK3" s="2"/>
      <c r="FL3" s="2"/>
      <c r="FM3" s="2"/>
      <c r="FN3" s="2"/>
      <c r="FO3" s="2"/>
      <c r="FV3" s="2"/>
      <c r="FW3" s="2"/>
      <c r="FX3" s="136"/>
      <c r="FY3" s="136"/>
      <c r="FZ3" s="3"/>
    </row>
    <row r="4" spans="1:185" s="15" customFormat="1" ht="14.25" customHeight="1">
      <c r="B4" s="13" t="s">
        <v>88</v>
      </c>
      <c r="C4" s="12"/>
      <c r="D4" s="12"/>
      <c r="E4" s="14"/>
      <c r="F4" s="12"/>
      <c r="G4" s="14"/>
      <c r="H4" s="14"/>
      <c r="I4" s="14"/>
      <c r="J4" s="14"/>
      <c r="K4" s="14"/>
      <c r="L4" s="14"/>
      <c r="M4" s="14"/>
      <c r="N4" s="14"/>
      <c r="O4" s="14"/>
      <c r="P4" s="14"/>
      <c r="Q4" s="14"/>
      <c r="R4" s="14"/>
      <c r="S4" s="14"/>
      <c r="T4" s="14"/>
      <c r="U4" s="14"/>
      <c r="V4" s="14"/>
      <c r="W4" s="14"/>
      <c r="X4" s="14"/>
      <c r="Y4" s="14"/>
      <c r="Z4" s="14"/>
      <c r="AA4" s="14"/>
      <c r="AB4" s="14"/>
      <c r="AC4" s="13" t="s">
        <v>86</v>
      </c>
      <c r="AD4" s="14"/>
      <c r="AE4" s="14"/>
      <c r="AF4" s="14"/>
      <c r="AG4" s="12"/>
      <c r="AH4" s="14"/>
      <c r="AI4" s="14"/>
      <c r="AJ4" s="14"/>
      <c r="AK4" s="14"/>
      <c r="AL4" s="14"/>
      <c r="AM4" s="14"/>
      <c r="AN4" s="14"/>
      <c r="AO4" s="14"/>
      <c r="AP4" s="14"/>
      <c r="AQ4" s="14"/>
      <c r="AR4" s="14"/>
      <c r="AS4" s="14"/>
      <c r="AT4" s="14"/>
      <c r="AU4" s="14"/>
      <c r="AV4" s="14"/>
      <c r="AW4" s="14"/>
      <c r="AX4" s="14"/>
      <c r="AY4" s="14"/>
      <c r="AZ4" s="14"/>
      <c r="BA4" s="14"/>
      <c r="BB4" s="14"/>
      <c r="BC4" s="14"/>
      <c r="BD4" s="28" t="s">
        <v>88</v>
      </c>
      <c r="BE4" s="14"/>
      <c r="BF4" s="14"/>
      <c r="BG4" s="14"/>
      <c r="BH4" s="12"/>
      <c r="BI4" s="14"/>
      <c r="BJ4" s="14"/>
      <c r="BK4" s="14"/>
      <c r="BL4" s="14"/>
      <c r="BM4" s="14"/>
      <c r="BN4" s="14"/>
      <c r="BO4" s="14"/>
      <c r="BP4" s="14"/>
      <c r="BQ4" s="14"/>
      <c r="BR4" s="14"/>
      <c r="BS4" s="14"/>
      <c r="BT4" s="14"/>
      <c r="BU4" s="14"/>
      <c r="BV4" s="14"/>
      <c r="BW4" s="14"/>
      <c r="BX4" s="14"/>
      <c r="BY4" s="14"/>
      <c r="BZ4" s="14"/>
      <c r="CA4" s="14"/>
      <c r="CB4" s="14"/>
      <c r="CC4" s="14"/>
      <c r="CD4" s="14"/>
      <c r="CE4" s="13" t="s">
        <v>86</v>
      </c>
      <c r="CF4" s="14"/>
      <c r="CG4" s="14"/>
      <c r="CH4" s="14"/>
      <c r="CI4" s="12"/>
      <c r="CJ4" s="14"/>
      <c r="CK4" s="14"/>
      <c r="CL4" s="14"/>
      <c r="CM4" s="14"/>
      <c r="CN4" s="14"/>
      <c r="CO4" s="14"/>
      <c r="CP4" s="14"/>
      <c r="CQ4" s="14"/>
      <c r="CR4" s="14"/>
      <c r="CS4" s="14"/>
      <c r="CT4" s="14"/>
      <c r="CU4" s="14"/>
      <c r="CV4" s="14"/>
      <c r="CW4" s="14"/>
      <c r="CX4" s="14"/>
      <c r="CY4" s="14"/>
      <c r="CZ4" s="14"/>
      <c r="DA4" s="14"/>
      <c r="DB4" s="14"/>
      <c r="DC4" s="14"/>
      <c r="DD4" s="14"/>
      <c r="DE4" s="14"/>
      <c r="DF4" s="28" t="s">
        <v>88</v>
      </c>
      <c r="DG4" s="14"/>
      <c r="DH4" s="14"/>
      <c r="DI4" s="14"/>
      <c r="DJ4" s="12"/>
      <c r="DK4" s="14"/>
      <c r="DL4" s="14"/>
      <c r="DM4" s="14"/>
      <c r="DN4" s="14"/>
      <c r="DO4" s="14"/>
      <c r="DP4" s="14"/>
      <c r="DQ4" s="14"/>
      <c r="DR4" s="14"/>
      <c r="DS4" s="14"/>
      <c r="DT4" s="14"/>
      <c r="DU4" s="14"/>
      <c r="DV4" s="14"/>
      <c r="DW4" s="14"/>
      <c r="DX4" s="14"/>
      <c r="DY4" s="14"/>
      <c r="DZ4" s="14"/>
      <c r="EA4" s="14"/>
      <c r="EB4" s="14"/>
      <c r="EC4" s="14"/>
      <c r="ED4" s="14"/>
      <c r="EE4" s="14"/>
      <c r="EF4" s="14"/>
      <c r="EG4" s="13" t="s">
        <v>86</v>
      </c>
      <c r="EH4" s="14"/>
      <c r="EI4" s="14"/>
      <c r="EJ4" s="14"/>
      <c r="EK4" s="12"/>
      <c r="EL4" s="14"/>
      <c r="EM4" s="14"/>
      <c r="EN4" s="12"/>
      <c r="EO4" s="12"/>
      <c r="EP4" s="12"/>
      <c r="EQ4" s="12"/>
      <c r="ER4" s="12"/>
      <c r="ES4" s="12"/>
      <c r="ET4" s="12"/>
      <c r="EU4" s="12"/>
      <c r="EV4" s="12"/>
      <c r="EW4" s="14"/>
      <c r="EX4" s="14"/>
      <c r="EY4" s="14"/>
      <c r="EZ4" s="14"/>
      <c r="FA4" s="14"/>
      <c r="FB4" s="14"/>
      <c r="FC4" s="14"/>
      <c r="FD4" s="14"/>
      <c r="FE4" s="14"/>
      <c r="FF4" s="14"/>
      <c r="FG4" s="14"/>
      <c r="FH4" s="28" t="s">
        <v>88</v>
      </c>
      <c r="FI4" s="14"/>
      <c r="FJ4" s="14"/>
      <c r="FK4" s="14"/>
      <c r="FL4" s="14"/>
      <c r="FM4" s="14"/>
      <c r="FN4" s="14"/>
      <c r="FO4" s="14"/>
      <c r="FP4" s="14"/>
      <c r="FQ4" s="14"/>
      <c r="FR4" s="14"/>
      <c r="FS4" s="45" t="s">
        <v>86</v>
      </c>
      <c r="FT4" s="25"/>
      <c r="FU4" s="25"/>
      <c r="FV4" s="14"/>
      <c r="FW4" s="14"/>
      <c r="FX4" s="14"/>
      <c r="FY4" s="136"/>
      <c r="FZ4" s="136"/>
      <c r="GA4" s="14"/>
      <c r="GB4" s="14"/>
      <c r="GC4" s="14"/>
    </row>
    <row r="5" spans="1:185" s="15" customFormat="1">
      <c r="B5" s="24" t="s">
        <v>95</v>
      </c>
      <c r="C5" s="24" t="s">
        <v>96</v>
      </c>
      <c r="D5" s="101" t="s">
        <v>97</v>
      </c>
      <c r="E5" s="101" t="s">
        <v>98</v>
      </c>
      <c r="F5" s="101" t="s">
        <v>99</v>
      </c>
      <c r="G5" s="101" t="s">
        <v>100</v>
      </c>
      <c r="H5" s="101" t="s">
        <v>273</v>
      </c>
      <c r="I5" s="101" t="s">
        <v>102</v>
      </c>
      <c r="J5" s="101" t="s">
        <v>103</v>
      </c>
      <c r="K5" s="101" t="s">
        <v>104</v>
      </c>
      <c r="L5" s="101" t="s">
        <v>105</v>
      </c>
      <c r="M5" s="101" t="s">
        <v>106</v>
      </c>
      <c r="N5" s="101" t="s">
        <v>107</v>
      </c>
      <c r="O5" s="101" t="s">
        <v>108</v>
      </c>
      <c r="P5" s="101" t="s">
        <v>109</v>
      </c>
      <c r="Q5" s="101" t="s">
        <v>110</v>
      </c>
      <c r="R5" s="101" t="s">
        <v>111</v>
      </c>
      <c r="S5" s="24" t="s">
        <v>112</v>
      </c>
      <c r="T5" s="24" t="s">
        <v>113</v>
      </c>
      <c r="U5" s="24" t="s">
        <v>114</v>
      </c>
      <c r="V5" s="24" t="s">
        <v>115</v>
      </c>
      <c r="W5" s="24" t="s">
        <v>116</v>
      </c>
      <c r="X5" s="24" t="s">
        <v>117</v>
      </c>
      <c r="Y5" s="24" t="s">
        <v>118</v>
      </c>
      <c r="Z5" s="24" t="s">
        <v>119</v>
      </c>
      <c r="AA5" s="159" t="s">
        <v>120</v>
      </c>
      <c r="AB5" s="159" t="s">
        <v>12</v>
      </c>
      <c r="AC5" s="112" t="s">
        <v>95</v>
      </c>
      <c r="AD5" s="24" t="s">
        <v>96</v>
      </c>
      <c r="AE5" s="101" t="s">
        <v>97</v>
      </c>
      <c r="AF5" s="101" t="s">
        <v>98</v>
      </c>
      <c r="AG5" s="101" t="s">
        <v>99</v>
      </c>
      <c r="AH5" s="101" t="s">
        <v>100</v>
      </c>
      <c r="AI5" s="101" t="s">
        <v>273</v>
      </c>
      <c r="AJ5" s="101" t="s">
        <v>102</v>
      </c>
      <c r="AK5" s="101" t="s">
        <v>103</v>
      </c>
      <c r="AL5" s="101" t="s">
        <v>104</v>
      </c>
      <c r="AM5" s="101" t="s">
        <v>105</v>
      </c>
      <c r="AN5" s="101" t="s">
        <v>106</v>
      </c>
      <c r="AO5" s="101" t="s">
        <v>107</v>
      </c>
      <c r="AP5" s="101" t="s">
        <v>108</v>
      </c>
      <c r="AQ5" s="101" t="s">
        <v>109</v>
      </c>
      <c r="AR5" s="101" t="s">
        <v>110</v>
      </c>
      <c r="AS5" s="101" t="s">
        <v>111</v>
      </c>
      <c r="AT5" s="24" t="s">
        <v>112</v>
      </c>
      <c r="AU5" s="24" t="s">
        <v>113</v>
      </c>
      <c r="AV5" s="24" t="s">
        <v>114</v>
      </c>
      <c r="AW5" s="24" t="s">
        <v>115</v>
      </c>
      <c r="AX5" s="24" t="s">
        <v>116</v>
      </c>
      <c r="AY5" s="24" t="s">
        <v>117</v>
      </c>
      <c r="AZ5" s="24" t="s">
        <v>118</v>
      </c>
      <c r="BA5" s="24" t="s">
        <v>119</v>
      </c>
      <c r="BB5" s="159" t="s">
        <v>120</v>
      </c>
      <c r="BC5" s="159" t="s">
        <v>12</v>
      </c>
      <c r="BD5" s="31" t="s">
        <v>95</v>
      </c>
      <c r="BE5" s="24" t="s">
        <v>96</v>
      </c>
      <c r="BF5" s="101" t="s">
        <v>97</v>
      </c>
      <c r="BG5" s="101" t="s">
        <v>98</v>
      </c>
      <c r="BH5" s="101" t="s">
        <v>99</v>
      </c>
      <c r="BI5" s="101" t="s">
        <v>100</v>
      </c>
      <c r="BJ5" s="101" t="s">
        <v>273</v>
      </c>
      <c r="BK5" s="101" t="s">
        <v>102</v>
      </c>
      <c r="BL5" s="101" t="s">
        <v>103</v>
      </c>
      <c r="BM5" s="101" t="s">
        <v>104</v>
      </c>
      <c r="BN5" s="101" t="s">
        <v>105</v>
      </c>
      <c r="BO5" s="101" t="s">
        <v>106</v>
      </c>
      <c r="BP5" s="101" t="s">
        <v>107</v>
      </c>
      <c r="BQ5" s="101" t="s">
        <v>108</v>
      </c>
      <c r="BR5" s="101" t="s">
        <v>109</v>
      </c>
      <c r="BS5" s="101" t="s">
        <v>110</v>
      </c>
      <c r="BT5" s="101" t="s">
        <v>111</v>
      </c>
      <c r="BU5" s="24" t="s">
        <v>112</v>
      </c>
      <c r="BV5" s="24" t="s">
        <v>113</v>
      </c>
      <c r="BW5" s="24" t="s">
        <v>114</v>
      </c>
      <c r="BX5" s="24" t="s">
        <v>115</v>
      </c>
      <c r="BY5" s="24" t="s">
        <v>116</v>
      </c>
      <c r="BZ5" s="24" t="s">
        <v>117</v>
      </c>
      <c r="CA5" s="24" t="s">
        <v>118</v>
      </c>
      <c r="CB5" s="24" t="s">
        <v>119</v>
      </c>
      <c r="CC5" s="159" t="s">
        <v>120</v>
      </c>
      <c r="CD5" s="159" t="s">
        <v>12</v>
      </c>
      <c r="CE5" s="112" t="s">
        <v>95</v>
      </c>
      <c r="CF5" s="24" t="s">
        <v>96</v>
      </c>
      <c r="CG5" s="101" t="s">
        <v>97</v>
      </c>
      <c r="CH5" s="101" t="s">
        <v>98</v>
      </c>
      <c r="CI5" s="101" t="s">
        <v>99</v>
      </c>
      <c r="CJ5" s="101" t="s">
        <v>100</v>
      </c>
      <c r="CK5" s="101" t="s">
        <v>273</v>
      </c>
      <c r="CL5" s="101" t="s">
        <v>102</v>
      </c>
      <c r="CM5" s="101" t="s">
        <v>103</v>
      </c>
      <c r="CN5" s="101" t="s">
        <v>104</v>
      </c>
      <c r="CO5" s="101" t="s">
        <v>105</v>
      </c>
      <c r="CP5" s="101" t="s">
        <v>106</v>
      </c>
      <c r="CQ5" s="101" t="s">
        <v>107</v>
      </c>
      <c r="CR5" s="101" t="s">
        <v>108</v>
      </c>
      <c r="CS5" s="101" t="s">
        <v>109</v>
      </c>
      <c r="CT5" s="101" t="s">
        <v>110</v>
      </c>
      <c r="CU5" s="101" t="s">
        <v>111</v>
      </c>
      <c r="CV5" s="24" t="s">
        <v>112</v>
      </c>
      <c r="CW5" s="24" t="s">
        <v>113</v>
      </c>
      <c r="CX5" s="24" t="s">
        <v>114</v>
      </c>
      <c r="CY5" s="24" t="s">
        <v>115</v>
      </c>
      <c r="CZ5" s="24" t="s">
        <v>116</v>
      </c>
      <c r="DA5" s="24" t="s">
        <v>117</v>
      </c>
      <c r="DB5" s="24" t="s">
        <v>118</v>
      </c>
      <c r="DC5" s="24" t="s">
        <v>119</v>
      </c>
      <c r="DD5" s="159" t="s">
        <v>120</v>
      </c>
      <c r="DE5" s="159" t="s">
        <v>12</v>
      </c>
      <c r="DF5" s="31" t="s">
        <v>95</v>
      </c>
      <c r="DG5" s="24" t="s">
        <v>96</v>
      </c>
      <c r="DH5" s="101" t="s">
        <v>97</v>
      </c>
      <c r="DI5" s="101" t="s">
        <v>98</v>
      </c>
      <c r="DJ5" s="101" t="s">
        <v>99</v>
      </c>
      <c r="DK5" s="101" t="s">
        <v>100</v>
      </c>
      <c r="DL5" s="101" t="s">
        <v>273</v>
      </c>
      <c r="DM5" s="101" t="s">
        <v>102</v>
      </c>
      <c r="DN5" s="101" t="s">
        <v>103</v>
      </c>
      <c r="DO5" s="101" t="s">
        <v>104</v>
      </c>
      <c r="DP5" s="101" t="s">
        <v>105</v>
      </c>
      <c r="DQ5" s="101" t="s">
        <v>106</v>
      </c>
      <c r="DR5" s="101" t="s">
        <v>107</v>
      </c>
      <c r="DS5" s="101" t="s">
        <v>108</v>
      </c>
      <c r="DT5" s="101" t="s">
        <v>109</v>
      </c>
      <c r="DU5" s="101" t="s">
        <v>110</v>
      </c>
      <c r="DV5" s="101" t="s">
        <v>111</v>
      </c>
      <c r="DW5" s="24" t="s">
        <v>112</v>
      </c>
      <c r="DX5" s="24" t="s">
        <v>113</v>
      </c>
      <c r="DY5" s="24" t="s">
        <v>114</v>
      </c>
      <c r="DZ5" s="24" t="s">
        <v>115</v>
      </c>
      <c r="EA5" s="24" t="s">
        <v>116</v>
      </c>
      <c r="EB5" s="24" t="s">
        <v>117</v>
      </c>
      <c r="EC5" s="24" t="s">
        <v>118</v>
      </c>
      <c r="ED5" s="24" t="s">
        <v>119</v>
      </c>
      <c r="EE5" s="159" t="s">
        <v>120</v>
      </c>
      <c r="EF5" s="159" t="s">
        <v>12</v>
      </c>
      <c r="EG5" s="112" t="s">
        <v>95</v>
      </c>
      <c r="EH5" s="24" t="s">
        <v>96</v>
      </c>
      <c r="EI5" s="101" t="s">
        <v>97</v>
      </c>
      <c r="EJ5" s="101" t="s">
        <v>98</v>
      </c>
      <c r="EK5" s="101" t="s">
        <v>99</v>
      </c>
      <c r="EL5" s="101" t="s">
        <v>100</v>
      </c>
      <c r="EM5" s="101" t="s">
        <v>273</v>
      </c>
      <c r="EN5" s="101" t="s">
        <v>102</v>
      </c>
      <c r="EO5" s="101" t="s">
        <v>103</v>
      </c>
      <c r="EP5" s="101" t="s">
        <v>104</v>
      </c>
      <c r="EQ5" s="101" t="s">
        <v>105</v>
      </c>
      <c r="ER5" s="101" t="s">
        <v>106</v>
      </c>
      <c r="ES5" s="101" t="s">
        <v>107</v>
      </c>
      <c r="ET5" s="101" t="s">
        <v>108</v>
      </c>
      <c r="EU5" s="101" t="s">
        <v>109</v>
      </c>
      <c r="EV5" s="101" t="s">
        <v>110</v>
      </c>
      <c r="EW5" s="101" t="s">
        <v>111</v>
      </c>
      <c r="EX5" s="24" t="s">
        <v>112</v>
      </c>
      <c r="EY5" s="24" t="s">
        <v>113</v>
      </c>
      <c r="EZ5" s="24" t="s">
        <v>114</v>
      </c>
      <c r="FA5" s="24" t="s">
        <v>115</v>
      </c>
      <c r="FB5" s="24" t="s">
        <v>116</v>
      </c>
      <c r="FC5" s="24" t="s">
        <v>117</v>
      </c>
      <c r="FD5" s="24" t="s">
        <v>118</v>
      </c>
      <c r="FE5" s="24" t="s">
        <v>119</v>
      </c>
      <c r="FF5" s="159" t="s">
        <v>120</v>
      </c>
      <c r="FG5" s="159" t="s">
        <v>12</v>
      </c>
      <c r="FH5" s="32" t="s">
        <v>111</v>
      </c>
      <c r="FI5" s="24" t="s">
        <v>112</v>
      </c>
      <c r="FJ5" s="24" t="s">
        <v>113</v>
      </c>
      <c r="FK5" s="24" t="s">
        <v>114</v>
      </c>
      <c r="FL5" s="24" t="s">
        <v>115</v>
      </c>
      <c r="FM5" s="24" t="s">
        <v>116</v>
      </c>
      <c r="FN5" s="24" t="s">
        <v>117</v>
      </c>
      <c r="FO5" s="24" t="s">
        <v>118</v>
      </c>
      <c r="FP5" s="24" t="s">
        <v>119</v>
      </c>
      <c r="FQ5" s="159" t="s">
        <v>120</v>
      </c>
      <c r="FR5" s="159" t="s">
        <v>12</v>
      </c>
      <c r="FS5" s="30" t="s">
        <v>111</v>
      </c>
      <c r="FT5" s="24" t="s">
        <v>112</v>
      </c>
      <c r="FU5" s="24" t="s">
        <v>113</v>
      </c>
      <c r="FV5" s="24" t="s">
        <v>114</v>
      </c>
      <c r="FW5" s="24" t="s">
        <v>115</v>
      </c>
      <c r="FX5" s="24" t="s">
        <v>116</v>
      </c>
      <c r="FY5" s="24" t="s">
        <v>117</v>
      </c>
      <c r="FZ5" s="24" t="s">
        <v>118</v>
      </c>
      <c r="GA5" s="24" t="s">
        <v>119</v>
      </c>
      <c r="GB5" s="159" t="s">
        <v>120</v>
      </c>
      <c r="GC5" s="159" t="s">
        <v>12</v>
      </c>
    </row>
    <row r="6" spans="1:185" s="8" customFormat="1">
      <c r="A6" s="23" t="s">
        <v>14</v>
      </c>
      <c r="B6" s="92">
        <f t="shared" ref="B6:CQ6" si="0">B7+B25+B40+B54+B65</f>
        <v>15345525.915999999</v>
      </c>
      <c r="C6" s="87">
        <f t="shared" si="0"/>
        <v>15735687.630999999</v>
      </c>
      <c r="D6" s="87">
        <f t="shared" si="0"/>
        <v>16933333.116999999</v>
      </c>
      <c r="E6" s="87">
        <f t="shared" si="0"/>
        <v>17881415.676000003</v>
      </c>
      <c r="F6" s="87">
        <f t="shared" si="0"/>
        <v>17849106.180000003</v>
      </c>
      <c r="G6" s="87">
        <f t="shared" si="0"/>
        <v>17276243.559999999</v>
      </c>
      <c r="H6" s="87">
        <f t="shared" si="0"/>
        <v>18362423.373</v>
      </c>
      <c r="I6" s="87">
        <f t="shared" si="0"/>
        <v>18697914.579</v>
      </c>
      <c r="J6" s="87">
        <f t="shared" si="0"/>
        <v>20848982.913000003</v>
      </c>
      <c r="K6" s="87">
        <f t="shared" si="0"/>
        <v>23635291.120000001</v>
      </c>
      <c r="L6" s="87">
        <f t="shared" si="0"/>
        <v>26116012.927999999</v>
      </c>
      <c r="M6" s="87">
        <f t="shared" si="0"/>
        <v>27402952.112000003</v>
      </c>
      <c r="N6" s="87">
        <f t="shared" si="0"/>
        <v>28386905.251000006</v>
      </c>
      <c r="O6" s="87">
        <f t="shared" si="0"/>
        <v>30864202.890000001</v>
      </c>
      <c r="P6" s="87">
        <f t="shared" si="0"/>
        <v>34457160.404000007</v>
      </c>
      <c r="Q6" s="87">
        <f t="shared" si="0"/>
        <v>40537835.25</v>
      </c>
      <c r="R6" s="87">
        <f t="shared" si="0"/>
        <v>39173994.268000007</v>
      </c>
      <c r="S6" s="87">
        <f t="shared" ref="S6:T6" si="1">S7+S25+S40+S54+S65</f>
        <v>40073553.325999998</v>
      </c>
      <c r="T6" s="87">
        <f t="shared" si="1"/>
        <v>39665998.986000001</v>
      </c>
      <c r="U6" s="87">
        <f t="shared" ref="U6:V6" si="2">U7+U25+U40+U54+U65</f>
        <v>27631971.522</v>
      </c>
      <c r="V6" s="87">
        <f t="shared" si="2"/>
        <v>25435501.610999998</v>
      </c>
      <c r="W6" s="87">
        <f t="shared" ref="W6" si="3">W7+W25+W40+W54+W65</f>
        <v>24453154.853</v>
      </c>
      <c r="X6" s="87">
        <f>X7+X25+X40+X54+X65</f>
        <v>22685394.194000002</v>
      </c>
      <c r="Y6" s="87">
        <f>Y7+Y25+Y40+Y54+Y65</f>
        <v>21405221.991</v>
      </c>
      <c r="Z6" s="87">
        <f>Z7+Z25+Z40+Z54+Z65</f>
        <v>20397455.210000001</v>
      </c>
      <c r="AA6" s="87">
        <f>AA7+AA25+AA40+AA54+AA65</f>
        <v>19593227.790000003</v>
      </c>
      <c r="AB6" s="87">
        <f>AB7+AB25+AB40+AB54+AB65</f>
        <v>18304015.213</v>
      </c>
      <c r="AC6" s="92">
        <f t="shared" si="0"/>
        <v>4642402</v>
      </c>
      <c r="AD6" s="87">
        <f t="shared" si="0"/>
        <v>4554280</v>
      </c>
      <c r="AE6" s="87">
        <f t="shared" si="0"/>
        <v>4871790</v>
      </c>
      <c r="AF6" s="87">
        <f t="shared" si="0"/>
        <v>5114450</v>
      </c>
      <c r="AG6" s="87">
        <f t="shared" si="0"/>
        <v>5132474</v>
      </c>
      <c r="AH6" s="87">
        <f t="shared" si="0"/>
        <v>4974230</v>
      </c>
      <c r="AI6" s="87">
        <f t="shared" si="0"/>
        <v>5177844</v>
      </c>
      <c r="AJ6" s="87">
        <f t="shared" si="0"/>
        <v>5269042</v>
      </c>
      <c r="AK6" s="87">
        <f t="shared" si="0"/>
        <v>5813910</v>
      </c>
      <c r="AL6" s="87">
        <f t="shared" si="0"/>
        <v>6494313</v>
      </c>
      <c r="AM6" s="87">
        <f t="shared" si="0"/>
        <v>7102983</v>
      </c>
      <c r="AN6" s="87">
        <f t="shared" si="0"/>
        <v>7425806</v>
      </c>
      <c r="AO6" s="87">
        <f t="shared" si="0"/>
        <v>7634575</v>
      </c>
      <c r="AP6" s="87">
        <f t="shared" si="0"/>
        <v>7962874</v>
      </c>
      <c r="AQ6" s="87">
        <f t="shared" si="0"/>
        <v>8432393</v>
      </c>
      <c r="AR6" s="87">
        <f t="shared" si="0"/>
        <v>10001362</v>
      </c>
      <c r="AS6" s="87">
        <f t="shared" si="0"/>
        <v>9602946</v>
      </c>
      <c r="AT6" s="87">
        <f t="shared" ref="AT6:AU6" si="4">AT7+AT25+AT40+AT54+AT65</f>
        <v>9172936</v>
      </c>
      <c r="AU6" s="87">
        <f t="shared" si="4"/>
        <v>9237071</v>
      </c>
      <c r="AV6" s="87">
        <f t="shared" ref="AV6:AW6" si="5">AV7+AV25+AV40+AV54+AV65</f>
        <v>7469095</v>
      </c>
      <c r="AW6" s="87">
        <f t="shared" si="5"/>
        <v>7048427</v>
      </c>
      <c r="AX6" s="87">
        <f t="shared" ref="AX6:AY6" si="6">AX7+AX25+AX40+AX54+AX65</f>
        <v>6593698</v>
      </c>
      <c r="AY6" s="87">
        <f t="shared" si="6"/>
        <v>6082475</v>
      </c>
      <c r="AZ6" s="87">
        <f t="shared" ref="AZ6:BA6" si="7">AZ7+AZ25+AZ40+AZ54+AZ65</f>
        <v>5693211</v>
      </c>
      <c r="BA6" s="87">
        <f t="shared" si="7"/>
        <v>5464666</v>
      </c>
      <c r="BB6" s="87">
        <f t="shared" ref="BB6:BC6" si="8">BB7+BB25+BB40+BB54+BB65</f>
        <v>5168255</v>
      </c>
      <c r="BC6" s="87">
        <f t="shared" si="8"/>
        <v>4880547</v>
      </c>
      <c r="BD6" s="95">
        <f t="shared" si="0"/>
        <v>4808932.7460000003</v>
      </c>
      <c r="BE6" s="87">
        <f t="shared" si="0"/>
        <v>7938640.0139999995</v>
      </c>
      <c r="BF6" s="87">
        <f t="shared" si="0"/>
        <v>9413098.4069999997</v>
      </c>
      <c r="BG6" s="87">
        <f t="shared" si="0"/>
        <v>11113701.416000001</v>
      </c>
      <c r="BH6" s="87">
        <f t="shared" si="0"/>
        <v>11856413.205000002</v>
      </c>
      <c r="BI6" s="87">
        <f t="shared" si="0"/>
        <v>12773559.978999998</v>
      </c>
      <c r="BJ6" s="87">
        <f t="shared" si="0"/>
        <v>14758547.071</v>
      </c>
      <c r="BK6" s="87">
        <f t="shared" si="0"/>
        <v>15768779.912</v>
      </c>
      <c r="BL6" s="87">
        <f t="shared" si="0"/>
        <v>18340372.702</v>
      </c>
      <c r="BM6" s="87">
        <f t="shared" si="0"/>
        <v>21266648.922000002</v>
      </c>
      <c r="BN6" s="87">
        <f t="shared" si="0"/>
        <v>24297604.761999998</v>
      </c>
      <c r="BO6" s="87">
        <f t="shared" si="0"/>
        <v>26797598.829000004</v>
      </c>
      <c r="BP6" s="87">
        <f t="shared" si="0"/>
        <v>28551750.622000001</v>
      </c>
      <c r="BQ6" s="87">
        <f t="shared" si="0"/>
        <v>30451456.032999996</v>
      </c>
      <c r="BR6" s="87">
        <f t="shared" si="0"/>
        <v>39353021.180999994</v>
      </c>
      <c r="BS6" s="87">
        <f t="shared" si="0"/>
        <v>52030826.728</v>
      </c>
      <c r="BT6" s="87">
        <f t="shared" si="0"/>
        <v>48268878.67899999</v>
      </c>
      <c r="BU6" s="87">
        <f t="shared" ref="BU6:BV6" si="9">BU7+BU25+BU40+BU54+BU65</f>
        <v>46782663.392000005</v>
      </c>
      <c r="BV6" s="87">
        <f t="shared" si="9"/>
        <v>45870049.649999999</v>
      </c>
      <c r="BW6" s="87">
        <f t="shared" ref="BW6:BX6" si="10">BW7+BW25+BW40+BW54+BW65</f>
        <v>55857557.612999991</v>
      </c>
      <c r="BX6" s="87">
        <f t="shared" si="10"/>
        <v>51851919.786000006</v>
      </c>
      <c r="BY6" s="87">
        <f t="shared" ref="BY6:BZ6" si="11">BY7+BY25+BY40+BY54+BY65</f>
        <v>51986078.033</v>
      </c>
      <c r="BZ6" s="87">
        <f t="shared" si="11"/>
        <v>49683887.178000003</v>
      </c>
      <c r="CA6" s="87">
        <f t="shared" ref="CA6:CB6" si="12">CA7+CA25+CA40+CA54+CA65</f>
        <v>49025167.422000006</v>
      </c>
      <c r="CB6" s="87">
        <f t="shared" si="12"/>
        <v>46408601.199000008</v>
      </c>
      <c r="CC6" s="87">
        <f t="shared" ref="CC6:CD6" si="13">CC7+CC25+CC40+CC54+CC65</f>
        <v>47011484.292999998</v>
      </c>
      <c r="CD6" s="87">
        <f t="shared" si="13"/>
        <v>45026740.751000002</v>
      </c>
      <c r="CE6" s="92">
        <f t="shared" si="0"/>
        <v>1378513</v>
      </c>
      <c r="CF6" s="87">
        <f t="shared" si="0"/>
        <v>2233245</v>
      </c>
      <c r="CG6" s="87">
        <f t="shared" si="0"/>
        <v>2613214</v>
      </c>
      <c r="CH6" s="87">
        <f t="shared" si="0"/>
        <v>2964749</v>
      </c>
      <c r="CI6" s="87">
        <f t="shared" si="0"/>
        <v>3114356</v>
      </c>
      <c r="CJ6" s="87">
        <f t="shared" si="0"/>
        <v>3233687</v>
      </c>
      <c r="CK6" s="87">
        <f t="shared" si="0"/>
        <v>3589717</v>
      </c>
      <c r="CL6" s="87">
        <f t="shared" si="0"/>
        <v>3775878</v>
      </c>
      <c r="CM6" s="87">
        <f t="shared" si="0"/>
        <v>4289382</v>
      </c>
      <c r="CN6" s="87">
        <f t="shared" si="0"/>
        <v>4848852</v>
      </c>
      <c r="CO6" s="87">
        <f t="shared" si="0"/>
        <v>5423659</v>
      </c>
      <c r="CP6" s="87">
        <f t="shared" si="0"/>
        <v>5848896</v>
      </c>
      <c r="CQ6" s="87">
        <f t="shared" si="0"/>
        <v>6134310</v>
      </c>
      <c r="CR6" s="87">
        <f t="shared" ref="CR6:FS6" si="14">CR7+CR25+CR40+CR54+CR65</f>
        <v>6251636</v>
      </c>
      <c r="CS6" s="87">
        <f t="shared" si="14"/>
        <v>8172501</v>
      </c>
      <c r="CT6" s="87">
        <f t="shared" si="14"/>
        <v>10680568</v>
      </c>
      <c r="CU6" s="87">
        <f t="shared" si="14"/>
        <v>9662801</v>
      </c>
      <c r="CV6" s="87">
        <f t="shared" ref="CV6:CW6" si="15">CV7+CV25+CV40+CV54+CV65</f>
        <v>8640170</v>
      </c>
      <c r="CW6" s="87">
        <f t="shared" si="15"/>
        <v>8671919</v>
      </c>
      <c r="CX6" s="87">
        <f t="shared" ref="CX6:CY6" si="16">CX7+CX25+CX40+CX54+CX65</f>
        <v>8493664</v>
      </c>
      <c r="CY6" s="87">
        <f t="shared" si="16"/>
        <v>8106803</v>
      </c>
      <c r="CZ6" s="87">
        <f t="shared" ref="CZ6:DA6" si="17">CZ7+CZ25+CZ40+CZ54+CZ65</f>
        <v>7714795</v>
      </c>
      <c r="DA6" s="87">
        <f t="shared" si="17"/>
        <v>7307201</v>
      </c>
      <c r="DB6" s="87">
        <f t="shared" ref="DB6:DC6" si="18">DB7+DB25+DB40+DB54+DB65</f>
        <v>7023152</v>
      </c>
      <c r="DC6" s="87">
        <f t="shared" si="18"/>
        <v>6779551</v>
      </c>
      <c r="DD6" s="87">
        <f t="shared" ref="DD6:DE6" si="19">DD7+DD25+DD40+DD54+DD65</f>
        <v>6544807</v>
      </c>
      <c r="DE6" s="87">
        <f t="shared" si="19"/>
        <v>6328518</v>
      </c>
      <c r="DF6" s="95">
        <f t="shared" si="14"/>
        <v>1830582.8940000001</v>
      </c>
      <c r="DG6" s="87">
        <f t="shared" si="14"/>
        <v>2160981.0319999997</v>
      </c>
      <c r="DH6" s="87">
        <f t="shared" si="14"/>
        <v>2623994.8030000003</v>
      </c>
      <c r="DI6" s="87">
        <f t="shared" si="14"/>
        <v>3024516.5260000001</v>
      </c>
      <c r="DJ6" s="87">
        <f t="shared" si="14"/>
        <v>3357089.8939999999</v>
      </c>
      <c r="DK6" s="87">
        <f t="shared" si="14"/>
        <v>3392493.7489999994</v>
      </c>
      <c r="DL6" s="87">
        <f t="shared" si="14"/>
        <v>4008485.5589999999</v>
      </c>
      <c r="DM6" s="87">
        <f t="shared" si="14"/>
        <v>4406090.432</v>
      </c>
      <c r="DN6" s="87">
        <f t="shared" si="14"/>
        <v>5105488.0929999994</v>
      </c>
      <c r="DO6" s="87">
        <f t="shared" si="14"/>
        <v>6355091.2239999995</v>
      </c>
      <c r="DP6" s="87">
        <f t="shared" si="14"/>
        <v>7916226.9100000011</v>
      </c>
      <c r="DQ6" s="87">
        <f t="shared" si="14"/>
        <v>9108944.4219999984</v>
      </c>
      <c r="DR6" s="87">
        <f t="shared" si="14"/>
        <v>9306120.8460000008</v>
      </c>
      <c r="DS6" s="87">
        <f t="shared" si="14"/>
        <v>8899351.159</v>
      </c>
      <c r="DT6" s="87">
        <f t="shared" si="14"/>
        <v>8219391.4310000008</v>
      </c>
      <c r="DU6" s="87">
        <f t="shared" si="14"/>
        <v>9275306.347000001</v>
      </c>
      <c r="DV6" s="87">
        <f t="shared" si="14"/>
        <v>9074083.029000001</v>
      </c>
      <c r="DW6" s="87">
        <f t="shared" ref="DW6:EB6" si="20">DW7+DW25+DW40+DW54+DW65</f>
        <v>10518467.48</v>
      </c>
      <c r="DX6" s="87">
        <f t="shared" si="20"/>
        <v>10981995.380999999</v>
      </c>
      <c r="DY6" s="87">
        <f t="shared" si="20"/>
        <v>9803441.4860000014</v>
      </c>
      <c r="DZ6" s="87">
        <f t="shared" si="20"/>
        <v>10117379.885</v>
      </c>
      <c r="EA6" s="87">
        <f t="shared" si="20"/>
        <v>10676061.023999998</v>
      </c>
      <c r="EB6" s="87">
        <f t="shared" si="20"/>
        <v>11908813.398</v>
      </c>
      <c r="EC6" s="87">
        <f t="shared" ref="EC6:ED6" si="21">EC7+EC25+EC40+EC54+EC65</f>
        <v>12522151.559</v>
      </c>
      <c r="ED6" s="87">
        <f t="shared" si="21"/>
        <v>12635776.883000001</v>
      </c>
      <c r="EE6" s="87">
        <f t="shared" ref="EE6:EF6" si="22">EE7+EE25+EE40+EE54+EE65</f>
        <v>12732895.119000003</v>
      </c>
      <c r="EF6" s="87">
        <f t="shared" si="22"/>
        <v>12239836.299000001</v>
      </c>
      <c r="EG6" s="92">
        <f t="shared" si="14"/>
        <v>367539</v>
      </c>
      <c r="EH6" s="87">
        <f t="shared" si="14"/>
        <v>387530</v>
      </c>
      <c r="EI6" s="87">
        <f t="shared" si="14"/>
        <v>447362</v>
      </c>
      <c r="EJ6" s="87">
        <f t="shared" si="14"/>
        <v>486506</v>
      </c>
      <c r="EK6" s="87">
        <f t="shared" si="14"/>
        <v>523332</v>
      </c>
      <c r="EL6" s="87">
        <f t="shared" si="14"/>
        <v>512184</v>
      </c>
      <c r="EM6" s="87">
        <f t="shared" si="14"/>
        <v>565562</v>
      </c>
      <c r="EN6" s="87">
        <f t="shared" si="14"/>
        <v>584226</v>
      </c>
      <c r="EO6" s="87">
        <f t="shared" si="14"/>
        <v>630859</v>
      </c>
      <c r="EP6" s="87">
        <f t="shared" si="14"/>
        <v>736630</v>
      </c>
      <c r="EQ6" s="87">
        <f t="shared" si="14"/>
        <v>853267</v>
      </c>
      <c r="ER6" s="87">
        <f t="shared" si="14"/>
        <v>926573</v>
      </c>
      <c r="ES6" s="87">
        <f t="shared" si="14"/>
        <v>900964</v>
      </c>
      <c r="ET6" s="87">
        <f t="shared" si="14"/>
        <v>842714</v>
      </c>
      <c r="EU6" s="87">
        <f t="shared" si="14"/>
        <v>766538</v>
      </c>
      <c r="EV6" s="87">
        <f t="shared" si="14"/>
        <v>851801</v>
      </c>
      <c r="EW6" s="87">
        <f t="shared" si="14"/>
        <v>816440</v>
      </c>
      <c r="EX6" s="87">
        <f t="shared" ref="EX6:EY6" si="23">EX7+EX25+EX40+EX54+EX65</f>
        <v>886474</v>
      </c>
      <c r="EY6" s="87">
        <f t="shared" si="23"/>
        <v>867592</v>
      </c>
      <c r="EZ6" s="87">
        <f t="shared" ref="EZ6:FA6" si="24">EZ7+EZ25+EZ40+EZ54+EZ65</f>
        <v>704205</v>
      </c>
      <c r="FA6" s="87">
        <f t="shared" si="24"/>
        <v>700042</v>
      </c>
      <c r="FB6" s="87">
        <f t="shared" ref="FB6:FC6" si="25">FB7+FB25+FB40+FB54+FB65</f>
        <v>735383</v>
      </c>
      <c r="FC6" s="87">
        <f t="shared" si="25"/>
        <v>844716</v>
      </c>
      <c r="FD6" s="87">
        <f t="shared" ref="FD6:FE6" si="26">FD7+FD25+FD40+FD54+FD65</f>
        <v>853348</v>
      </c>
      <c r="FE6" s="87">
        <f t="shared" si="26"/>
        <v>835617</v>
      </c>
      <c r="FF6" s="87">
        <f t="shared" ref="FF6:FG6" si="27">FF7+FF25+FF40+FF54+FF65</f>
        <v>806938</v>
      </c>
      <c r="FG6" s="87">
        <f t="shared" si="27"/>
        <v>751570</v>
      </c>
      <c r="FH6" s="95">
        <f t="shared" si="14"/>
        <v>5409125.4799999995</v>
      </c>
      <c r="FI6" s="87">
        <f t="shared" ref="FI6:FJ6" si="28">FI7+FI25+FI40+FI54+FI65</f>
        <v>6455204.2539999988</v>
      </c>
      <c r="FJ6" s="87">
        <f t="shared" si="28"/>
        <v>6697423.9810000006</v>
      </c>
      <c r="FK6" s="87">
        <f t="shared" ref="FK6:FL6" si="29">FK7+FK25+FK40+FK54+FK65</f>
        <v>7001387.3069999991</v>
      </c>
      <c r="FL6" s="87">
        <f t="shared" si="29"/>
        <v>6917482.114000001</v>
      </c>
      <c r="FM6" s="87">
        <f t="shared" ref="FM6:FN6" si="30">FM7+FM25+FM40+FM54+FM65</f>
        <v>7606238.3909999998</v>
      </c>
      <c r="FN6" s="87">
        <f t="shared" si="30"/>
        <v>7952436.5269999998</v>
      </c>
      <c r="FO6" s="87">
        <f t="shared" ref="FO6:FP6" si="31">FO7+FO25+FO40+FO54+FO65</f>
        <v>8821943.4529999997</v>
      </c>
      <c r="FP6" s="87">
        <f t="shared" si="31"/>
        <v>8946025.8139999993</v>
      </c>
      <c r="FQ6" s="87">
        <f t="shared" ref="FQ6:FR6" si="32">FQ7+FQ25+FQ40+FQ54+FQ65</f>
        <v>9840327.3630000018</v>
      </c>
      <c r="FR6" s="87">
        <f t="shared" si="32"/>
        <v>9703203.887000002</v>
      </c>
      <c r="FS6" s="92">
        <f t="shared" si="14"/>
        <v>355992</v>
      </c>
      <c r="FT6" s="87">
        <f t="shared" ref="FT6:FU6" si="33">FT7+FT25+FT40+FT54+FT65</f>
        <v>330719</v>
      </c>
      <c r="FU6" s="87">
        <f t="shared" si="33"/>
        <v>337128</v>
      </c>
      <c r="FV6" s="87">
        <f t="shared" ref="FV6:FW6" si="34">FV7+FV25+FV40+FV54+FV65</f>
        <v>329245</v>
      </c>
      <c r="FW6" s="87">
        <f t="shared" si="34"/>
        <v>333309</v>
      </c>
      <c r="FX6" s="87">
        <f t="shared" ref="FX6:FY6" si="35">FX7+FX25+FX40+FX54+FX65</f>
        <v>343910</v>
      </c>
      <c r="FY6" s="87">
        <f t="shared" si="35"/>
        <v>360832</v>
      </c>
      <c r="FZ6" s="87">
        <f t="shared" ref="FZ6:GA6" si="36">FZ7+FZ25+FZ40+FZ54+FZ65</f>
        <v>383995</v>
      </c>
      <c r="GA6" s="87">
        <f t="shared" si="36"/>
        <v>394589</v>
      </c>
      <c r="GB6" s="87">
        <f t="shared" ref="GB6:GC6" si="37">GB7+GB25+GB40+GB54+GB65</f>
        <v>403765</v>
      </c>
      <c r="GC6" s="87">
        <f t="shared" si="37"/>
        <v>403691</v>
      </c>
    </row>
    <row r="7" spans="1:185" s="8" customFormat="1">
      <c r="A7" s="81" t="s">
        <v>15</v>
      </c>
      <c r="B7" s="93">
        <f t="shared" ref="B7:CQ7" si="38">SUM(B9:B24)</f>
        <v>4479071.9280000003</v>
      </c>
      <c r="C7" s="88">
        <f t="shared" si="38"/>
        <v>4637578.0429999996</v>
      </c>
      <c r="D7" s="88">
        <f t="shared" si="38"/>
        <v>5087361.2159999991</v>
      </c>
      <c r="E7" s="88">
        <f t="shared" si="38"/>
        <v>5435667.8150000004</v>
      </c>
      <c r="F7" s="88">
        <f t="shared" si="38"/>
        <v>5378583.0220000008</v>
      </c>
      <c r="G7" s="88">
        <f t="shared" si="38"/>
        <v>5252084.1630000006</v>
      </c>
      <c r="H7" s="88">
        <f t="shared" si="38"/>
        <v>5575819.2959999992</v>
      </c>
      <c r="I7" s="88">
        <f t="shared" si="38"/>
        <v>5650570.1099999994</v>
      </c>
      <c r="J7" s="88">
        <f t="shared" si="38"/>
        <v>6282758.1189999999</v>
      </c>
      <c r="K7" s="88">
        <f t="shared" si="38"/>
        <v>7205546.5309999995</v>
      </c>
      <c r="L7" s="88">
        <f t="shared" si="38"/>
        <v>7993228.4560000012</v>
      </c>
      <c r="M7" s="88">
        <f t="shared" si="38"/>
        <v>8376736.245000001</v>
      </c>
      <c r="N7" s="88">
        <f t="shared" si="38"/>
        <v>8508370.5559999999</v>
      </c>
      <c r="O7" s="88">
        <f t="shared" si="38"/>
        <v>9256413.2850000001</v>
      </c>
      <c r="P7" s="88">
        <f t="shared" si="38"/>
        <v>10183546.560000001</v>
      </c>
      <c r="Q7" s="88">
        <f t="shared" si="38"/>
        <v>11837420.965</v>
      </c>
      <c r="R7" s="88">
        <f t="shared" si="38"/>
        <v>11329297.867000002</v>
      </c>
      <c r="S7" s="88">
        <f t="shared" ref="S7:T7" si="39">SUM(S9:S24)</f>
        <v>11806166.019000001</v>
      </c>
      <c r="T7" s="88">
        <f t="shared" si="39"/>
        <v>12343067.108000001</v>
      </c>
      <c r="U7" s="88">
        <f t="shared" ref="U7:V7" si="40">SUM(U9:U24)</f>
        <v>8924122.9220000021</v>
      </c>
      <c r="V7" s="88">
        <f t="shared" si="40"/>
        <v>8431006.5169999991</v>
      </c>
      <c r="W7" s="88">
        <f t="shared" ref="W7" si="41">SUM(W9:W24)</f>
        <v>8125631.3079999993</v>
      </c>
      <c r="X7" s="88">
        <f>SUM(X9:X24)</f>
        <v>7646167.4970000004</v>
      </c>
      <c r="Y7" s="88">
        <f>SUM(Y9:Y24)</f>
        <v>7405762.9009999996</v>
      </c>
      <c r="Z7" s="88">
        <f>SUM(Z9:Z24)</f>
        <v>7093131.4060000004</v>
      </c>
      <c r="AA7" s="88">
        <f>SUM(AA9:AA24)</f>
        <v>6763863.4040000001</v>
      </c>
      <c r="AB7" s="88">
        <f>SUM(AB9:AB24)</f>
        <v>6374532.7760000005</v>
      </c>
      <c r="AC7" s="93">
        <f t="shared" si="38"/>
        <v>1406243</v>
      </c>
      <c r="AD7" s="88">
        <f t="shared" si="38"/>
        <v>1401462</v>
      </c>
      <c r="AE7" s="88">
        <f t="shared" si="38"/>
        <v>1515119</v>
      </c>
      <c r="AF7" s="88">
        <f t="shared" si="38"/>
        <v>1604823</v>
      </c>
      <c r="AG7" s="88">
        <f t="shared" si="38"/>
        <v>1593807</v>
      </c>
      <c r="AH7" s="88">
        <f t="shared" si="38"/>
        <v>1557377</v>
      </c>
      <c r="AI7" s="88">
        <f t="shared" si="38"/>
        <v>1625983</v>
      </c>
      <c r="AJ7" s="88">
        <f t="shared" si="38"/>
        <v>1649657</v>
      </c>
      <c r="AK7" s="88">
        <f t="shared" si="38"/>
        <v>1823775</v>
      </c>
      <c r="AL7" s="88">
        <f t="shared" si="38"/>
        <v>2060525</v>
      </c>
      <c r="AM7" s="88">
        <f t="shared" si="38"/>
        <v>2253634</v>
      </c>
      <c r="AN7" s="88">
        <f t="shared" si="38"/>
        <v>2362019</v>
      </c>
      <c r="AO7" s="88">
        <f t="shared" si="38"/>
        <v>2366851</v>
      </c>
      <c r="AP7" s="88">
        <f t="shared" si="38"/>
        <v>2443586</v>
      </c>
      <c r="AQ7" s="88">
        <f t="shared" si="38"/>
        <v>2577046</v>
      </c>
      <c r="AR7" s="88">
        <f t="shared" si="38"/>
        <v>3000082</v>
      </c>
      <c r="AS7" s="88">
        <f t="shared" si="38"/>
        <v>2863841</v>
      </c>
      <c r="AT7" s="88">
        <f t="shared" ref="AT7:AU7" si="42">SUM(AT9:AT24)</f>
        <v>2794606</v>
      </c>
      <c r="AU7" s="88">
        <f t="shared" si="42"/>
        <v>2962729</v>
      </c>
      <c r="AV7" s="88">
        <f t="shared" ref="AV7:AW7" si="43">SUM(AV9:AV24)</f>
        <v>2469177</v>
      </c>
      <c r="AW7" s="88">
        <f t="shared" si="43"/>
        <v>2344940</v>
      </c>
      <c r="AX7" s="88">
        <f t="shared" ref="AX7:AY7" si="44">SUM(AX9:AX24)</f>
        <v>2218683</v>
      </c>
      <c r="AY7" s="88">
        <f t="shared" si="44"/>
        <v>2074863</v>
      </c>
      <c r="AZ7" s="88">
        <f t="shared" ref="AZ7:BA7" si="45">SUM(AZ9:AZ24)</f>
        <v>1995818</v>
      </c>
      <c r="BA7" s="88">
        <f t="shared" si="45"/>
        <v>1919713</v>
      </c>
      <c r="BB7" s="88">
        <f t="shared" ref="BB7:BC7" si="46">SUM(BB9:BB24)</f>
        <v>1812968</v>
      </c>
      <c r="BC7" s="88">
        <f t="shared" si="46"/>
        <v>1708374</v>
      </c>
      <c r="BD7" s="96">
        <f t="shared" si="38"/>
        <v>1393896.4839999999</v>
      </c>
      <c r="BE7" s="88">
        <f t="shared" si="38"/>
        <v>2311780.11</v>
      </c>
      <c r="BF7" s="88">
        <f t="shared" si="38"/>
        <v>2839424.69</v>
      </c>
      <c r="BG7" s="88">
        <f t="shared" si="38"/>
        <v>3368552.0100000002</v>
      </c>
      <c r="BH7" s="88">
        <f t="shared" si="38"/>
        <v>3562280.1949999998</v>
      </c>
      <c r="BI7" s="88">
        <f t="shared" si="38"/>
        <v>3898617.7119999994</v>
      </c>
      <c r="BJ7" s="88">
        <f t="shared" si="38"/>
        <v>4463395.1430000011</v>
      </c>
      <c r="BK7" s="88">
        <f t="shared" si="38"/>
        <v>4780061.7380000008</v>
      </c>
      <c r="BL7" s="88">
        <f t="shared" si="38"/>
        <v>5531399.892</v>
      </c>
      <c r="BM7" s="88">
        <f t="shared" si="38"/>
        <v>6488507.9680000003</v>
      </c>
      <c r="BN7" s="88">
        <f t="shared" si="38"/>
        <v>7446561.7309999987</v>
      </c>
      <c r="BO7" s="88">
        <f t="shared" si="38"/>
        <v>8294250.1330000013</v>
      </c>
      <c r="BP7" s="88">
        <f t="shared" si="38"/>
        <v>8663665.2630000003</v>
      </c>
      <c r="BQ7" s="88">
        <f t="shared" si="38"/>
        <v>9261876.2869999986</v>
      </c>
      <c r="BR7" s="88">
        <f t="shared" si="38"/>
        <v>11463708.756999999</v>
      </c>
      <c r="BS7" s="88">
        <f t="shared" si="38"/>
        <v>15044035.276999997</v>
      </c>
      <c r="BT7" s="88">
        <f t="shared" si="38"/>
        <v>14003754.966</v>
      </c>
      <c r="BU7" s="88">
        <f t="shared" ref="BU7:BV7" si="47">SUM(BU9:BU24)</f>
        <v>13784194.893000001</v>
      </c>
      <c r="BV7" s="88">
        <f t="shared" si="47"/>
        <v>14267287.995000003</v>
      </c>
      <c r="BW7" s="88">
        <f t="shared" ref="BW7:BX7" si="48">SUM(BW9:BW24)</f>
        <v>17587411.982999999</v>
      </c>
      <c r="BX7" s="88">
        <f t="shared" si="48"/>
        <v>16937453.031000003</v>
      </c>
      <c r="BY7" s="88">
        <f t="shared" ref="BY7:BZ7" si="49">SUM(BY9:BY24)</f>
        <v>16855723.800000001</v>
      </c>
      <c r="BZ7" s="88">
        <f t="shared" si="49"/>
        <v>16200071.709999999</v>
      </c>
      <c r="CA7" s="88">
        <f t="shared" ref="CA7:CB7" si="50">SUM(CA9:CA24)</f>
        <v>16183613.240000004</v>
      </c>
      <c r="CB7" s="88">
        <f t="shared" si="50"/>
        <v>15576426.512000004</v>
      </c>
      <c r="CC7" s="88">
        <f t="shared" ref="CC7:CD7" si="51">SUM(CC9:CC24)</f>
        <v>15534044.045</v>
      </c>
      <c r="CD7" s="88">
        <f t="shared" si="51"/>
        <v>15032735.512</v>
      </c>
      <c r="CE7" s="93">
        <f t="shared" si="38"/>
        <v>426921</v>
      </c>
      <c r="CF7" s="88">
        <f t="shared" si="38"/>
        <v>694549</v>
      </c>
      <c r="CG7" s="88">
        <f t="shared" si="38"/>
        <v>832928</v>
      </c>
      <c r="CH7" s="88">
        <f t="shared" si="38"/>
        <v>954510</v>
      </c>
      <c r="CI7" s="88">
        <f t="shared" si="38"/>
        <v>1000918</v>
      </c>
      <c r="CJ7" s="88">
        <f t="shared" si="38"/>
        <v>1042987</v>
      </c>
      <c r="CK7" s="88">
        <f t="shared" si="38"/>
        <v>1154539</v>
      </c>
      <c r="CL7" s="88">
        <f t="shared" si="38"/>
        <v>1219151</v>
      </c>
      <c r="CM7" s="88">
        <f t="shared" si="38"/>
        <v>1380819</v>
      </c>
      <c r="CN7" s="88">
        <f t="shared" si="38"/>
        <v>1573595</v>
      </c>
      <c r="CO7" s="88">
        <f t="shared" si="38"/>
        <v>1762553</v>
      </c>
      <c r="CP7" s="88">
        <f t="shared" si="38"/>
        <v>1906286</v>
      </c>
      <c r="CQ7" s="88">
        <f t="shared" si="38"/>
        <v>1953797</v>
      </c>
      <c r="CR7" s="88">
        <f t="shared" ref="CR7:FS7" si="52">SUM(CR9:CR24)</f>
        <v>1987432</v>
      </c>
      <c r="CS7" s="88">
        <f t="shared" si="52"/>
        <v>2455804</v>
      </c>
      <c r="CT7" s="88">
        <f t="shared" si="52"/>
        <v>3201262</v>
      </c>
      <c r="CU7" s="88">
        <f t="shared" si="52"/>
        <v>2876741</v>
      </c>
      <c r="CV7" s="88">
        <f t="shared" ref="CV7:CW7" si="53">SUM(CV9:CV24)</f>
        <v>2615270</v>
      </c>
      <c r="CW7" s="88">
        <f t="shared" si="53"/>
        <v>2751062</v>
      </c>
      <c r="CX7" s="88">
        <f t="shared" ref="CX7:CY7" si="54">SUM(CX9:CX24)</f>
        <v>2752564</v>
      </c>
      <c r="CY7" s="88">
        <f t="shared" si="54"/>
        <v>2655403</v>
      </c>
      <c r="CZ7" s="88">
        <f t="shared" ref="CZ7:DA7" si="55">SUM(CZ9:CZ24)</f>
        <v>2546774</v>
      </c>
      <c r="DA7" s="88">
        <f t="shared" si="55"/>
        <v>2442770</v>
      </c>
      <c r="DB7" s="88">
        <f t="shared" ref="DB7:DC7" si="56">SUM(DB9:DB24)</f>
        <v>2402098</v>
      </c>
      <c r="DC7" s="88">
        <f t="shared" si="56"/>
        <v>2332238</v>
      </c>
      <c r="DD7" s="88">
        <f t="shared" ref="DD7:DE7" si="57">SUM(DD9:DD24)</f>
        <v>2242873</v>
      </c>
      <c r="DE7" s="88">
        <f t="shared" si="57"/>
        <v>2164787</v>
      </c>
      <c r="DF7" s="96">
        <f t="shared" si="52"/>
        <v>494858.26800000004</v>
      </c>
      <c r="DG7" s="88">
        <f t="shared" si="52"/>
        <v>563065.51399999985</v>
      </c>
      <c r="DH7" s="88">
        <f t="shared" si="52"/>
        <v>699847.46300000011</v>
      </c>
      <c r="DI7" s="88">
        <f t="shared" si="52"/>
        <v>809482.06600000011</v>
      </c>
      <c r="DJ7" s="88">
        <f t="shared" si="52"/>
        <v>919836.40299999993</v>
      </c>
      <c r="DK7" s="88">
        <f t="shared" si="52"/>
        <v>951444.42700000003</v>
      </c>
      <c r="DL7" s="88">
        <f t="shared" si="52"/>
        <v>1091370.9639999999</v>
      </c>
      <c r="DM7" s="88">
        <f t="shared" si="52"/>
        <v>1189115.2260000003</v>
      </c>
      <c r="DN7" s="88">
        <f t="shared" si="52"/>
        <v>1364934.6969999997</v>
      </c>
      <c r="DO7" s="88">
        <f t="shared" si="52"/>
        <v>1732464.567</v>
      </c>
      <c r="DP7" s="88">
        <f t="shared" si="52"/>
        <v>2135961.3460000004</v>
      </c>
      <c r="DQ7" s="88">
        <f t="shared" si="52"/>
        <v>2445264.1089999997</v>
      </c>
      <c r="DR7" s="88">
        <f t="shared" si="52"/>
        <v>2466093.5009999997</v>
      </c>
      <c r="DS7" s="88">
        <f t="shared" si="52"/>
        <v>2382905.2310000001</v>
      </c>
      <c r="DT7" s="88">
        <f t="shared" si="52"/>
        <v>2140590.6850000001</v>
      </c>
      <c r="DU7" s="88">
        <f t="shared" si="52"/>
        <v>2384133.148</v>
      </c>
      <c r="DV7" s="88">
        <f t="shared" si="52"/>
        <v>2320984.1919999998</v>
      </c>
      <c r="DW7" s="88">
        <f t="shared" ref="DW7:EB7" si="58">SUM(DW9:DW24)</f>
        <v>2818954.071</v>
      </c>
      <c r="DX7" s="88">
        <f t="shared" si="58"/>
        <v>3012338.2520000003</v>
      </c>
      <c r="DY7" s="88">
        <f t="shared" si="58"/>
        <v>2570008.4380000001</v>
      </c>
      <c r="DZ7" s="88">
        <f t="shared" si="58"/>
        <v>2774222.2760000005</v>
      </c>
      <c r="EA7" s="88">
        <f t="shared" si="58"/>
        <v>3040366.6549999998</v>
      </c>
      <c r="EB7" s="88">
        <f t="shared" si="58"/>
        <v>3686687.7310000001</v>
      </c>
      <c r="EC7" s="88">
        <f t="shared" ref="EC7:ED7" si="59">SUM(EC9:EC24)</f>
        <v>4031633.625</v>
      </c>
      <c r="ED7" s="88">
        <f t="shared" si="59"/>
        <v>4200944.3119999999</v>
      </c>
      <c r="EE7" s="88">
        <f t="shared" ref="EE7:EF7" si="60">SUM(EE9:EE24)</f>
        <v>4250971.5480000004</v>
      </c>
      <c r="EF7" s="88">
        <f t="shared" si="60"/>
        <v>4153563.5539999995</v>
      </c>
      <c r="EG7" s="93">
        <f t="shared" si="52"/>
        <v>105801</v>
      </c>
      <c r="EH7" s="88">
        <f t="shared" si="52"/>
        <v>108730</v>
      </c>
      <c r="EI7" s="88">
        <f t="shared" si="52"/>
        <v>127741</v>
      </c>
      <c r="EJ7" s="88">
        <f t="shared" si="52"/>
        <v>138740</v>
      </c>
      <c r="EK7" s="88">
        <f t="shared" si="52"/>
        <v>152505</v>
      </c>
      <c r="EL7" s="88">
        <f t="shared" si="52"/>
        <v>153786</v>
      </c>
      <c r="EM7" s="88">
        <f t="shared" si="52"/>
        <v>164640</v>
      </c>
      <c r="EN7" s="88">
        <f t="shared" si="52"/>
        <v>167875</v>
      </c>
      <c r="EO7" s="88">
        <f t="shared" si="52"/>
        <v>180291</v>
      </c>
      <c r="EP7" s="88">
        <f t="shared" si="52"/>
        <v>215095</v>
      </c>
      <c r="EQ7" s="88">
        <f t="shared" si="52"/>
        <v>245987</v>
      </c>
      <c r="ER7" s="88">
        <f t="shared" si="52"/>
        <v>264542</v>
      </c>
      <c r="ES7" s="88">
        <f t="shared" si="52"/>
        <v>254569</v>
      </c>
      <c r="ET7" s="88">
        <f t="shared" si="52"/>
        <v>240729</v>
      </c>
      <c r="EU7" s="88">
        <f t="shared" si="52"/>
        <v>214706</v>
      </c>
      <c r="EV7" s="88">
        <f t="shared" si="52"/>
        <v>234920</v>
      </c>
      <c r="EW7" s="88">
        <f t="shared" si="52"/>
        <v>225919</v>
      </c>
      <c r="EX7" s="88">
        <f t="shared" ref="EX7:EY7" si="61">SUM(EX9:EX24)</f>
        <v>257172</v>
      </c>
      <c r="EY7" s="88">
        <f t="shared" si="61"/>
        <v>256249</v>
      </c>
      <c r="EZ7" s="88">
        <f t="shared" ref="EZ7:FA7" si="62">SUM(EZ9:EZ24)</f>
        <v>195141</v>
      </c>
      <c r="FA7" s="88">
        <f t="shared" si="62"/>
        <v>202084</v>
      </c>
      <c r="FB7" s="88">
        <f t="shared" ref="FB7:FC7" si="63">SUM(FB9:FB24)</f>
        <v>222690</v>
      </c>
      <c r="FC7" s="88">
        <f t="shared" si="63"/>
        <v>283105</v>
      </c>
      <c r="FD7" s="88">
        <f t="shared" ref="FD7:FE7" si="64">SUM(FD9:FD24)</f>
        <v>298134</v>
      </c>
      <c r="FE7" s="88">
        <f t="shared" si="64"/>
        <v>299229</v>
      </c>
      <c r="FF7" s="88">
        <f t="shared" ref="FF7:FG7" si="65">SUM(FF9:FF24)</f>
        <v>290806</v>
      </c>
      <c r="FG7" s="88">
        <f t="shared" si="65"/>
        <v>274693</v>
      </c>
      <c r="FH7" s="96">
        <f t="shared" si="52"/>
        <v>1268155.6399999999</v>
      </c>
      <c r="FI7" s="88">
        <f t="shared" ref="FI7:FJ7" si="66">SUM(FI9:FI24)</f>
        <v>1535774.5809999998</v>
      </c>
      <c r="FJ7" s="88">
        <f t="shared" si="66"/>
        <v>1620915.041</v>
      </c>
      <c r="FK7" s="88">
        <f t="shared" ref="FK7:FL7" si="67">SUM(FK9:FK24)</f>
        <v>1733509.5680000002</v>
      </c>
      <c r="FL7" s="88">
        <f t="shared" si="67"/>
        <v>1771652.7220000001</v>
      </c>
      <c r="FM7" s="88">
        <f t="shared" ref="FM7:FN7" si="68">SUM(FM9:FM24)</f>
        <v>1943844.0060000001</v>
      </c>
      <c r="FN7" s="88">
        <f t="shared" si="68"/>
        <v>2061761.848</v>
      </c>
      <c r="FO7" s="88">
        <f t="shared" ref="FO7:FP7" si="69">SUM(FO9:FO24)</f>
        <v>2257982.6770000001</v>
      </c>
      <c r="FP7" s="88">
        <f t="shared" si="69"/>
        <v>2326908.1089999997</v>
      </c>
      <c r="FQ7" s="88">
        <f t="shared" ref="FQ7:FR7" si="70">SUM(FQ9:FQ24)</f>
        <v>2546662.0220000003</v>
      </c>
      <c r="FR7" s="88">
        <f t="shared" si="70"/>
        <v>2582287.1379999998</v>
      </c>
      <c r="FS7" s="93">
        <f t="shared" si="52"/>
        <v>93266</v>
      </c>
      <c r="FT7" s="88">
        <f t="shared" ref="FT7:FU7" si="71">SUM(FT9:FT24)</f>
        <v>87225</v>
      </c>
      <c r="FU7" s="88">
        <f t="shared" si="71"/>
        <v>90035</v>
      </c>
      <c r="FV7" s="88">
        <f t="shared" ref="FV7:FW7" si="72">SUM(FV9:FV24)</f>
        <v>88887</v>
      </c>
      <c r="FW7" s="88">
        <f t="shared" si="72"/>
        <v>92659</v>
      </c>
      <c r="FX7" s="88">
        <f t="shared" ref="FX7:FY7" si="73">SUM(FX9:FX24)</f>
        <v>97164</v>
      </c>
      <c r="FY7" s="88">
        <f t="shared" si="73"/>
        <v>103027</v>
      </c>
      <c r="FZ7" s="88">
        <f t="shared" ref="FZ7:GA7" si="74">SUM(FZ9:FZ24)</f>
        <v>110545</v>
      </c>
      <c r="GA7" s="88">
        <f t="shared" si="74"/>
        <v>113497</v>
      </c>
      <c r="GB7" s="88">
        <f t="shared" ref="GB7:GC7" si="75">SUM(GB9:GB24)</f>
        <v>117213</v>
      </c>
      <c r="GC7" s="88">
        <f t="shared" si="75"/>
        <v>118555</v>
      </c>
    </row>
    <row r="8" spans="1:185" s="64" customFormat="1">
      <c r="A8" s="67" t="s">
        <v>121</v>
      </c>
      <c r="B8" s="94">
        <f t="shared" ref="B8:CQ8" si="76">(B7/B6)*100</f>
        <v>29.188129181873784</v>
      </c>
      <c r="C8" s="89">
        <f t="shared" si="76"/>
        <v>29.471721552630253</v>
      </c>
      <c r="D8" s="89">
        <f t="shared" si="76"/>
        <v>30.043472131854593</v>
      </c>
      <c r="E8" s="89">
        <f t="shared" si="76"/>
        <v>30.398419865020088</v>
      </c>
      <c r="F8" s="89">
        <f t="shared" si="76"/>
        <v>30.133626680011155</v>
      </c>
      <c r="G8" s="89">
        <f t="shared" si="76"/>
        <v>30.400614258300031</v>
      </c>
      <c r="H8" s="89">
        <f t="shared" si="76"/>
        <v>30.365378156995614</v>
      </c>
      <c r="I8" s="89">
        <f t="shared" si="76"/>
        <v>30.22032262542405</v>
      </c>
      <c r="J8" s="89">
        <f t="shared" si="76"/>
        <v>30.134602465823406</v>
      </c>
      <c r="K8" s="89">
        <f t="shared" si="76"/>
        <v>30.486387895187473</v>
      </c>
      <c r="L8" s="89">
        <f t="shared" si="76"/>
        <v>30.606618544862751</v>
      </c>
      <c r="M8" s="89">
        <f t="shared" si="76"/>
        <v>30.56873657539894</v>
      </c>
      <c r="N8" s="89">
        <f t="shared" si="76"/>
        <v>29.972871226250597</v>
      </c>
      <c r="O8" s="89">
        <f t="shared" si="76"/>
        <v>29.990773835921996</v>
      </c>
      <c r="P8" s="89">
        <f t="shared" si="76"/>
        <v>29.554224551881035</v>
      </c>
      <c r="Q8" s="89">
        <f t="shared" si="76"/>
        <v>29.200920305679123</v>
      </c>
      <c r="R8" s="89">
        <f t="shared" si="76"/>
        <v>28.920456233013098</v>
      </c>
      <c r="S8" s="89">
        <f t="shared" ref="S8:T8" si="77">(S7/S6)*100</f>
        <v>29.461240741384614</v>
      </c>
      <c r="T8" s="89">
        <f t="shared" si="77"/>
        <v>31.117499681166354</v>
      </c>
      <c r="U8" s="89">
        <f t="shared" ref="U8:V8" si="78">(U7/U6)*100</f>
        <v>32.296366963518338</v>
      </c>
      <c r="V8" s="89">
        <f t="shared" si="78"/>
        <v>33.146609986075028</v>
      </c>
      <c r="W8" s="89">
        <f t="shared" ref="W8:X8" si="79">(W7/W6)*100</f>
        <v>33.229378200265714</v>
      </c>
      <c r="X8" s="89">
        <f t="shared" si="79"/>
        <v>33.705244139078324</v>
      </c>
      <c r="Y8" s="89">
        <f t="shared" ref="Y8:Z8" si="80">(Y7/Y6)*100</f>
        <v>34.597926170136489</v>
      </c>
      <c r="Z8" s="89">
        <f t="shared" si="80"/>
        <v>34.774589932780145</v>
      </c>
      <c r="AA8" s="89">
        <f t="shared" ref="AA8:AB8" si="81">(AA7/AA6)*100</f>
        <v>34.521435041204093</v>
      </c>
      <c r="AB8" s="89">
        <f t="shared" si="81"/>
        <v>34.825871273711776</v>
      </c>
      <c r="AC8" s="94">
        <f t="shared" si="76"/>
        <v>30.291280246734342</v>
      </c>
      <c r="AD8" s="89">
        <f t="shared" si="76"/>
        <v>30.772416276557436</v>
      </c>
      <c r="AE8" s="89">
        <f t="shared" si="76"/>
        <v>31.099842152473734</v>
      </c>
      <c r="AF8" s="89">
        <f t="shared" si="76"/>
        <v>31.378212711044203</v>
      </c>
      <c r="AG8" s="89">
        <f t="shared" si="76"/>
        <v>31.053386729284941</v>
      </c>
      <c r="AH8" s="89">
        <f t="shared" si="76"/>
        <v>31.308906102049967</v>
      </c>
      <c r="AI8" s="89">
        <f t="shared" si="76"/>
        <v>31.402703519070872</v>
      </c>
      <c r="AJ8" s="89">
        <f t="shared" si="76"/>
        <v>31.308480744697043</v>
      </c>
      <c r="AK8" s="89">
        <f t="shared" si="76"/>
        <v>31.369164641351517</v>
      </c>
      <c r="AL8" s="89">
        <f t="shared" si="76"/>
        <v>31.728144301021526</v>
      </c>
      <c r="AM8" s="89">
        <f t="shared" si="76"/>
        <v>31.727993717569081</v>
      </c>
      <c r="AN8" s="89">
        <f t="shared" si="76"/>
        <v>31.808250848460084</v>
      </c>
      <c r="AO8" s="89">
        <f t="shared" si="76"/>
        <v>31.001738800129676</v>
      </c>
      <c r="AP8" s="89">
        <f t="shared" si="76"/>
        <v>30.687236794152462</v>
      </c>
      <c r="AQ8" s="89">
        <f t="shared" si="76"/>
        <v>30.561265348994056</v>
      </c>
      <c r="AR8" s="89">
        <f t="shared" si="76"/>
        <v>29.996734444768624</v>
      </c>
      <c r="AS8" s="89">
        <f t="shared" si="76"/>
        <v>29.822525295883157</v>
      </c>
      <c r="AT8" s="89">
        <f t="shared" ref="AT8:AU8" si="82">(AT7/AT6)*100</f>
        <v>30.46577453500166</v>
      </c>
      <c r="AU8" s="89">
        <f t="shared" si="82"/>
        <v>32.074333952829853</v>
      </c>
      <c r="AV8" s="89">
        <f t="shared" ref="AV8:AW8" si="83">(AV7/AV6)*100</f>
        <v>33.058583402674621</v>
      </c>
      <c r="AW8" s="89">
        <f t="shared" si="83"/>
        <v>33.268983278112977</v>
      </c>
      <c r="AX8" s="89">
        <f t="shared" ref="AX8:AY8" si="84">(AX7/AX6)*100</f>
        <v>33.648538346766863</v>
      </c>
      <c r="AY8" s="89">
        <f t="shared" si="84"/>
        <v>34.112150070489399</v>
      </c>
      <c r="AZ8" s="89">
        <f t="shared" ref="AZ8:BA8" si="85">(AZ7/AZ6)*100</f>
        <v>35.056104542761545</v>
      </c>
      <c r="BA8" s="89">
        <f t="shared" si="85"/>
        <v>35.129557780841502</v>
      </c>
      <c r="BB8" s="89">
        <f t="shared" ref="BB8:BC8" si="86">(BB7/BB6)*100</f>
        <v>35.078919287070782</v>
      </c>
      <c r="BC8" s="89">
        <f t="shared" si="86"/>
        <v>35.003740359431021</v>
      </c>
      <c r="BD8" s="97">
        <f t="shared" si="76"/>
        <v>28.985568266876317</v>
      </c>
      <c r="BE8" s="89">
        <f t="shared" si="76"/>
        <v>29.120606374934688</v>
      </c>
      <c r="BF8" s="89">
        <f t="shared" si="76"/>
        <v>30.164612832353662</v>
      </c>
      <c r="BG8" s="89">
        <f t="shared" si="76"/>
        <v>30.309902020135393</v>
      </c>
      <c r="BH8" s="89">
        <f t="shared" si="76"/>
        <v>30.04517583359646</v>
      </c>
      <c r="BI8" s="89">
        <f t="shared" si="76"/>
        <v>30.520995857140914</v>
      </c>
      <c r="BJ8" s="89">
        <f t="shared" si="76"/>
        <v>30.242781498257425</v>
      </c>
      <c r="BK8" s="89">
        <f t="shared" si="76"/>
        <v>30.313453321536858</v>
      </c>
      <c r="BL8" s="89">
        <f t="shared" si="76"/>
        <v>30.159691855099574</v>
      </c>
      <c r="BM8" s="89">
        <f t="shared" si="76"/>
        <v>30.510251012268064</v>
      </c>
      <c r="BN8" s="89">
        <f t="shared" si="76"/>
        <v>30.647307847586593</v>
      </c>
      <c r="BO8" s="89">
        <f t="shared" si="76"/>
        <v>30.951467651736298</v>
      </c>
      <c r="BP8" s="89">
        <f t="shared" si="76"/>
        <v>30.343727001889615</v>
      </c>
      <c r="BQ8" s="89">
        <f t="shared" si="76"/>
        <v>30.415216523515259</v>
      </c>
      <c r="BR8" s="89">
        <f t="shared" si="76"/>
        <v>29.130441356138586</v>
      </c>
      <c r="BS8" s="89">
        <f t="shared" si="76"/>
        <v>28.913696404720323</v>
      </c>
      <c r="BT8" s="89">
        <f t="shared" si="76"/>
        <v>29.011974898212245</v>
      </c>
      <c r="BU8" s="89">
        <f t="shared" ref="BU8:BV8" si="87">(BU7/BU6)*100</f>
        <v>29.464322664786856</v>
      </c>
      <c r="BV8" s="89">
        <f t="shared" si="87"/>
        <v>31.103711689573032</v>
      </c>
      <c r="BW8" s="89">
        <f t="shared" ref="BW8:BX8" si="88">(BW7/BW6)*100</f>
        <v>31.486181520594801</v>
      </c>
      <c r="BX8" s="89">
        <f t="shared" si="88"/>
        <v>32.665045191968204</v>
      </c>
      <c r="BY8" s="89">
        <f t="shared" ref="BY8:BZ8" si="89">(BY7/BY6)*100</f>
        <v>32.423534218719546</v>
      </c>
      <c r="BZ8" s="89">
        <f t="shared" si="89"/>
        <v>32.606288738964409</v>
      </c>
      <c r="CA8" s="89">
        <f t="shared" ref="CA8:CB8" si="90">(CA7/CA6)*100</f>
        <v>33.010827073152676</v>
      </c>
      <c r="CB8" s="89">
        <f t="shared" si="90"/>
        <v>33.563663005502605</v>
      </c>
      <c r="CC8" s="89">
        <f t="shared" ref="CC8:CD8" si="91">(CC7/CC6)*100</f>
        <v>33.043083575459491</v>
      </c>
      <c r="CD8" s="89">
        <f t="shared" si="91"/>
        <v>33.386239512941287</v>
      </c>
      <c r="CE8" s="94">
        <f t="shared" si="76"/>
        <v>30.969675295046184</v>
      </c>
      <c r="CF8" s="89">
        <f t="shared" si="76"/>
        <v>31.100439047216042</v>
      </c>
      <c r="CG8" s="89">
        <f t="shared" si="76"/>
        <v>31.873700355194789</v>
      </c>
      <c r="CH8" s="89">
        <f t="shared" si="76"/>
        <v>32.195305572242376</v>
      </c>
      <c r="CI8" s="89">
        <f t="shared" si="76"/>
        <v>32.138843471973018</v>
      </c>
      <c r="CJ8" s="89">
        <f t="shared" si="76"/>
        <v>32.253801929500284</v>
      </c>
      <c r="CK8" s="89">
        <f t="shared" si="76"/>
        <v>32.16239608860532</v>
      </c>
      <c r="CL8" s="89">
        <f t="shared" si="76"/>
        <v>32.28788112327782</v>
      </c>
      <c r="CM8" s="89">
        <f t="shared" si="76"/>
        <v>32.191560462556147</v>
      </c>
      <c r="CN8" s="89">
        <f t="shared" si="76"/>
        <v>32.452939376165737</v>
      </c>
      <c r="CO8" s="89">
        <f t="shared" si="76"/>
        <v>32.497489241119325</v>
      </c>
      <c r="CP8" s="89">
        <f t="shared" si="76"/>
        <v>32.592236210047162</v>
      </c>
      <c r="CQ8" s="89">
        <f t="shared" si="76"/>
        <v>31.850314053251306</v>
      </c>
      <c r="CR8" s="89">
        <f t="shared" ref="CR8:FS8" si="92">(CR7/CR6)*100</f>
        <v>31.790590495032024</v>
      </c>
      <c r="CS8" s="89">
        <f t="shared" si="92"/>
        <v>30.049601706992757</v>
      </c>
      <c r="CT8" s="89">
        <f t="shared" si="92"/>
        <v>29.972769238489938</v>
      </c>
      <c r="CU8" s="89">
        <f t="shared" si="92"/>
        <v>29.771295093420637</v>
      </c>
      <c r="CV8" s="89">
        <f t="shared" ref="CV8:CW8" si="93">(CV7/CV6)*100</f>
        <v>30.268733138352598</v>
      </c>
      <c r="CW8" s="89">
        <f t="shared" si="93"/>
        <v>31.723797235652224</v>
      </c>
      <c r="CX8" s="89">
        <f t="shared" ref="CX8:CY8" si="94">(CX7/CX6)*100</f>
        <v>32.407262637184616</v>
      </c>
      <c r="CY8" s="89">
        <f t="shared" si="94"/>
        <v>32.755242726386712</v>
      </c>
      <c r="CZ8" s="89">
        <f t="shared" ref="CZ8:DA8" si="95">(CZ7/CZ6)*100</f>
        <v>33.011557662906142</v>
      </c>
      <c r="DA8" s="89">
        <f t="shared" si="95"/>
        <v>33.429626473939884</v>
      </c>
      <c r="DB8" s="89">
        <f t="shared" ref="DB8:DC8" si="96">(DB7/DB6)*100</f>
        <v>34.202563179609385</v>
      </c>
      <c r="DC8" s="89">
        <f t="shared" si="96"/>
        <v>34.401068743343032</v>
      </c>
      <c r="DD8" s="89">
        <f t="shared" ref="DD8:DE8" si="97">(DD7/DD6)*100</f>
        <v>34.269505579003322</v>
      </c>
      <c r="DE8" s="89">
        <f t="shared" si="97"/>
        <v>34.206855380675222</v>
      </c>
      <c r="DF8" s="97">
        <f t="shared" si="92"/>
        <v>27.032824879002721</v>
      </c>
      <c r="DG8" s="89">
        <f t="shared" si="92"/>
        <v>26.056013711461397</v>
      </c>
      <c r="DH8" s="89">
        <f t="shared" si="92"/>
        <v>26.671068944186473</v>
      </c>
      <c r="DI8" s="89">
        <f t="shared" si="92"/>
        <v>26.764015307615484</v>
      </c>
      <c r="DJ8" s="89">
        <f t="shared" si="92"/>
        <v>27.399814483490264</v>
      </c>
      <c r="DK8" s="89">
        <f t="shared" si="92"/>
        <v>28.04557642237236</v>
      </c>
      <c r="DL8" s="89">
        <f t="shared" si="92"/>
        <v>27.226516047927714</v>
      </c>
      <c r="DM8" s="89">
        <f t="shared" si="92"/>
        <v>26.987989564713505</v>
      </c>
      <c r="DN8" s="89">
        <f t="shared" si="92"/>
        <v>26.734656356782533</v>
      </c>
      <c r="DO8" s="89">
        <f t="shared" si="92"/>
        <v>27.261049541780739</v>
      </c>
      <c r="DP8" s="89">
        <f t="shared" si="92"/>
        <v>26.982063175852044</v>
      </c>
      <c r="DQ8" s="89">
        <f t="shared" si="92"/>
        <v>26.844648465459702</v>
      </c>
      <c r="DR8" s="89">
        <f t="shared" si="92"/>
        <v>26.499693500756411</v>
      </c>
      <c r="DS8" s="89">
        <f t="shared" si="92"/>
        <v>26.776168154575458</v>
      </c>
      <c r="DT8" s="89">
        <f t="shared" si="92"/>
        <v>26.04317731999738</v>
      </c>
      <c r="DU8" s="89">
        <f t="shared" si="92"/>
        <v>25.704090612286056</v>
      </c>
      <c r="DV8" s="89">
        <f t="shared" si="92"/>
        <v>25.578167894015635</v>
      </c>
      <c r="DW8" s="89">
        <f t="shared" ref="DW8:EB8" si="98">(DW7/DW6)*100</f>
        <v>26.800045504347558</v>
      </c>
      <c r="DX8" s="89">
        <f t="shared" si="98"/>
        <v>27.429789828646811</v>
      </c>
      <c r="DY8" s="89">
        <f t="shared" si="98"/>
        <v>26.2153697930482</v>
      </c>
      <c r="DZ8" s="89">
        <f t="shared" si="98"/>
        <v>27.420362856128939</v>
      </c>
      <c r="EA8" s="89">
        <f t="shared" si="98"/>
        <v>28.478355904534403</v>
      </c>
      <c r="EB8" s="89">
        <f t="shared" si="98"/>
        <v>30.957641267761847</v>
      </c>
      <c r="EC8" s="89">
        <f t="shared" ref="EC8:ED8" si="99">(EC7/EC6)*100</f>
        <v>32.196013648328339</v>
      </c>
      <c r="ED8" s="89">
        <f t="shared" si="99"/>
        <v>33.246426799858206</v>
      </c>
      <c r="EE8" s="89">
        <f t="shared" ref="EE8:EF8" si="100">(EE7/EE6)*100</f>
        <v>33.385742270481032</v>
      </c>
      <c r="EF8" s="89">
        <f t="shared" si="100"/>
        <v>33.934796614390564</v>
      </c>
      <c r="EG8" s="94">
        <f t="shared" si="92"/>
        <v>28.786332878959787</v>
      </c>
      <c r="EH8" s="89">
        <f t="shared" si="92"/>
        <v>28.057182669728796</v>
      </c>
      <c r="EI8" s="89">
        <f t="shared" si="92"/>
        <v>28.554280426142586</v>
      </c>
      <c r="EJ8" s="89">
        <f t="shared" si="92"/>
        <v>28.517633903795637</v>
      </c>
      <c r="EK8" s="89">
        <f t="shared" si="92"/>
        <v>29.141157047533877</v>
      </c>
      <c r="EL8" s="89">
        <f t="shared" si="92"/>
        <v>30.025537697389996</v>
      </c>
      <c r="EM8" s="89">
        <f t="shared" si="92"/>
        <v>29.110866713110145</v>
      </c>
      <c r="EN8" s="89">
        <f t="shared" si="92"/>
        <v>28.734599281784789</v>
      </c>
      <c r="EO8" s="89">
        <f t="shared" si="92"/>
        <v>28.57865228204718</v>
      </c>
      <c r="EP8" s="89">
        <f t="shared" si="92"/>
        <v>29.19986967677124</v>
      </c>
      <c r="EQ8" s="89">
        <f t="shared" si="92"/>
        <v>28.828842554557955</v>
      </c>
      <c r="ER8" s="89">
        <f t="shared" si="92"/>
        <v>28.550583710080048</v>
      </c>
      <c r="ES8" s="89">
        <f t="shared" si="92"/>
        <v>28.255180007192298</v>
      </c>
      <c r="ET8" s="89">
        <f t="shared" si="92"/>
        <v>28.565919161186358</v>
      </c>
      <c r="EU8" s="89">
        <f t="shared" si="92"/>
        <v>28.00983121515176</v>
      </c>
      <c r="EV8" s="89">
        <f t="shared" si="92"/>
        <v>27.579211576412799</v>
      </c>
      <c r="EW8" s="89">
        <f t="shared" si="92"/>
        <v>27.671231198863357</v>
      </c>
      <c r="EX8" s="89">
        <f t="shared" ref="EX8:EY8" si="101">(EX7/EX6)*100</f>
        <v>29.010664723387265</v>
      </c>
      <c r="EY8" s="89">
        <f t="shared" si="101"/>
        <v>29.535657313575967</v>
      </c>
      <c r="EZ8" s="89">
        <f t="shared" ref="EZ8:FA8" si="102">(EZ7/EZ6)*100</f>
        <v>27.710822842780157</v>
      </c>
      <c r="FA8" s="89">
        <f t="shared" si="102"/>
        <v>28.867410812494111</v>
      </c>
      <c r="FB8" s="89">
        <f t="shared" ref="FB8:FC8" si="103">(FB7/FB6)*100</f>
        <v>30.282179490143228</v>
      </c>
      <c r="FC8" s="89">
        <f t="shared" si="103"/>
        <v>33.514814446512204</v>
      </c>
      <c r="FD8" s="89">
        <f t="shared" ref="FD8:FE8" si="104">(FD7/FD6)*100</f>
        <v>34.936977645696714</v>
      </c>
      <c r="FE8" s="89">
        <f t="shared" si="104"/>
        <v>35.809348062569335</v>
      </c>
      <c r="FF8" s="89">
        <f t="shared" ref="FF8:FG8" si="105">(FF7/FF6)*100</f>
        <v>36.038208635607695</v>
      </c>
      <c r="FG8" s="89">
        <f t="shared" si="105"/>
        <v>36.549223625211226</v>
      </c>
      <c r="FH8" s="97">
        <f t="shared" si="92"/>
        <v>23.444744343405397</v>
      </c>
      <c r="FI8" s="89">
        <f t="shared" ref="FI8:FJ8" si="106">(FI7/FI6)*100</f>
        <v>23.791262376374064</v>
      </c>
      <c r="FJ8" s="89">
        <f t="shared" si="106"/>
        <v>24.202067027537641</v>
      </c>
      <c r="FK8" s="89">
        <f t="shared" ref="FK8:FL8" si="107">(FK7/FK6)*100</f>
        <v>24.75951539299696</v>
      </c>
      <c r="FL8" s="89">
        <f t="shared" si="107"/>
        <v>25.611236759317769</v>
      </c>
      <c r="FM8" s="89">
        <f t="shared" ref="FM8:FN8" si="108">(FM7/FM6)*100</f>
        <v>25.555917472952633</v>
      </c>
      <c r="FN8" s="89">
        <f t="shared" si="108"/>
        <v>25.926165408550389</v>
      </c>
      <c r="FO8" s="89">
        <f t="shared" ref="FO8:FP8" si="109">(FO7/FO6)*100</f>
        <v>25.595070848387131</v>
      </c>
      <c r="FP8" s="89">
        <f t="shared" si="109"/>
        <v>26.010523078957881</v>
      </c>
      <c r="FQ8" s="89">
        <f t="shared" ref="FQ8:FR8" si="110">(FQ7/FQ6)*100</f>
        <v>25.87985061935586</v>
      </c>
      <c r="FR8" s="89">
        <f t="shared" si="110"/>
        <v>26.612726766049445</v>
      </c>
      <c r="FS8" s="94">
        <f t="shared" si="92"/>
        <v>26.198903346142611</v>
      </c>
      <c r="FT8" s="89">
        <f t="shared" ref="FT8:FU8" si="111">(FT7/FT6)*100</f>
        <v>26.374354058883824</v>
      </c>
      <c r="FU8" s="89">
        <f t="shared" si="111"/>
        <v>26.706473505612109</v>
      </c>
      <c r="FV8" s="89">
        <f t="shared" ref="FV8:FW8" si="112">(FV7/FV6)*100</f>
        <v>26.997220914516546</v>
      </c>
      <c r="FW8" s="89">
        <f t="shared" si="112"/>
        <v>27.799729380244759</v>
      </c>
      <c r="FX8" s="89">
        <f t="shared" ref="FX8:FY8" si="113">(FX7/FX6)*100</f>
        <v>28.252740542583815</v>
      </c>
      <c r="FY8" s="89">
        <f t="shared" si="113"/>
        <v>28.552622827243702</v>
      </c>
      <c r="FZ8" s="89">
        <f t="shared" ref="FZ8:GA8" si="114">(FZ7/FZ6)*100</f>
        <v>28.788135262177896</v>
      </c>
      <c r="GA8" s="89">
        <f t="shared" si="114"/>
        <v>28.763346165250425</v>
      </c>
      <c r="GB8" s="89">
        <f t="shared" ref="GB8:GC8" si="115">(GB7/GB6)*100</f>
        <v>29.030005077210753</v>
      </c>
      <c r="GC8" s="89">
        <f t="shared" si="115"/>
        <v>29.367759003792504</v>
      </c>
    </row>
    <row r="9" spans="1:185" s="8" customFormat="1">
      <c r="A9" s="22" t="s">
        <v>17</v>
      </c>
      <c r="B9" s="90">
        <f>Direct!B9+'FFEL (Indirect)'!B9</f>
        <v>201280.13200000001</v>
      </c>
      <c r="C9" s="91">
        <f>Direct!C9+'FFEL (Indirect)'!C9</f>
        <v>214470.76400000002</v>
      </c>
      <c r="D9" s="91">
        <f>Direct!D9+'FFEL (Indirect)'!D9</f>
        <v>247509.08499999999</v>
      </c>
      <c r="E9" s="91">
        <f>Direct!E9+'FFEL (Indirect)'!E9</f>
        <v>273973.99199999997</v>
      </c>
      <c r="F9" s="91">
        <f>Direct!F9+'FFEL (Indirect)'!F9</f>
        <v>263629.783</v>
      </c>
      <c r="G9" s="91">
        <f>Direct!G9+'FFEL (Indirect)'!G9</f>
        <v>278553.163</v>
      </c>
      <c r="H9" s="91">
        <f>Direct!H9+'FFEL (Indirect)'!H9</f>
        <v>291855.28200000001</v>
      </c>
      <c r="I9" s="91">
        <f>Direct!I9+'FFEL (Indirect)'!I9</f>
        <v>301178.01500000001</v>
      </c>
      <c r="J9" s="91">
        <f>Direct!J9+'FFEL (Indirect)'!J9</f>
        <v>342078.22700000001</v>
      </c>
      <c r="K9" s="91">
        <f>Direct!K9+'FFEL (Indirect)'!K9</f>
        <v>400595.85100000002</v>
      </c>
      <c r="L9" s="91">
        <f>Direct!L9+'FFEL (Indirect)'!L9</f>
        <v>437844.28700000001</v>
      </c>
      <c r="M9" s="91">
        <f>Direct!M9+'FFEL (Indirect)'!M9</f>
        <v>459573.89900000003</v>
      </c>
      <c r="N9" s="91">
        <f>Direct!N9+'FFEL (Indirect)'!N9</f>
        <v>457807.63099999999</v>
      </c>
      <c r="O9" s="91">
        <f>Direct!O9+'FFEL (Indirect)'!O9</f>
        <v>493322.91799999995</v>
      </c>
      <c r="P9" s="91">
        <f>Direct!P9+'FFEL (Indirect)'!P9</f>
        <v>565084.69299999997</v>
      </c>
      <c r="Q9" s="91">
        <f>Direct!Q9+'FFEL (Indirect)'!Q9</f>
        <v>657904.745</v>
      </c>
      <c r="R9" s="91">
        <f>Direct!R9+'FFEL (Indirect)'!R9</f>
        <v>632108.78700000001</v>
      </c>
      <c r="S9" s="91">
        <f>Direct!S9</f>
        <v>627402.58299999998</v>
      </c>
      <c r="T9" s="91">
        <f>Direct!T9</f>
        <v>635746.41</v>
      </c>
      <c r="U9" s="91">
        <f>Direct!U9</f>
        <v>459010.027</v>
      </c>
      <c r="V9" s="91">
        <f>Direct!V9</f>
        <v>421040.00900000002</v>
      </c>
      <c r="W9" s="91">
        <f>Direct!W9</f>
        <v>423495.82</v>
      </c>
      <c r="X9" s="91">
        <f>Direct!X9</f>
        <v>402543.66399999999</v>
      </c>
      <c r="Y9" s="91">
        <f>Direct!Y9</f>
        <v>383567.95400000003</v>
      </c>
      <c r="Z9" s="91">
        <f>Direct!Z9</f>
        <v>359114.37300000002</v>
      </c>
      <c r="AA9" s="91">
        <f>Direct!AA9</f>
        <v>326794.07299999997</v>
      </c>
      <c r="AB9" s="91">
        <f>Direct!AB9</f>
        <v>305500.57199999999</v>
      </c>
      <c r="AC9" s="90">
        <f>Direct!AC9+'FFEL (Indirect)'!S9</f>
        <v>63172</v>
      </c>
      <c r="AD9" s="91">
        <f>Direct!AD9+'FFEL (Indirect)'!T9</f>
        <v>63641</v>
      </c>
      <c r="AE9" s="91">
        <f>Direct!AE9+'FFEL (Indirect)'!U9</f>
        <v>72069</v>
      </c>
      <c r="AF9" s="91">
        <f>Direct!AF9+'FFEL (Indirect)'!V9</f>
        <v>79338</v>
      </c>
      <c r="AG9" s="91">
        <f>Direct!AG9+'FFEL (Indirect)'!W9</f>
        <v>76464</v>
      </c>
      <c r="AH9" s="91">
        <f>Direct!AH9+'FFEL (Indirect)'!X9</f>
        <v>82055</v>
      </c>
      <c r="AI9" s="91">
        <f>Direct!AI9+'FFEL (Indirect)'!Y9</f>
        <v>83850</v>
      </c>
      <c r="AJ9" s="91">
        <f>Direct!AJ9+'FFEL (Indirect)'!Z9</f>
        <v>85272</v>
      </c>
      <c r="AK9" s="91">
        <f>Direct!AK9+'FFEL (Indirect)'!AA9</f>
        <v>95811</v>
      </c>
      <c r="AL9" s="91">
        <f>Direct!AL9+'FFEL (Indirect)'!AB9</f>
        <v>110176</v>
      </c>
      <c r="AM9" s="91">
        <f>Direct!AM9+'FFEL (Indirect)'!AC9</f>
        <v>117168</v>
      </c>
      <c r="AN9" s="91">
        <f>Direct!AN9+'FFEL (Indirect)'!AD9</f>
        <v>120595</v>
      </c>
      <c r="AO9" s="91">
        <f>Direct!AO9+'FFEL (Indirect)'!AE9</f>
        <v>119137</v>
      </c>
      <c r="AP9" s="91">
        <f>Direct!AP9+'FFEL (Indirect)'!AF9</f>
        <v>122746</v>
      </c>
      <c r="AQ9" s="91">
        <f>Direct!AQ9+'FFEL (Indirect)'!AG9</f>
        <v>136310</v>
      </c>
      <c r="AR9" s="91">
        <f>Direct!AR9+'FFEL (Indirect)'!AH9</f>
        <v>158349</v>
      </c>
      <c r="AS9" s="91">
        <f>Direct!AS9+'FFEL (Indirect)'!AI9</f>
        <v>152792</v>
      </c>
      <c r="AT9" s="91">
        <f>Direct!AT9</f>
        <v>148833</v>
      </c>
      <c r="AU9" s="91">
        <f>Direct!AU9</f>
        <v>152602</v>
      </c>
      <c r="AV9" s="91">
        <f>Direct!AV9</f>
        <v>126987</v>
      </c>
      <c r="AW9" s="91">
        <f>Direct!AW9</f>
        <v>119276</v>
      </c>
      <c r="AX9" s="91">
        <f>Direct!AX9</f>
        <v>116195</v>
      </c>
      <c r="AY9" s="91">
        <f>Direct!AY9</f>
        <v>110107</v>
      </c>
      <c r="AZ9" s="91">
        <f>Direct!AZ9</f>
        <v>105600</v>
      </c>
      <c r="BA9" s="91">
        <f>Direct!BA9</f>
        <v>99454</v>
      </c>
      <c r="BB9" s="91">
        <f>Direct!BB9</f>
        <v>87598</v>
      </c>
      <c r="BC9" s="91">
        <f>Direct!BC9</f>
        <v>80369</v>
      </c>
      <c r="BD9" s="98">
        <f>Direct!BD9+'FFEL (Indirect)'!AJ9</f>
        <v>57732.474999999999</v>
      </c>
      <c r="BE9" s="91">
        <f>Direct!BE9+'FFEL (Indirect)'!AK9</f>
        <v>93203.370999999999</v>
      </c>
      <c r="BF9" s="91">
        <f>Direct!BF9+'FFEL (Indirect)'!AL9</f>
        <v>126041.503</v>
      </c>
      <c r="BG9" s="91">
        <f>Direct!BG9+'FFEL (Indirect)'!AM9</f>
        <v>159258.82</v>
      </c>
      <c r="BH9" s="91">
        <f>Direct!BH9+'FFEL (Indirect)'!AN9</f>
        <v>170367.61799999999</v>
      </c>
      <c r="BI9" s="91">
        <f>Direct!BI9+'FFEL (Indirect)'!AO9</f>
        <v>193420.81599999999</v>
      </c>
      <c r="BJ9" s="91">
        <f>Direct!BJ9+'FFEL (Indirect)'!AP9</f>
        <v>229038.08100000001</v>
      </c>
      <c r="BK9" s="91">
        <f>Direct!BK9+'FFEL (Indirect)'!AQ9</f>
        <v>249741.23300000001</v>
      </c>
      <c r="BL9" s="91">
        <f>Direct!BL9+'FFEL (Indirect)'!AR9</f>
        <v>297920.13899999997</v>
      </c>
      <c r="BM9" s="91">
        <f>Direct!BM9+'FFEL (Indirect)'!AS9</f>
        <v>356516.076</v>
      </c>
      <c r="BN9" s="91">
        <f>Direct!BN9+'FFEL (Indirect)'!AT9</f>
        <v>416057.337</v>
      </c>
      <c r="BO9" s="91">
        <f>Direct!BO9+'FFEL (Indirect)'!AU9</f>
        <v>456660.75699999998</v>
      </c>
      <c r="BP9" s="91">
        <f>Direct!BP9+'FFEL (Indirect)'!AV9</f>
        <v>471477.41700000002</v>
      </c>
      <c r="BQ9" s="91">
        <f>Direct!BQ9+'FFEL (Indirect)'!AW9</f>
        <v>497916.2</v>
      </c>
      <c r="BR9" s="91">
        <f>Direct!BR9+'FFEL (Indirect)'!AX9</f>
        <v>655615.79200000002</v>
      </c>
      <c r="BS9" s="91">
        <f>Direct!BS9+'FFEL (Indirect)'!AY9</f>
        <v>866449.549</v>
      </c>
      <c r="BT9" s="91">
        <f>Direct!BT9+'FFEL (Indirect)'!AZ9</f>
        <v>800757.2790000001</v>
      </c>
      <c r="BU9" s="91">
        <f>Direct!BU9</f>
        <v>765547.53899999999</v>
      </c>
      <c r="BV9" s="91">
        <f>Direct!BV9</f>
        <v>781276.41599999997</v>
      </c>
      <c r="BW9" s="91">
        <f>Direct!BW9</f>
        <v>952623.56799999997</v>
      </c>
      <c r="BX9" s="91">
        <f>Direct!BX9</f>
        <v>906999.38500000001</v>
      </c>
      <c r="BY9" s="91">
        <f>Direct!BY9</f>
        <v>930388.35499999998</v>
      </c>
      <c r="BZ9" s="91">
        <f>Direct!BZ9</f>
        <v>896181.66100000008</v>
      </c>
      <c r="CA9" s="91">
        <f>Direct!CA9</f>
        <v>887163.84700000007</v>
      </c>
      <c r="CB9" s="91">
        <f>Direct!CB9</f>
        <v>866116.40700000001</v>
      </c>
      <c r="CC9" s="91">
        <f>Direct!CC9</f>
        <v>823468.41299999994</v>
      </c>
      <c r="CD9" s="91">
        <f>Direct!CD9</f>
        <v>794215.005</v>
      </c>
      <c r="CE9" s="90">
        <f>Direct!CE9+'FFEL (Indirect)'!BA9</f>
        <v>18207</v>
      </c>
      <c r="CF9" s="91">
        <f>Direct!CF9+'FFEL (Indirect)'!BB9</f>
        <v>28608</v>
      </c>
      <c r="CG9" s="91">
        <f>Direct!CG9+'FFEL (Indirect)'!BC9</f>
        <v>38131</v>
      </c>
      <c r="CH9" s="91">
        <f>Direct!CH9+'FFEL (Indirect)'!BD9</f>
        <v>47466</v>
      </c>
      <c r="CI9" s="91">
        <f>Direct!CI9+'FFEL (Indirect)'!BE9</f>
        <v>49726</v>
      </c>
      <c r="CJ9" s="91">
        <f>Direct!CJ9+'FFEL (Indirect)'!BF9</f>
        <v>56164</v>
      </c>
      <c r="CK9" s="91">
        <f>Direct!CK9+'FFEL (Indirect)'!BG9</f>
        <v>62618</v>
      </c>
      <c r="CL9" s="91">
        <f>Direct!CL9+'FFEL (Indirect)'!BH9</f>
        <v>65337</v>
      </c>
      <c r="CM9" s="91">
        <f>Direct!CM9+'FFEL (Indirect)'!BI9</f>
        <v>75284</v>
      </c>
      <c r="CN9" s="91">
        <f>Direct!CN9+'FFEL (Indirect)'!BJ9</f>
        <v>84770</v>
      </c>
      <c r="CO9" s="91">
        <f>Direct!CO9+'FFEL (Indirect)'!BK9</f>
        <v>93918</v>
      </c>
      <c r="CP9" s="91">
        <f>Direct!CP9+'FFEL (Indirect)'!BL9</f>
        <v>98921</v>
      </c>
      <c r="CQ9" s="91">
        <f>Direct!CQ9+'FFEL (Indirect)'!BM9</f>
        <v>100090</v>
      </c>
      <c r="CR9" s="91">
        <f>Direct!CR9+'FFEL (Indirect)'!BN9</f>
        <v>100942</v>
      </c>
      <c r="CS9" s="91">
        <f>Direct!CS9+'FFEL (Indirect)'!BO9</f>
        <v>135879</v>
      </c>
      <c r="CT9" s="91">
        <f>Direct!CT9+'FFEL (Indirect)'!BP9</f>
        <v>174439</v>
      </c>
      <c r="CU9" s="91">
        <f>Direct!CU9+'FFEL (Indirect)'!BQ9</f>
        <v>159232</v>
      </c>
      <c r="CV9" s="91">
        <f>Direct!CV9</f>
        <v>146150</v>
      </c>
      <c r="CW9" s="91">
        <f>Direct!CW9</f>
        <v>149271</v>
      </c>
      <c r="CX9" s="91">
        <f>Direct!CX9</f>
        <v>151415</v>
      </c>
      <c r="CY9" s="91">
        <f>Direct!CY9</f>
        <v>144804</v>
      </c>
      <c r="CZ9" s="91">
        <f>Direct!CZ9</f>
        <v>141560</v>
      </c>
      <c r="DA9" s="91">
        <f>Direct!DA9</f>
        <v>137181</v>
      </c>
      <c r="DB9" s="91">
        <f>Direct!DB9</f>
        <v>134403</v>
      </c>
      <c r="DC9" s="91">
        <f>Direct!DC9</f>
        <v>130726</v>
      </c>
      <c r="DD9" s="91">
        <f>Direct!DD9</f>
        <v>119061</v>
      </c>
      <c r="DE9" s="91">
        <f>Direct!DE9</f>
        <v>110812</v>
      </c>
      <c r="DF9" s="98">
        <f>Direct!DF9+'FFEL (Indirect)'!BR9</f>
        <v>19819.914000000001</v>
      </c>
      <c r="DG9" s="91">
        <f>Direct!DG9+'FFEL (Indirect)'!BS9</f>
        <v>21262.105</v>
      </c>
      <c r="DH9" s="91">
        <f>Direct!DH9+'FFEL (Indirect)'!BT9</f>
        <v>29685.864000000001</v>
      </c>
      <c r="DI9" s="91">
        <f>Direct!DI9+'FFEL (Indirect)'!BU9</f>
        <v>42429.784</v>
      </c>
      <c r="DJ9" s="91">
        <f>Direct!DJ9+'FFEL (Indirect)'!BV9</f>
        <v>42357.735000000001</v>
      </c>
      <c r="DK9" s="91">
        <f>Direct!DK9+'FFEL (Indirect)'!BW9</f>
        <v>41702.422999999995</v>
      </c>
      <c r="DL9" s="91">
        <f>Direct!DL9+'FFEL (Indirect)'!BX9</f>
        <v>45057.669000000002</v>
      </c>
      <c r="DM9" s="91">
        <f>Direct!DM9+'FFEL (Indirect)'!BY9</f>
        <v>44770.755000000005</v>
      </c>
      <c r="DN9" s="91">
        <f>Direct!DN9+'FFEL (Indirect)'!BZ9</f>
        <v>47309.188999999998</v>
      </c>
      <c r="DO9" s="91">
        <f>Direct!DO9+'FFEL (Indirect)'!CA9</f>
        <v>65803.858999999997</v>
      </c>
      <c r="DP9" s="91">
        <f>Direct!DP9+'FFEL (Indirect)'!CB9</f>
        <v>82875.520000000004</v>
      </c>
      <c r="DQ9" s="91">
        <f>Direct!DQ9+'FFEL (Indirect)'!CC9</f>
        <v>90809.277000000002</v>
      </c>
      <c r="DR9" s="91">
        <f>Direct!DR9+'FFEL (Indirect)'!CD9</f>
        <v>90262.923999999999</v>
      </c>
      <c r="DS9" s="91">
        <f>Direct!DS9+'FFEL (Indirect)'!CE9</f>
        <v>93186.040999999997</v>
      </c>
      <c r="DT9" s="91">
        <f>Direct!DT9+'FFEL (Indirect)'!CF9</f>
        <v>84927.133999999991</v>
      </c>
      <c r="DU9" s="91">
        <f>Direct!DU9+'FFEL (Indirect)'!CG9</f>
        <v>110120.514</v>
      </c>
      <c r="DV9" s="91">
        <f>Direct!DV9+'FFEL (Indirect)'!CH9</f>
        <v>108287.79500000001</v>
      </c>
      <c r="DW9" s="91">
        <f>Direct!DW9</f>
        <v>129687.446</v>
      </c>
      <c r="DX9" s="91">
        <f>Direct!DX9</f>
        <v>147526.99299999999</v>
      </c>
      <c r="DY9" s="91">
        <f>Direct!DY9</f>
        <v>133326.75700000001</v>
      </c>
      <c r="DZ9" s="91">
        <f>Direct!DZ9</f>
        <v>154204.55900000001</v>
      </c>
      <c r="EA9" s="91">
        <f>Direct!EA9</f>
        <v>175495.78400000001</v>
      </c>
      <c r="EB9" s="91">
        <f>Direct!EB9</f>
        <v>234419.11799999999</v>
      </c>
      <c r="EC9" s="91">
        <f>Direct!EC9</f>
        <v>268956.02899999998</v>
      </c>
      <c r="ED9" s="91">
        <f>Direct!ED9</f>
        <v>292011.33299999998</v>
      </c>
      <c r="EE9" s="91">
        <f>Direct!EE9</f>
        <v>308136.08399999997</v>
      </c>
      <c r="EF9" s="91">
        <f>Direct!EF9</f>
        <v>309647.91100000002</v>
      </c>
      <c r="EG9" s="90">
        <f>Direct!EG9+'FFEL (Indirect)'!CI9</f>
        <v>4593</v>
      </c>
      <c r="EH9" s="91">
        <f>Direct!EH9+'FFEL (Indirect)'!CJ9</f>
        <v>4583</v>
      </c>
      <c r="EI9" s="91">
        <f>Direct!EI9+'FFEL (Indirect)'!CK9</f>
        <v>6184</v>
      </c>
      <c r="EJ9" s="91">
        <f>Direct!EJ9+'FFEL (Indirect)'!CL9</f>
        <v>8263</v>
      </c>
      <c r="EK9" s="91">
        <f>Direct!EK9+'FFEL (Indirect)'!CM9</f>
        <v>8149</v>
      </c>
      <c r="EL9" s="91">
        <f>Direct!EL9+'FFEL (Indirect)'!CN9</f>
        <v>8188</v>
      </c>
      <c r="EM9" s="91">
        <f>Direct!EM9+'FFEL (Indirect)'!CO9</f>
        <v>8164</v>
      </c>
      <c r="EN9" s="91">
        <f>Direct!EN9+'FFEL (Indirect)'!CP9</f>
        <v>7434</v>
      </c>
      <c r="EO9" s="91">
        <f>Direct!EO9+'FFEL (Indirect)'!CQ9</f>
        <v>7326</v>
      </c>
      <c r="EP9" s="91">
        <f>Direct!EP9+'FFEL (Indirect)'!CR9</f>
        <v>9519</v>
      </c>
      <c r="EQ9" s="91">
        <f>Direct!EQ9+'FFEL (Indirect)'!CS9</f>
        <v>10951</v>
      </c>
      <c r="ER9" s="91">
        <f>Direct!ER9+'FFEL (Indirect)'!CT9</f>
        <v>10945</v>
      </c>
      <c r="ES9" s="91">
        <f>Direct!ES9+'FFEL (Indirect)'!CU9</f>
        <v>10301</v>
      </c>
      <c r="ET9" s="91">
        <f>Direct!ET9+'FFEL (Indirect)'!CV9</f>
        <v>10326</v>
      </c>
      <c r="EU9" s="91">
        <f>Direct!EU9+'FFEL (Indirect)'!CW9</f>
        <v>9240</v>
      </c>
      <c r="EV9" s="91">
        <f>Direct!EV9+'FFEL (Indirect)'!CX9</f>
        <v>11146</v>
      </c>
      <c r="EW9" s="91">
        <f>Direct!EW9+'FFEL (Indirect)'!CY9</f>
        <v>10583</v>
      </c>
      <c r="EX9" s="91">
        <f>Direct!EX9</f>
        <v>12591</v>
      </c>
      <c r="EY9" s="91">
        <f>Direct!EY9</f>
        <v>12399</v>
      </c>
      <c r="EZ9" s="91">
        <f>Direct!EZ9</f>
        <v>9248</v>
      </c>
      <c r="FA9" s="91">
        <f>Direct!FA9</f>
        <v>10242</v>
      </c>
      <c r="FB9" s="91">
        <f>Direct!FB9</f>
        <v>11727</v>
      </c>
      <c r="FC9" s="91">
        <f>Direct!FC9</f>
        <v>16725</v>
      </c>
      <c r="FD9" s="91">
        <f>Direct!FD9</f>
        <v>18011</v>
      </c>
      <c r="FE9" s="91">
        <f>Direct!FE9</f>
        <v>18330</v>
      </c>
      <c r="FF9" s="91">
        <f>Direct!FF9</f>
        <v>18362</v>
      </c>
      <c r="FG9" s="91">
        <f>Direct!FG9</f>
        <v>17334</v>
      </c>
      <c r="FH9" s="98">
        <f>Direct!FH9+'FFEL (Indirect)'!CZ9</f>
        <v>32047.495999999999</v>
      </c>
      <c r="FI9" s="91">
        <f>Direct!FI9</f>
        <v>40177.855000000003</v>
      </c>
      <c r="FJ9" s="91">
        <f>Direct!FJ9</f>
        <v>44526.025000000001</v>
      </c>
      <c r="FK9" s="91">
        <f>Direct!FK9</f>
        <v>48773.13</v>
      </c>
      <c r="FL9" s="91">
        <f>Direct!FL9</f>
        <v>56807.235999999997</v>
      </c>
      <c r="FM9" s="91">
        <f>Direct!FM9</f>
        <v>70586.430999999997</v>
      </c>
      <c r="FN9" s="91">
        <f>Direct!FN9</f>
        <v>85359.172000000006</v>
      </c>
      <c r="FO9" s="91">
        <f>Direct!FO9</f>
        <v>97248.350999999995</v>
      </c>
      <c r="FP9" s="91">
        <f>Direct!FP9</f>
        <v>102520.198</v>
      </c>
      <c r="FQ9" s="91">
        <f>Direct!FQ9</f>
        <v>104838.21</v>
      </c>
      <c r="FR9" s="91">
        <f>Direct!FR9</f>
        <v>113111.43700000001</v>
      </c>
      <c r="FS9" s="90">
        <f>Direct!FS9+'FFEL (Indirect)'!DA9</f>
        <v>2517</v>
      </c>
      <c r="FT9" s="91">
        <f>Direct!FT9</f>
        <v>2606</v>
      </c>
      <c r="FU9" s="91">
        <f>Direct!FU9</f>
        <v>2701</v>
      </c>
      <c r="FV9" s="91">
        <f>Direct!FV9</f>
        <v>2921</v>
      </c>
      <c r="FW9" s="91">
        <f>Direct!FW9</f>
        <v>3633</v>
      </c>
      <c r="FX9" s="91">
        <f>Direct!FX9</f>
        <v>4393</v>
      </c>
      <c r="FY9" s="91">
        <f>Direct!FY9</f>
        <v>5161</v>
      </c>
      <c r="FZ9" s="91">
        <f>Direct!FZ9</f>
        <v>5740</v>
      </c>
      <c r="GA9" s="91">
        <f>Direct!GA9</f>
        <v>5842</v>
      </c>
      <c r="GB9" s="91">
        <f>Direct!GB9</f>
        <v>5878</v>
      </c>
      <c r="GC9" s="91">
        <f>Direct!GC9</f>
        <v>6043</v>
      </c>
    </row>
    <row r="10" spans="1:185" s="8" customFormat="1">
      <c r="A10" s="22" t="s">
        <v>18</v>
      </c>
      <c r="B10" s="90">
        <f>Direct!B10+'FFEL (Indirect)'!B10</f>
        <v>109205.955</v>
      </c>
      <c r="C10" s="91">
        <f>Direct!C10+'FFEL (Indirect)'!C10</f>
        <v>107578.44099999999</v>
      </c>
      <c r="D10" s="91">
        <f>Direct!D10+'FFEL (Indirect)'!D10</f>
        <v>119661.90400000001</v>
      </c>
      <c r="E10" s="91">
        <f>Direct!E10+'FFEL (Indirect)'!E10</f>
        <v>122677</v>
      </c>
      <c r="F10" s="91">
        <f>Direct!F10+'FFEL (Indirect)'!F10</f>
        <v>122738.52900000001</v>
      </c>
      <c r="G10" s="91">
        <f>Direct!G10+'FFEL (Indirect)'!G10</f>
        <v>117289.59</v>
      </c>
      <c r="H10" s="91">
        <f>Direct!H10+'FFEL (Indirect)'!H10</f>
        <v>138579.68400000001</v>
      </c>
      <c r="I10" s="91">
        <f>Direct!I10+'FFEL (Indirect)'!I10</f>
        <v>143557.78900000002</v>
      </c>
      <c r="J10" s="91">
        <f>Direct!J10+'FFEL (Indirect)'!J10</f>
        <v>165741.568</v>
      </c>
      <c r="K10" s="91">
        <f>Direct!K10+'FFEL (Indirect)'!K10</f>
        <v>192610.64300000001</v>
      </c>
      <c r="L10" s="91">
        <f>Direct!L10+'FFEL (Indirect)'!L10</f>
        <v>217911.478</v>
      </c>
      <c r="M10" s="91">
        <f>Direct!M10+'FFEL (Indirect)'!M10</f>
        <v>233602.076</v>
      </c>
      <c r="N10" s="91">
        <f>Direct!N10+'FFEL (Indirect)'!N10</f>
        <v>232334.69500000001</v>
      </c>
      <c r="O10" s="91">
        <f>Direct!O10+'FFEL (Indirect)'!O10</f>
        <v>260522.92599999998</v>
      </c>
      <c r="P10" s="91">
        <f>Direct!P10+'FFEL (Indirect)'!P10</f>
        <v>279398.52300000004</v>
      </c>
      <c r="Q10" s="91">
        <f>Direct!Q10+'FFEL (Indirect)'!Q10</f>
        <v>310229.68599999999</v>
      </c>
      <c r="R10" s="91">
        <f>Direct!R10+'FFEL (Indirect)'!R10</f>
        <v>303448.04700000002</v>
      </c>
      <c r="S10" s="91">
        <f>Direct!S10</f>
        <v>301006.14600000001</v>
      </c>
      <c r="T10" s="91">
        <f>Direct!T10</f>
        <v>314719.30099999998</v>
      </c>
      <c r="U10" s="91">
        <f>Direct!U10</f>
        <v>235744.446</v>
      </c>
      <c r="V10" s="91">
        <f>Direct!V10</f>
        <v>225511.83</v>
      </c>
      <c r="W10" s="91">
        <f>Direct!W10</f>
        <v>212541.986</v>
      </c>
      <c r="X10" s="91">
        <f>Direct!X10</f>
        <v>194696.47399999999</v>
      </c>
      <c r="Y10" s="91">
        <f>Direct!Y10</f>
        <v>187688.06899999999</v>
      </c>
      <c r="Z10" s="91">
        <f>Direct!Z10</f>
        <v>177129.587</v>
      </c>
      <c r="AA10" s="91">
        <f>Direct!AA10</f>
        <v>168155.69</v>
      </c>
      <c r="AB10" s="91">
        <f>Direct!AB10</f>
        <v>158980.962</v>
      </c>
      <c r="AC10" s="90">
        <f>Direct!AC10+'FFEL (Indirect)'!S10</f>
        <v>38680</v>
      </c>
      <c r="AD10" s="91">
        <f>Direct!AD10+'FFEL (Indirect)'!T10</f>
        <v>35759</v>
      </c>
      <c r="AE10" s="91">
        <f>Direct!AE10+'FFEL (Indirect)'!U10</f>
        <v>38528</v>
      </c>
      <c r="AF10" s="91">
        <f>Direct!AF10+'FFEL (Indirect)'!V10</f>
        <v>38805</v>
      </c>
      <c r="AG10" s="91">
        <f>Direct!AG10+'FFEL (Indirect)'!W10</f>
        <v>39301</v>
      </c>
      <c r="AH10" s="91">
        <f>Direct!AH10+'FFEL (Indirect)'!X10</f>
        <v>36682</v>
      </c>
      <c r="AI10" s="91">
        <f>Direct!AI10+'FFEL (Indirect)'!Y10</f>
        <v>41827</v>
      </c>
      <c r="AJ10" s="91">
        <f>Direct!AJ10+'FFEL (Indirect)'!Z10</f>
        <v>43837</v>
      </c>
      <c r="AK10" s="91">
        <f>Direct!AK10+'FFEL (Indirect)'!AA10</f>
        <v>50818</v>
      </c>
      <c r="AL10" s="91">
        <f>Direct!AL10+'FFEL (Indirect)'!AB10</f>
        <v>58769</v>
      </c>
      <c r="AM10" s="91">
        <f>Direct!AM10+'FFEL (Indirect)'!AC10</f>
        <v>65546</v>
      </c>
      <c r="AN10" s="91">
        <f>Direct!AN10+'FFEL (Indirect)'!AD10</f>
        <v>70295</v>
      </c>
      <c r="AO10" s="91">
        <f>Direct!AO10+'FFEL (Indirect)'!AE10</f>
        <v>69199</v>
      </c>
      <c r="AP10" s="91">
        <f>Direct!AP10+'FFEL (Indirect)'!AF10</f>
        <v>70234</v>
      </c>
      <c r="AQ10" s="91">
        <f>Direct!AQ10+'FFEL (Indirect)'!AG10</f>
        <v>73630</v>
      </c>
      <c r="AR10" s="91">
        <f>Direct!AR10+'FFEL (Indirect)'!AH10</f>
        <v>81457</v>
      </c>
      <c r="AS10" s="91">
        <f>Direct!AS10+'FFEL (Indirect)'!AI10</f>
        <v>80557</v>
      </c>
      <c r="AT10" s="91">
        <f>Direct!AT10</f>
        <v>74990</v>
      </c>
      <c r="AU10" s="91">
        <f>Direct!AU10</f>
        <v>78884</v>
      </c>
      <c r="AV10" s="91">
        <f>Direct!AV10</f>
        <v>66772</v>
      </c>
      <c r="AW10" s="91">
        <f>Direct!AW10</f>
        <v>63417</v>
      </c>
      <c r="AX10" s="91">
        <f>Direct!AX10</f>
        <v>59393</v>
      </c>
      <c r="AY10" s="91">
        <f>Direct!AY10</f>
        <v>54369</v>
      </c>
      <c r="AZ10" s="91">
        <f>Direct!AZ10</f>
        <v>52138</v>
      </c>
      <c r="BA10" s="91">
        <f>Direct!BA10</f>
        <v>48876</v>
      </c>
      <c r="BB10" s="91">
        <f>Direct!BB10</f>
        <v>46167</v>
      </c>
      <c r="BC10" s="91">
        <f>Direct!BC10</f>
        <v>43336</v>
      </c>
      <c r="BD10" s="98">
        <f>Direct!BD10+'FFEL (Indirect)'!AJ10</f>
        <v>23953.307000000001</v>
      </c>
      <c r="BE10" s="91">
        <f>Direct!BE10+'FFEL (Indirect)'!AK10</f>
        <v>43824.501000000004</v>
      </c>
      <c r="BF10" s="91">
        <f>Direct!BF10+'FFEL (Indirect)'!AL10</f>
        <v>58723.679000000004</v>
      </c>
      <c r="BG10" s="91">
        <f>Direct!BG10+'FFEL (Indirect)'!AM10</f>
        <v>66201.535000000003</v>
      </c>
      <c r="BH10" s="91">
        <f>Direct!BH10+'FFEL (Indirect)'!AN10</f>
        <v>69948.546000000002</v>
      </c>
      <c r="BI10" s="91">
        <f>Direct!BI10+'FFEL (Indirect)'!AO10</f>
        <v>71922.451000000001</v>
      </c>
      <c r="BJ10" s="91">
        <f>Direct!BJ10+'FFEL (Indirect)'!AP10</f>
        <v>92740.51400000001</v>
      </c>
      <c r="BK10" s="91">
        <f>Direct!BK10+'FFEL (Indirect)'!AQ10</f>
        <v>100259.47200000001</v>
      </c>
      <c r="BL10" s="91">
        <f>Direct!BL10+'FFEL (Indirect)'!AR10</f>
        <v>119952.935</v>
      </c>
      <c r="BM10" s="91">
        <f>Direct!BM10+'FFEL (Indirect)'!AS10</f>
        <v>145981.15700000001</v>
      </c>
      <c r="BN10" s="91">
        <f>Direct!BN10+'FFEL (Indirect)'!AT10</f>
        <v>181141.27600000001</v>
      </c>
      <c r="BO10" s="91">
        <f>Direct!BO10+'FFEL (Indirect)'!AU10</f>
        <v>214899.01599999997</v>
      </c>
      <c r="BP10" s="91">
        <f>Direct!BP10+'FFEL (Indirect)'!AV10</f>
        <v>218977.122</v>
      </c>
      <c r="BQ10" s="91">
        <f>Direct!BQ10+'FFEL (Indirect)'!AW10</f>
        <v>227237.96399999998</v>
      </c>
      <c r="BR10" s="91">
        <f>Direct!BR10+'FFEL (Indirect)'!AX10</f>
        <v>286386.386</v>
      </c>
      <c r="BS10" s="91">
        <f>Direct!BS10+'FFEL (Indirect)'!AY10</f>
        <v>354471.59</v>
      </c>
      <c r="BT10" s="91">
        <f>Direct!BT10+'FFEL (Indirect)'!AZ10</f>
        <v>342006.20600000001</v>
      </c>
      <c r="BU10" s="91">
        <f>Direct!BU10</f>
        <v>333950.989</v>
      </c>
      <c r="BV10" s="91">
        <f>Direct!BV10</f>
        <v>355202.81900000002</v>
      </c>
      <c r="BW10" s="91">
        <f>Direct!BW10</f>
        <v>407454.86</v>
      </c>
      <c r="BX10" s="91">
        <f>Direct!BX10</f>
        <v>393647.70900000003</v>
      </c>
      <c r="BY10" s="91">
        <f>Direct!BY10</f>
        <v>386037.14</v>
      </c>
      <c r="BZ10" s="91">
        <f>Direct!BZ10</f>
        <v>376158.027</v>
      </c>
      <c r="CA10" s="91">
        <f>Direct!CA10</f>
        <v>391431.22100000002</v>
      </c>
      <c r="CB10" s="91">
        <f>Direct!CB10</f>
        <v>378184.70799999998</v>
      </c>
      <c r="CC10" s="91">
        <f>Direct!CC10</f>
        <v>373932.91500000004</v>
      </c>
      <c r="CD10" s="91">
        <f>Direct!CD10</f>
        <v>365383.74800000002</v>
      </c>
      <c r="CE10" s="90">
        <f>Direct!CE10+'FFEL (Indirect)'!BA10</f>
        <v>8325</v>
      </c>
      <c r="CF10" s="91">
        <f>Direct!CF10+'FFEL (Indirect)'!BB10</f>
        <v>14387</v>
      </c>
      <c r="CG10" s="91">
        <f>Direct!CG10+'FFEL (Indirect)'!BC10</f>
        <v>19153</v>
      </c>
      <c r="CH10" s="91">
        <f>Direct!CH10+'FFEL (Indirect)'!BD10</f>
        <v>20691</v>
      </c>
      <c r="CI10" s="91">
        <f>Direct!CI10+'FFEL (Indirect)'!BE10</f>
        <v>22243</v>
      </c>
      <c r="CJ10" s="91">
        <f>Direct!CJ10+'FFEL (Indirect)'!BF10</f>
        <v>21603</v>
      </c>
      <c r="CK10" s="91">
        <f>Direct!CK10+'FFEL (Indirect)'!BG10</f>
        <v>25774</v>
      </c>
      <c r="CL10" s="91">
        <f>Direct!CL10+'FFEL (Indirect)'!BH10</f>
        <v>27756</v>
      </c>
      <c r="CM10" s="91">
        <f>Direct!CM10+'FFEL (Indirect)'!BI10</f>
        <v>32961</v>
      </c>
      <c r="CN10" s="91">
        <f>Direct!CN10+'FFEL (Indirect)'!BJ10</f>
        <v>39232</v>
      </c>
      <c r="CO10" s="91">
        <f>Direct!CO10+'FFEL (Indirect)'!BK10</f>
        <v>47379</v>
      </c>
      <c r="CP10" s="91">
        <f>Direct!CP10+'FFEL (Indirect)'!BL10</f>
        <v>54466</v>
      </c>
      <c r="CQ10" s="91">
        <f>Direct!CQ10+'FFEL (Indirect)'!BM10</f>
        <v>54719</v>
      </c>
      <c r="CR10" s="91">
        <f>Direct!CR10+'FFEL (Indirect)'!BN10</f>
        <v>54192</v>
      </c>
      <c r="CS10" s="91">
        <f>Direct!CS10+'FFEL (Indirect)'!BO10</f>
        <v>64769</v>
      </c>
      <c r="CT10" s="91">
        <f>Direct!CT10+'FFEL (Indirect)'!BP10</f>
        <v>80620</v>
      </c>
      <c r="CU10" s="91">
        <f>Direct!CU10+'FFEL (Indirect)'!BQ10</f>
        <v>78592</v>
      </c>
      <c r="CV10" s="91">
        <f>Direct!CV10</f>
        <v>68432</v>
      </c>
      <c r="CW10" s="91">
        <f>Direct!CW10</f>
        <v>72980</v>
      </c>
      <c r="CX10" s="91">
        <f>Direct!CX10</f>
        <v>71576</v>
      </c>
      <c r="CY10" s="91">
        <f>Direct!CY10</f>
        <v>68909</v>
      </c>
      <c r="CZ10" s="91">
        <f>Direct!CZ10</f>
        <v>64310</v>
      </c>
      <c r="DA10" s="91">
        <f>Direct!DA10</f>
        <v>61918</v>
      </c>
      <c r="DB10" s="91">
        <f>Direct!DB10</f>
        <v>62165</v>
      </c>
      <c r="DC10" s="91">
        <f>Direct!DC10</f>
        <v>59686</v>
      </c>
      <c r="DD10" s="91">
        <f>Direct!DD10</f>
        <v>57515</v>
      </c>
      <c r="DE10" s="91">
        <f>Direct!DE10</f>
        <v>55352</v>
      </c>
      <c r="DF10" s="98">
        <f>Direct!DF10+'FFEL (Indirect)'!BR10</f>
        <v>6696.6329999999998</v>
      </c>
      <c r="DG10" s="91">
        <f>Direct!DG10+'FFEL (Indirect)'!BS10</f>
        <v>7732.5329999999994</v>
      </c>
      <c r="DH10" s="91">
        <f>Direct!DH10+'FFEL (Indirect)'!BT10</f>
        <v>7985.4810000000007</v>
      </c>
      <c r="DI10" s="91">
        <f>Direct!DI10+'FFEL (Indirect)'!BU10</f>
        <v>15157.05</v>
      </c>
      <c r="DJ10" s="91">
        <f>Direct!DJ10+'FFEL (Indirect)'!BV10</f>
        <v>11115.592000000001</v>
      </c>
      <c r="DK10" s="91">
        <f>Direct!DK10+'FFEL (Indirect)'!BW10</f>
        <v>15120.069</v>
      </c>
      <c r="DL10" s="91">
        <f>Direct!DL10+'FFEL (Indirect)'!BX10</f>
        <v>16045.325000000001</v>
      </c>
      <c r="DM10" s="91">
        <f>Direct!DM10+'FFEL (Indirect)'!BY10</f>
        <v>17572.295999999998</v>
      </c>
      <c r="DN10" s="91">
        <f>Direct!DN10+'FFEL (Indirect)'!BZ10</f>
        <v>20543.416999999998</v>
      </c>
      <c r="DO10" s="91">
        <f>Direct!DO10+'FFEL (Indirect)'!CA10</f>
        <v>28578.945</v>
      </c>
      <c r="DP10" s="91">
        <f>Direct!DP10+'FFEL (Indirect)'!CB10</f>
        <v>32694.315999999999</v>
      </c>
      <c r="DQ10" s="91">
        <f>Direct!DQ10+'FFEL (Indirect)'!CC10</f>
        <v>40239.775999999998</v>
      </c>
      <c r="DR10" s="91">
        <f>Direct!DR10+'FFEL (Indirect)'!CD10</f>
        <v>41990.864999999998</v>
      </c>
      <c r="DS10" s="91">
        <f>Direct!DS10+'FFEL (Indirect)'!CE10</f>
        <v>40734.293000000005</v>
      </c>
      <c r="DT10" s="91">
        <f>Direct!DT10+'FFEL (Indirect)'!CF10</f>
        <v>34779.652999999998</v>
      </c>
      <c r="DU10" s="91">
        <f>Direct!DU10+'FFEL (Indirect)'!CG10</f>
        <v>32557.653999999999</v>
      </c>
      <c r="DV10" s="91">
        <f>Direct!DV10+'FFEL (Indirect)'!CH10</f>
        <v>30614.170000000002</v>
      </c>
      <c r="DW10" s="91">
        <f>Direct!DW10</f>
        <v>34492.843999999997</v>
      </c>
      <c r="DX10" s="91">
        <f>Direct!DX10</f>
        <v>36702.572</v>
      </c>
      <c r="DY10" s="91">
        <f>Direct!DY10</f>
        <v>32061.491999999998</v>
      </c>
      <c r="DZ10" s="91">
        <f>Direct!DZ10</f>
        <v>39318.006999999998</v>
      </c>
      <c r="EA10" s="91">
        <f>Direct!EA10</f>
        <v>46088.036</v>
      </c>
      <c r="EB10" s="91">
        <f>Direct!EB10</f>
        <v>61787.296999999999</v>
      </c>
      <c r="EC10" s="91">
        <f>Direct!EC10</f>
        <v>72520.004000000001</v>
      </c>
      <c r="ED10" s="91">
        <f>Direct!ED10</f>
        <v>77523.627999999997</v>
      </c>
      <c r="EE10" s="91">
        <f>Direct!EE10</f>
        <v>79285.08</v>
      </c>
      <c r="EF10" s="91">
        <f>Direct!EF10</f>
        <v>76460.972999999998</v>
      </c>
      <c r="EG10" s="90">
        <f>Direct!EG10+'FFEL (Indirect)'!CI10</f>
        <v>1747</v>
      </c>
      <c r="EH10" s="91">
        <f>Direct!EH10+'FFEL (Indirect)'!CJ10</f>
        <v>1858</v>
      </c>
      <c r="EI10" s="91">
        <f>Direct!EI10+'FFEL (Indirect)'!CK10</f>
        <v>1779</v>
      </c>
      <c r="EJ10" s="91">
        <f>Direct!EJ10+'FFEL (Indirect)'!CL10</f>
        <v>2398</v>
      </c>
      <c r="EK10" s="91">
        <f>Direct!EK10+'FFEL (Indirect)'!CM10</f>
        <v>2200</v>
      </c>
      <c r="EL10" s="91">
        <f>Direct!EL10+'FFEL (Indirect)'!CN10</f>
        <v>2797</v>
      </c>
      <c r="EM10" s="91">
        <f>Direct!EM10+'FFEL (Indirect)'!CO10</f>
        <v>2838</v>
      </c>
      <c r="EN10" s="91">
        <f>Direct!EN10+'FFEL (Indirect)'!CP10</f>
        <v>2961</v>
      </c>
      <c r="EO10" s="91">
        <f>Direct!EO10+'FFEL (Indirect)'!CQ10</f>
        <v>3372</v>
      </c>
      <c r="EP10" s="91">
        <f>Direct!EP10+'FFEL (Indirect)'!CR10</f>
        <v>4462</v>
      </c>
      <c r="EQ10" s="91">
        <f>Direct!EQ10+'FFEL (Indirect)'!CS10</f>
        <v>4862</v>
      </c>
      <c r="ER10" s="91">
        <f>Direct!ER10+'FFEL (Indirect)'!CT10</f>
        <v>5542</v>
      </c>
      <c r="ES10" s="91">
        <f>Direct!ES10+'FFEL (Indirect)'!CU10</f>
        <v>5532</v>
      </c>
      <c r="ET10" s="91">
        <f>Direct!ET10+'FFEL (Indirect)'!CV10</f>
        <v>5407</v>
      </c>
      <c r="EU10" s="91">
        <f>Direct!EU10+'FFEL (Indirect)'!CW10</f>
        <v>4578</v>
      </c>
      <c r="EV10" s="91">
        <f>Direct!EV10+'FFEL (Indirect)'!CX10</f>
        <v>4219</v>
      </c>
      <c r="EW10" s="91">
        <f>Direct!EW10+'FFEL (Indirect)'!CY10</f>
        <v>4038</v>
      </c>
      <c r="EX10" s="91">
        <f>Direct!EX10</f>
        <v>4277</v>
      </c>
      <c r="EY10" s="91">
        <f>Direct!EY10</f>
        <v>4233</v>
      </c>
      <c r="EZ10" s="91">
        <f>Direct!EZ10</f>
        <v>3350</v>
      </c>
      <c r="FA10" s="91">
        <f>Direct!FA10</f>
        <v>3783</v>
      </c>
      <c r="FB10" s="91">
        <f>Direct!FB10</f>
        <v>4403</v>
      </c>
      <c r="FC10" s="91">
        <f>Direct!FC10</f>
        <v>6043</v>
      </c>
      <c r="FD10" s="91">
        <f>Direct!FD10</f>
        <v>6716</v>
      </c>
      <c r="FE10" s="91">
        <f>Direct!FE10</f>
        <v>6866</v>
      </c>
      <c r="FF10" s="91">
        <f>Direct!FF10</f>
        <v>6854</v>
      </c>
      <c r="FG10" s="91">
        <f>Direct!FG10</f>
        <v>6366</v>
      </c>
      <c r="FH10" s="98">
        <f>Direct!FH10+'FFEL (Indirect)'!CZ10</f>
        <v>7126.3600000000006</v>
      </c>
      <c r="FI10" s="91">
        <f>Direct!FI10</f>
        <v>10431.11</v>
      </c>
      <c r="FJ10" s="91">
        <f>Direct!FJ10</f>
        <v>12009.092000000001</v>
      </c>
      <c r="FK10" s="91">
        <f>Direct!FK10</f>
        <v>14348.11</v>
      </c>
      <c r="FL10" s="91">
        <f>Direct!FL10</f>
        <v>17069.063999999998</v>
      </c>
      <c r="FM10" s="91">
        <f>Direct!FM10</f>
        <v>20474.969000000001</v>
      </c>
      <c r="FN10" s="91">
        <f>Direct!FN10</f>
        <v>21951.069</v>
      </c>
      <c r="FO10" s="91">
        <f>Direct!FO10</f>
        <v>25935.246999999999</v>
      </c>
      <c r="FP10" s="91">
        <f>Direct!FP10</f>
        <v>29346.991999999998</v>
      </c>
      <c r="FQ10" s="91">
        <f>Direct!FQ10</f>
        <v>33739.745000000003</v>
      </c>
      <c r="FR10" s="91">
        <f>Direct!FR10</f>
        <v>37046.319000000003</v>
      </c>
      <c r="FS10" s="90">
        <f>Direct!FS10+'FFEL (Indirect)'!DA10</f>
        <v>1162</v>
      </c>
      <c r="FT10" s="91">
        <f>Direct!FT10</f>
        <v>1165</v>
      </c>
      <c r="FU10" s="91">
        <f>Direct!FU10</f>
        <v>1250</v>
      </c>
      <c r="FV10" s="91">
        <f>Direct!FV10</f>
        <v>1477</v>
      </c>
      <c r="FW10" s="91">
        <f>Direct!FW10</f>
        <v>1586</v>
      </c>
      <c r="FX10" s="91">
        <f>Direct!FX10</f>
        <v>1700</v>
      </c>
      <c r="FY10" s="91">
        <f>Direct!FY10</f>
        <v>1838</v>
      </c>
      <c r="FZ10" s="91">
        <f>Direct!FZ10</f>
        <v>2000</v>
      </c>
      <c r="GA10" s="91">
        <f>Direct!GA10</f>
        <v>2174</v>
      </c>
      <c r="GB10" s="91">
        <f>Direct!GB10</f>
        <v>2181</v>
      </c>
      <c r="GC10" s="91">
        <f>Direct!GC10</f>
        <v>2378</v>
      </c>
    </row>
    <row r="11" spans="1:185" s="8" customFormat="1">
      <c r="A11" s="22" t="s">
        <v>19</v>
      </c>
      <c r="B11" s="90">
        <f>Direct!B11+'FFEL (Indirect)'!B11</f>
        <v>37501.771000000001</v>
      </c>
      <c r="C11" s="91">
        <f>Direct!C11+'FFEL (Indirect)'!C11</f>
        <v>30116.633000000002</v>
      </c>
      <c r="D11" s="91">
        <f>Direct!D11+'FFEL (Indirect)'!D11</f>
        <v>36926.648999999998</v>
      </c>
      <c r="E11" s="91">
        <f>Direct!E11+'FFEL (Indirect)'!E11</f>
        <v>42521.377999999997</v>
      </c>
      <c r="F11" s="91">
        <f>Direct!F11+'FFEL (Indirect)'!F11</f>
        <v>43833.777000000002</v>
      </c>
      <c r="G11" s="91">
        <f>Direct!G11+'FFEL (Indirect)'!G11</f>
        <v>43960.892</v>
      </c>
      <c r="H11" s="91">
        <f>Direct!H11+'FFEL (Indirect)'!H11</f>
        <v>44267.876000000004</v>
      </c>
      <c r="I11" s="91">
        <f>Direct!I11+'FFEL (Indirect)'!I11</f>
        <v>39225.552000000003</v>
      </c>
      <c r="J11" s="91">
        <f>Direct!J11+'FFEL (Indirect)'!J11</f>
        <v>39850.453999999998</v>
      </c>
      <c r="K11" s="91">
        <f>Direct!K11+'FFEL (Indirect)'!K11</f>
        <v>41828.601999999999</v>
      </c>
      <c r="L11" s="91">
        <f>Direct!L11+'FFEL (Indirect)'!L11</f>
        <v>60363.380000000005</v>
      </c>
      <c r="M11" s="91"/>
      <c r="N11" s="91">
        <f>Direct!N11+'FFEL (Indirect)'!N11</f>
        <v>51146.614000000001</v>
      </c>
      <c r="O11" s="91">
        <f>Direct!O11+'FFEL (Indirect)'!O11</f>
        <v>60256.69</v>
      </c>
      <c r="P11" s="91">
        <f>Direct!P11+'FFEL (Indirect)'!P11</f>
        <v>66255.699000000008</v>
      </c>
      <c r="Q11" s="91">
        <f>Direct!Q11+'FFEL (Indirect)'!Q11</f>
        <v>77078.705000000002</v>
      </c>
      <c r="R11" s="91">
        <f>Direct!R11+'FFEL (Indirect)'!R11</f>
        <v>78138.237999999998</v>
      </c>
      <c r="S11" s="91">
        <f>Direct!S11</f>
        <v>83337.471000000005</v>
      </c>
      <c r="T11" s="91">
        <f>Direct!T11</f>
        <v>88320.25</v>
      </c>
      <c r="U11" s="91">
        <f>Direct!U11</f>
        <v>68183.682000000001</v>
      </c>
      <c r="V11" s="91">
        <f>Direct!V11</f>
        <v>69924.467000000004</v>
      </c>
      <c r="W11" s="91">
        <f>Direct!W11</f>
        <v>71121.152000000002</v>
      </c>
      <c r="X11" s="91">
        <f>Direct!X11</f>
        <v>67107.532999999996</v>
      </c>
      <c r="Y11" s="91">
        <f>Direct!Y11</f>
        <v>66513.603000000003</v>
      </c>
      <c r="Z11" s="91">
        <f>Direct!Z11</f>
        <v>68419.423999999999</v>
      </c>
      <c r="AA11" s="91">
        <f>Direct!AA11</f>
        <v>65628.936000000002</v>
      </c>
      <c r="AB11" s="91">
        <f>Direct!AB11</f>
        <v>63594.764999999999</v>
      </c>
      <c r="AC11" s="90">
        <f>Direct!AC11+'FFEL (Indirect)'!S11</f>
        <v>9682</v>
      </c>
      <c r="AD11" s="91">
        <f>Direct!AD11+'FFEL (Indirect)'!T11</f>
        <v>7716</v>
      </c>
      <c r="AE11" s="91">
        <f>Direct!AE11+'FFEL (Indirect)'!U11</f>
        <v>9652</v>
      </c>
      <c r="AF11" s="91">
        <f>Direct!AF11+'FFEL (Indirect)'!V11</f>
        <v>11660</v>
      </c>
      <c r="AG11" s="91">
        <f>Direct!AG11+'FFEL (Indirect)'!W11</f>
        <v>11819</v>
      </c>
      <c r="AH11" s="91">
        <f>Direct!AH11+'FFEL (Indirect)'!X11</f>
        <v>12422</v>
      </c>
      <c r="AI11" s="91">
        <f>Direct!AI11+'FFEL (Indirect)'!Y11</f>
        <v>11505</v>
      </c>
      <c r="AJ11" s="91">
        <f>Direct!AJ11+'FFEL (Indirect)'!Z11</f>
        <v>11118</v>
      </c>
      <c r="AK11" s="91">
        <f>Direct!AK11+'FFEL (Indirect)'!AA11</f>
        <v>11419</v>
      </c>
      <c r="AL11" s="91">
        <f>Direct!AL11+'FFEL (Indirect)'!AB11</f>
        <v>11773</v>
      </c>
      <c r="AM11" s="91">
        <f>Direct!AM11+'FFEL (Indirect)'!AC11</f>
        <v>16473</v>
      </c>
      <c r="AN11" s="91">
        <f>Direct!AN11+'FFEL (Indirect)'!AD11</f>
        <v>15638</v>
      </c>
      <c r="AO11" s="91">
        <f>Direct!AO11+'FFEL (Indirect)'!AE11</f>
        <v>13654</v>
      </c>
      <c r="AP11" s="91">
        <f>Direct!AP11+'FFEL (Indirect)'!AF11</f>
        <v>15431</v>
      </c>
      <c r="AQ11" s="91">
        <f>Direct!AQ11+'FFEL (Indirect)'!AG11</f>
        <v>16313</v>
      </c>
      <c r="AR11" s="91">
        <f>Direct!AR11+'FFEL (Indirect)'!AH11</f>
        <v>18728</v>
      </c>
      <c r="AS11" s="91">
        <f>Direct!AS11+'FFEL (Indirect)'!AI11</f>
        <v>19329</v>
      </c>
      <c r="AT11" s="91">
        <f>Direct!AT11</f>
        <v>20943</v>
      </c>
      <c r="AU11" s="91">
        <f>Direct!AU11</f>
        <v>22010</v>
      </c>
      <c r="AV11" s="91">
        <f>Direct!AV11</f>
        <v>18784</v>
      </c>
      <c r="AW11" s="91">
        <f>Direct!AW11</f>
        <v>19042</v>
      </c>
      <c r="AX11" s="91">
        <f>Direct!AX11</f>
        <v>18812</v>
      </c>
      <c r="AY11" s="91">
        <f>Direct!AY11</f>
        <v>17959</v>
      </c>
      <c r="AZ11" s="91">
        <f>Direct!AZ11</f>
        <v>17617</v>
      </c>
      <c r="BA11" s="91">
        <f>Direct!BA11</f>
        <v>18164</v>
      </c>
      <c r="BB11" s="91">
        <f>Direct!BB11</f>
        <v>17467</v>
      </c>
      <c r="BC11" s="91">
        <f>Direct!BC11</f>
        <v>16940</v>
      </c>
      <c r="BD11" s="98">
        <f>Direct!BD11+'FFEL (Indirect)'!AJ11</f>
        <v>17699.945</v>
      </c>
      <c r="BE11" s="91">
        <f>Direct!BE11+'FFEL (Indirect)'!AK11</f>
        <v>19402.145</v>
      </c>
      <c r="BF11" s="91">
        <f>Direct!BF11+'FFEL (Indirect)'!AL11</f>
        <v>26125.866999999998</v>
      </c>
      <c r="BG11" s="91">
        <f>Direct!BG11+'FFEL (Indirect)'!AM11</f>
        <v>30368.78</v>
      </c>
      <c r="BH11" s="91">
        <f>Direct!BH11+'FFEL (Indirect)'!AN11</f>
        <v>33006.478000000003</v>
      </c>
      <c r="BI11" s="91">
        <f>Direct!BI11+'FFEL (Indirect)'!AO11</f>
        <v>34230.437999999995</v>
      </c>
      <c r="BJ11" s="91">
        <f>Direct!BJ11+'FFEL (Indirect)'!AP11</f>
        <v>42536.656999999999</v>
      </c>
      <c r="BK11" s="91">
        <f>Direct!BK11+'FFEL (Indirect)'!AQ11</f>
        <v>34084.540999999997</v>
      </c>
      <c r="BL11" s="91">
        <f>Direct!BL11+'FFEL (Indirect)'!AR11</f>
        <v>36512.163</v>
      </c>
      <c r="BM11" s="91">
        <f>Direct!BM11+'FFEL (Indirect)'!AS11</f>
        <v>36578.404999999999</v>
      </c>
      <c r="BN11" s="91">
        <f>Direct!BN11+'FFEL (Indirect)'!AT11</f>
        <v>56279.789000000004</v>
      </c>
      <c r="BO11" s="91">
        <f>Direct!BO11+'FFEL (Indirect)'!AU11</f>
        <v>63137.39</v>
      </c>
      <c r="BP11" s="91">
        <f>Direct!BP11+'FFEL (Indirect)'!AV11</f>
        <v>58166.347999999998</v>
      </c>
      <c r="BQ11" s="91">
        <f>Direct!BQ11+'FFEL (Indirect)'!AW11</f>
        <v>63630.724000000002</v>
      </c>
      <c r="BR11" s="91">
        <f>Direct!BR11+'FFEL (Indirect)'!AX11</f>
        <v>82124.36</v>
      </c>
      <c r="BS11" s="91">
        <f>Direct!BS11+'FFEL (Indirect)'!AY11</f>
        <v>100881.33799999999</v>
      </c>
      <c r="BT11" s="91">
        <f>Direct!BT11+'FFEL (Indirect)'!AZ11</f>
        <v>102744.56200000001</v>
      </c>
      <c r="BU11" s="91">
        <f>Direct!BU11</f>
        <v>100844.09</v>
      </c>
      <c r="BV11" s="91">
        <f>Direct!BV11</f>
        <v>103607.01700000001</v>
      </c>
      <c r="BW11" s="91">
        <f>Direct!BW11</f>
        <v>130345.70499999999</v>
      </c>
      <c r="BX11" s="91">
        <f>Direct!BX11</f>
        <v>130135.66800000001</v>
      </c>
      <c r="BY11" s="91">
        <f>Direct!BY11</f>
        <v>131274.03099999999</v>
      </c>
      <c r="BZ11" s="91">
        <f>Direct!BZ11</f>
        <v>123532.95000000001</v>
      </c>
      <c r="CA11" s="91">
        <f>Direct!CA11</f>
        <v>118521.00099999999</v>
      </c>
      <c r="CB11" s="91">
        <f>Direct!CB11</f>
        <v>115774.87899999999</v>
      </c>
      <c r="CC11" s="91">
        <f>Direct!CC11</f>
        <v>119055.19</v>
      </c>
      <c r="CD11" s="91">
        <f>Direct!CD11</f>
        <v>118562.367</v>
      </c>
      <c r="CE11" s="90">
        <f>Direct!CE11+'FFEL (Indirect)'!BA11</f>
        <v>4167</v>
      </c>
      <c r="CF11" s="91">
        <f>Direct!CF11+'FFEL (Indirect)'!BB11</f>
        <v>4617</v>
      </c>
      <c r="CG11" s="91">
        <f>Direct!CG11+'FFEL (Indirect)'!BC11</f>
        <v>6664</v>
      </c>
      <c r="CH11" s="91">
        <f>Direct!CH11+'FFEL (Indirect)'!BD11</f>
        <v>8127</v>
      </c>
      <c r="CI11" s="91">
        <f>Direct!CI11+'FFEL (Indirect)'!BE11</f>
        <v>8694</v>
      </c>
      <c r="CJ11" s="91">
        <f>Direct!CJ11+'FFEL (Indirect)'!BF11</f>
        <v>8998</v>
      </c>
      <c r="CK11" s="91">
        <f>Direct!CK11+'FFEL (Indirect)'!BG11</f>
        <v>9851</v>
      </c>
      <c r="CL11" s="91">
        <f>Direct!CL11+'FFEL (Indirect)'!BH11</f>
        <v>8998</v>
      </c>
      <c r="CM11" s="91">
        <f>Direct!CM11+'FFEL (Indirect)'!BI11</f>
        <v>10001</v>
      </c>
      <c r="CN11" s="91">
        <f>Direct!CN11+'FFEL (Indirect)'!BJ11</f>
        <v>9765</v>
      </c>
      <c r="CO11" s="91">
        <f>Direct!CO11+'FFEL (Indirect)'!BK11</f>
        <v>14075</v>
      </c>
      <c r="CP11" s="91">
        <f>Direct!CP11+'FFEL (Indirect)'!BL11</f>
        <v>13971</v>
      </c>
      <c r="CQ11" s="91">
        <f>Direct!CQ11+'FFEL (Indirect)'!BM11</f>
        <v>12921</v>
      </c>
      <c r="CR11" s="91">
        <f>Direct!CR11+'FFEL (Indirect)'!BN11</f>
        <v>13555</v>
      </c>
      <c r="CS11" s="91">
        <f>Direct!CS11+'FFEL (Indirect)'!BO11</f>
        <v>17569</v>
      </c>
      <c r="CT11" s="91">
        <f>Direct!CT11+'FFEL (Indirect)'!BP11</f>
        <v>22681</v>
      </c>
      <c r="CU11" s="91">
        <f>Direct!CU11+'FFEL (Indirect)'!BQ11</f>
        <v>22264</v>
      </c>
      <c r="CV11" s="91">
        <f>Direct!CV11</f>
        <v>23019</v>
      </c>
      <c r="CW11" s="91">
        <f>Direct!CW11</f>
        <v>23660</v>
      </c>
      <c r="CX11" s="91">
        <f>Direct!CX11</f>
        <v>24287</v>
      </c>
      <c r="CY11" s="91">
        <f>Direct!CY11</f>
        <v>24289</v>
      </c>
      <c r="CZ11" s="91">
        <f>Direct!CZ11</f>
        <v>24367</v>
      </c>
      <c r="DA11" s="91">
        <f>Direct!DA11</f>
        <v>23651</v>
      </c>
      <c r="DB11" s="91">
        <f>Direct!DB11</f>
        <v>22939</v>
      </c>
      <c r="DC11" s="91">
        <f>Direct!DC11</f>
        <v>22724</v>
      </c>
      <c r="DD11" s="91">
        <f>Direct!DD11</f>
        <v>22373</v>
      </c>
      <c r="DE11" s="91">
        <f>Direct!DE11</f>
        <v>22090</v>
      </c>
      <c r="DF11" s="98">
        <f>Direct!DF11+'FFEL (Indirect)'!BR11</f>
        <v>7966.1379999999999</v>
      </c>
      <c r="DG11" s="91">
        <f>Direct!DG11+'FFEL (Indirect)'!BS11</f>
        <v>3224.0990000000002</v>
      </c>
      <c r="DH11" s="91">
        <f>Direct!DH11+'FFEL (Indirect)'!BT11</f>
        <v>18302.78</v>
      </c>
      <c r="DI11" s="91">
        <f>Direct!DI11+'FFEL (Indirect)'!BU11</f>
        <v>15731.823</v>
      </c>
      <c r="DJ11" s="91">
        <f>Direct!DJ11+'FFEL (Indirect)'!BV11</f>
        <v>18522.665000000001</v>
      </c>
      <c r="DK11" s="91">
        <f>Direct!DK11+'FFEL (Indirect)'!BW11</f>
        <v>18214.135000000002</v>
      </c>
      <c r="DL11" s="91">
        <f>Direct!DL11+'FFEL (Indirect)'!BX11</f>
        <v>21470.841</v>
      </c>
      <c r="DM11" s="91">
        <f>Direct!DM11+'FFEL (Indirect)'!BY11</f>
        <v>18993.656999999999</v>
      </c>
      <c r="DN11" s="91">
        <f>Direct!DN11+'FFEL (Indirect)'!BZ11</f>
        <v>24362.59</v>
      </c>
      <c r="DO11" s="91">
        <f>Direct!DO11+'FFEL (Indirect)'!CA11</f>
        <v>25251.415000000001</v>
      </c>
      <c r="DP11" s="91">
        <f>Direct!DP11+'FFEL (Indirect)'!CB11</f>
        <v>33923.953000000001</v>
      </c>
      <c r="DQ11" s="91">
        <f>Direct!DQ11+'FFEL (Indirect)'!CC11</f>
        <v>35979.191999999995</v>
      </c>
      <c r="DR11" s="91">
        <f>Direct!DR11+'FFEL (Indirect)'!CD11</f>
        <v>33099.637999999999</v>
      </c>
      <c r="DS11" s="91">
        <f>Direct!DS11+'FFEL (Indirect)'!CE11</f>
        <v>40685.570999999996</v>
      </c>
      <c r="DT11" s="91">
        <f>Direct!DT11+'FFEL (Indirect)'!CF11</f>
        <v>32257.832000000002</v>
      </c>
      <c r="DU11" s="91">
        <f>Direct!DU11+'FFEL (Indirect)'!CG11</f>
        <v>40171.431000000004</v>
      </c>
      <c r="DV11" s="91">
        <f>Direct!DV11+'FFEL (Indirect)'!CH11</f>
        <v>42025.440000000002</v>
      </c>
      <c r="DW11" s="91">
        <f>Direct!DW11</f>
        <v>51214.688000000002</v>
      </c>
      <c r="DX11" s="91">
        <f>Direct!DX11</f>
        <v>57345.603999999999</v>
      </c>
      <c r="DY11" s="91">
        <f>Direct!DY11</f>
        <v>48853.807000000001</v>
      </c>
      <c r="DZ11" s="91">
        <f>Direct!DZ11</f>
        <v>51906.080000000002</v>
      </c>
      <c r="EA11" s="91">
        <f>Direct!EA11</f>
        <v>54013.108</v>
      </c>
      <c r="EB11" s="91">
        <f>Direct!EB11</f>
        <v>60773.089</v>
      </c>
      <c r="EC11" s="91">
        <f>Direct!EC11</f>
        <v>66003.076000000001</v>
      </c>
      <c r="ED11" s="91">
        <f>Direct!ED11</f>
        <v>67413.649999999994</v>
      </c>
      <c r="EE11" s="91">
        <f>Direct!EE11</f>
        <v>67962.895000000004</v>
      </c>
      <c r="EF11" s="91">
        <f>Direct!EF11</f>
        <v>64677.036999999997</v>
      </c>
      <c r="EG11" s="90">
        <f>Direct!EG11+'FFEL (Indirect)'!CI11</f>
        <v>1330</v>
      </c>
      <c r="EH11" s="91">
        <f>Direct!EH11+'FFEL (Indirect)'!CJ11</f>
        <v>545</v>
      </c>
      <c r="EI11" s="91">
        <f>Direct!EI11+'FFEL (Indirect)'!CK11</f>
        <v>2488</v>
      </c>
      <c r="EJ11" s="91">
        <f>Direct!EJ11+'FFEL (Indirect)'!CL11</f>
        <v>2075</v>
      </c>
      <c r="EK11" s="91">
        <f>Direct!EK11+'FFEL (Indirect)'!CM11</f>
        <v>2360</v>
      </c>
      <c r="EL11" s="91">
        <f>Direct!EL11+'FFEL (Indirect)'!CN11</f>
        <v>2369</v>
      </c>
      <c r="EM11" s="91">
        <f>Direct!EM11+'FFEL (Indirect)'!CO11</f>
        <v>2628</v>
      </c>
      <c r="EN11" s="91">
        <f>Direct!EN11+'FFEL (Indirect)'!CP11</f>
        <v>2275</v>
      </c>
      <c r="EO11" s="91">
        <f>Direct!EO11+'FFEL (Indirect)'!CQ11</f>
        <v>2837</v>
      </c>
      <c r="EP11" s="91">
        <f>Direct!EP11+'FFEL (Indirect)'!CR11</f>
        <v>2894</v>
      </c>
      <c r="EQ11" s="91">
        <f>Direct!EQ11+'FFEL (Indirect)'!CS11</f>
        <v>3404</v>
      </c>
      <c r="ER11" s="91">
        <f>Direct!ER11+'FFEL (Indirect)'!CT11</f>
        <v>3392</v>
      </c>
      <c r="ES11" s="91">
        <f>Direct!ES11+'FFEL (Indirect)'!CU11</f>
        <v>3089</v>
      </c>
      <c r="ET11" s="91">
        <f>Direct!ET11+'FFEL (Indirect)'!CV11</f>
        <v>3470</v>
      </c>
      <c r="EU11" s="91">
        <f>Direct!EU11+'FFEL (Indirect)'!CW11</f>
        <v>2809</v>
      </c>
      <c r="EV11" s="91">
        <f>Direct!EV11+'FFEL (Indirect)'!CX11</f>
        <v>3220</v>
      </c>
      <c r="EW11" s="91">
        <f>Direct!EW11+'FFEL (Indirect)'!CY11</f>
        <v>2972</v>
      </c>
      <c r="EX11" s="91">
        <f>Direct!EX11</f>
        <v>3312</v>
      </c>
      <c r="EY11" s="91">
        <f>Direct!EY11</f>
        <v>3486</v>
      </c>
      <c r="EZ11" s="91">
        <f>Direct!EZ11</f>
        <v>2745</v>
      </c>
      <c r="FA11" s="91">
        <f>Direct!FA11</f>
        <v>2825</v>
      </c>
      <c r="FB11" s="91">
        <f>Direct!FB11</f>
        <v>2966</v>
      </c>
      <c r="FC11" s="91">
        <f>Direct!FC11</f>
        <v>3539</v>
      </c>
      <c r="FD11" s="91">
        <f>Direct!FD11</f>
        <v>3569</v>
      </c>
      <c r="FE11" s="91">
        <f>Direct!FE11</f>
        <v>3584</v>
      </c>
      <c r="FF11" s="91">
        <f>Direct!FF11</f>
        <v>3496</v>
      </c>
      <c r="FG11" s="91">
        <f>Direct!FG11</f>
        <v>3169</v>
      </c>
      <c r="FH11" s="98">
        <f>Direct!FH11+'FFEL (Indirect)'!CZ11</f>
        <v>986.52</v>
      </c>
      <c r="FI11" s="91">
        <f>Direct!FI11</f>
        <v>1317.596</v>
      </c>
      <c r="FJ11" s="91">
        <f>Direct!FJ11</f>
        <v>1262.068</v>
      </c>
      <c r="FK11" s="91">
        <f>Direct!FK11</f>
        <v>1170.829</v>
      </c>
      <c r="FL11" s="91">
        <f>Direct!FL11</f>
        <v>1460.1859999999999</v>
      </c>
      <c r="FM11" s="91">
        <f>Direct!FM11</f>
        <v>1679.971</v>
      </c>
      <c r="FN11" s="91">
        <f>Direct!FN11</f>
        <v>1851.7339999999999</v>
      </c>
      <c r="FO11" s="91">
        <f>Direct!FO11</f>
        <v>2538.3589999999999</v>
      </c>
      <c r="FP11" s="91">
        <f>Direct!FP11</f>
        <v>3517.998</v>
      </c>
      <c r="FQ11" s="91">
        <f>Direct!FQ11</f>
        <v>4364.1400000000003</v>
      </c>
      <c r="FR11" s="91">
        <f>Direct!FR11</f>
        <v>3897.5650000000001</v>
      </c>
      <c r="FS11" s="90">
        <f>Direct!FS11+'FFEL (Indirect)'!DA11</f>
        <v>85</v>
      </c>
      <c r="FT11" s="91">
        <f>Direct!FT11</f>
        <v>109</v>
      </c>
      <c r="FU11" s="91">
        <f>Direct!FU11</f>
        <v>96</v>
      </c>
      <c r="FV11" s="91">
        <f>Direct!FV11</f>
        <v>87</v>
      </c>
      <c r="FW11" s="91">
        <f>Direct!FW11</f>
        <v>103</v>
      </c>
      <c r="FX11" s="91">
        <f>Direct!FX11</f>
        <v>103</v>
      </c>
      <c r="FY11" s="91">
        <f>Direct!FY11</f>
        <v>107</v>
      </c>
      <c r="FZ11" s="91">
        <f>Direct!FZ11</f>
        <v>149</v>
      </c>
      <c r="GA11" s="91">
        <f>Direct!GA11</f>
        <v>197</v>
      </c>
      <c r="GB11" s="91">
        <f>Direct!GB11</f>
        <v>249</v>
      </c>
      <c r="GC11" s="91">
        <f>Direct!GC11</f>
        <v>259</v>
      </c>
    </row>
    <row r="12" spans="1:185" s="8" customFormat="1">
      <c r="A12" s="22" t="s">
        <v>20</v>
      </c>
      <c r="B12" s="90">
        <f>Direct!B12+'FFEL (Indirect)'!B12</f>
        <v>652851.26800000004</v>
      </c>
      <c r="C12" s="91">
        <f>Direct!C12+'FFEL (Indirect)'!C12</f>
        <v>690069.84600000002</v>
      </c>
      <c r="D12" s="91">
        <f>Direct!D12+'FFEL (Indirect)'!D12</f>
        <v>740032.43099999998</v>
      </c>
      <c r="E12" s="91">
        <f>Direct!E12+'FFEL (Indirect)'!E12</f>
        <v>811825.08499999996</v>
      </c>
      <c r="F12" s="91">
        <f>Direct!F12+'FFEL (Indirect)'!F12</f>
        <v>814315.35</v>
      </c>
      <c r="G12" s="91">
        <f>Direct!G12+'FFEL (Indirect)'!G12</f>
        <v>813755.9709999999</v>
      </c>
      <c r="H12" s="91">
        <f>Direct!H12+'FFEL (Indirect)'!H12</f>
        <v>925842.03300000005</v>
      </c>
      <c r="I12" s="91">
        <f>Direct!I12+'FFEL (Indirect)'!I12</f>
        <v>954152.61</v>
      </c>
      <c r="J12" s="91">
        <f>Direct!J12+'FFEL (Indirect)'!J12</f>
        <v>1077795.061</v>
      </c>
      <c r="K12" s="91">
        <f>Direct!K12+'FFEL (Indirect)'!K12</f>
        <v>1243965.263</v>
      </c>
      <c r="L12" s="91">
        <f>Direct!L12+'FFEL (Indirect)'!L12</f>
        <v>1342394.7560000001</v>
      </c>
      <c r="M12" s="91">
        <f>Direct!M12+'FFEL (Indirect)'!M12</f>
        <v>1446512.936</v>
      </c>
      <c r="N12" s="91">
        <f>Direct!N12+'FFEL (Indirect)'!N12</f>
        <v>1398683.423</v>
      </c>
      <c r="O12" s="91">
        <f>Direct!O12+'FFEL (Indirect)'!O12</f>
        <v>1569862.865</v>
      </c>
      <c r="P12" s="91">
        <f>Direct!P12+'FFEL (Indirect)'!P12</f>
        <v>1772668.246</v>
      </c>
      <c r="Q12" s="91">
        <f>Direct!Q12+'FFEL (Indirect)'!Q12</f>
        <v>2168277.821</v>
      </c>
      <c r="R12" s="91">
        <f>Direct!R12+'FFEL (Indirect)'!R12</f>
        <v>2096756.0699999998</v>
      </c>
      <c r="S12" s="91">
        <f>Direct!S12</f>
        <v>2206864.0010000002</v>
      </c>
      <c r="T12" s="91">
        <f>Direct!T12</f>
        <v>2316450.8259999999</v>
      </c>
      <c r="U12" s="91">
        <f>Direct!U12</f>
        <v>1642095.182</v>
      </c>
      <c r="V12" s="91">
        <f>Direct!V12</f>
        <v>1486389.676</v>
      </c>
      <c r="W12" s="91">
        <f>Direct!W12</f>
        <v>1379435.51</v>
      </c>
      <c r="X12" s="91">
        <f>Direct!X12</f>
        <v>1279962.486</v>
      </c>
      <c r="Y12" s="91">
        <f>Direct!Y12</f>
        <v>1197348.635</v>
      </c>
      <c r="Z12" s="91">
        <f>Direct!Z12</f>
        <v>1107181.561</v>
      </c>
      <c r="AA12" s="91">
        <f>Direct!AA12</f>
        <v>1051396.267</v>
      </c>
      <c r="AB12" s="91">
        <f>Direct!AB12</f>
        <v>1004915.929</v>
      </c>
      <c r="AC12" s="90">
        <f>Direct!AC12+'FFEL (Indirect)'!S12</f>
        <v>196297</v>
      </c>
      <c r="AD12" s="91">
        <f>Direct!AD12+'FFEL (Indirect)'!T12</f>
        <v>203824</v>
      </c>
      <c r="AE12" s="91">
        <f>Direct!AE12+'FFEL (Indirect)'!U12</f>
        <v>216980</v>
      </c>
      <c r="AF12" s="91">
        <f>Direct!AF12+'FFEL (Indirect)'!V12</f>
        <v>234643</v>
      </c>
      <c r="AG12" s="91">
        <f>Direct!AG12+'FFEL (Indirect)'!W12</f>
        <v>236533</v>
      </c>
      <c r="AH12" s="91">
        <f>Direct!AH12+'FFEL (Indirect)'!X12</f>
        <v>239771</v>
      </c>
      <c r="AI12" s="91">
        <f>Direct!AI12+'FFEL (Indirect)'!Y12</f>
        <v>270475</v>
      </c>
      <c r="AJ12" s="91">
        <f>Direct!AJ12+'FFEL (Indirect)'!Z12</f>
        <v>284579</v>
      </c>
      <c r="AK12" s="91">
        <f>Direct!AK12+'FFEL (Indirect)'!AA12</f>
        <v>323231</v>
      </c>
      <c r="AL12" s="91">
        <f>Direct!AL12+'FFEL (Indirect)'!AB12</f>
        <v>367043</v>
      </c>
      <c r="AM12" s="91">
        <f>Direct!AM12+'FFEL (Indirect)'!AC12</f>
        <v>391741</v>
      </c>
      <c r="AN12" s="91">
        <f>Direct!AN12+'FFEL (Indirect)'!AD12</f>
        <v>417226</v>
      </c>
      <c r="AO12" s="91">
        <f>Direct!AO12+'FFEL (Indirect)'!AE12</f>
        <v>409826</v>
      </c>
      <c r="AP12" s="91">
        <f>Direct!AP12+'FFEL (Indirect)'!AF12</f>
        <v>448221</v>
      </c>
      <c r="AQ12" s="91">
        <f>Direct!AQ12+'FFEL (Indirect)'!AG12</f>
        <v>492097</v>
      </c>
      <c r="AR12" s="91">
        <f>Direct!AR12+'FFEL (Indirect)'!AH12</f>
        <v>603033</v>
      </c>
      <c r="AS12" s="91">
        <f>Direct!AS12+'FFEL (Indirect)'!AI12</f>
        <v>560795</v>
      </c>
      <c r="AT12" s="91">
        <f>Direct!AT12</f>
        <v>502515</v>
      </c>
      <c r="AU12" s="91">
        <f>Direct!AU12</f>
        <v>534850</v>
      </c>
      <c r="AV12" s="91">
        <f>Direct!AV12</f>
        <v>445207</v>
      </c>
      <c r="AW12" s="91">
        <f>Direct!AW12</f>
        <v>412032</v>
      </c>
      <c r="AX12" s="91">
        <f>Direct!AX12</f>
        <v>371797</v>
      </c>
      <c r="AY12" s="91">
        <f>Direct!AY12</f>
        <v>341599</v>
      </c>
      <c r="AZ12" s="91">
        <f>Direct!AZ12</f>
        <v>317655</v>
      </c>
      <c r="BA12" s="91">
        <f>Direct!BA12</f>
        <v>297394</v>
      </c>
      <c r="BB12" s="91">
        <f>Direct!BB12</f>
        <v>279555</v>
      </c>
      <c r="BC12" s="91">
        <f>Direct!BC12</f>
        <v>266816</v>
      </c>
      <c r="BD12" s="98">
        <f>Direct!BD12+'FFEL (Indirect)'!AJ12</f>
        <v>204337.48499999999</v>
      </c>
      <c r="BE12" s="91">
        <f>Direct!BE12+'FFEL (Indirect)'!AK12</f>
        <v>365981.40399999998</v>
      </c>
      <c r="BF12" s="91">
        <f>Direct!BF12+'FFEL (Indirect)'!AL12</f>
        <v>436027.54800000001</v>
      </c>
      <c r="BG12" s="91">
        <f>Direct!BG12+'FFEL (Indirect)'!AM12</f>
        <v>544773.37199999997</v>
      </c>
      <c r="BH12" s="91">
        <f>Direct!BH12+'FFEL (Indirect)'!AN12</f>
        <v>585431.67700000003</v>
      </c>
      <c r="BI12" s="91">
        <f>Direct!BI12+'FFEL (Indirect)'!AO12</f>
        <v>689805.929</v>
      </c>
      <c r="BJ12" s="91">
        <f>Direct!BJ12+'FFEL (Indirect)'!AP12</f>
        <v>790437.81299999997</v>
      </c>
      <c r="BK12" s="91">
        <f>Direct!BK12+'FFEL (Indirect)'!AQ12</f>
        <v>858346.09899999993</v>
      </c>
      <c r="BL12" s="91">
        <f>Direct!BL12+'FFEL (Indirect)'!AR12</f>
        <v>990602.81799999997</v>
      </c>
      <c r="BM12" s="91">
        <f>Direct!BM12+'FFEL (Indirect)'!AS12</f>
        <v>1186247.2779999999</v>
      </c>
      <c r="BN12" s="91">
        <f>Direct!BN12+'FFEL (Indirect)'!AT12</f>
        <v>1314483.8399999999</v>
      </c>
      <c r="BO12" s="91">
        <f>Direct!BO12+'FFEL (Indirect)'!AU12</f>
        <v>1496543.5480000002</v>
      </c>
      <c r="BP12" s="91">
        <f>Direct!BP12+'FFEL (Indirect)'!AV12</f>
        <v>1492342.122</v>
      </c>
      <c r="BQ12" s="91">
        <f>Direct!BQ12+'FFEL (Indirect)'!AW12</f>
        <v>1672273.1609999998</v>
      </c>
      <c r="BR12" s="91">
        <f>Direct!BR12+'FFEL (Indirect)'!AX12</f>
        <v>1990733.064</v>
      </c>
      <c r="BS12" s="91">
        <f>Direct!BS12+'FFEL (Indirect)'!AY12</f>
        <v>2796070.3369999998</v>
      </c>
      <c r="BT12" s="91">
        <f>Direct!BT12+'FFEL (Indirect)'!AZ12</f>
        <v>2595427.8840000001</v>
      </c>
      <c r="BU12" s="91">
        <f>Direct!BU12</f>
        <v>2579671.9550000001</v>
      </c>
      <c r="BV12" s="91">
        <f>Direct!BV12</f>
        <v>2675281.8930000002</v>
      </c>
      <c r="BW12" s="91">
        <f>Direct!BW12</f>
        <v>3182576.7680000002</v>
      </c>
      <c r="BX12" s="91">
        <f>Direct!BX12</f>
        <v>2983312.6160000004</v>
      </c>
      <c r="BY12" s="91">
        <f>Direct!BY12</f>
        <v>2852726.4440000001</v>
      </c>
      <c r="BZ12" s="91">
        <f>Direct!BZ12</f>
        <v>2688957.088</v>
      </c>
      <c r="CA12" s="91">
        <f>Direct!CA12</f>
        <v>2585580.7910000002</v>
      </c>
      <c r="CB12" s="91">
        <f>Direct!CB12</f>
        <v>2428761.5869999998</v>
      </c>
      <c r="CC12" s="91">
        <f>Direct!CC12</f>
        <v>2396524.452</v>
      </c>
      <c r="CD12" s="91">
        <f>Direct!CD12</f>
        <v>2346421.5559999999</v>
      </c>
      <c r="CE12" s="90">
        <f>Direct!CE12+'FFEL (Indirect)'!BA12</f>
        <v>58302</v>
      </c>
      <c r="CF12" s="91">
        <f>Direct!CF12+'FFEL (Indirect)'!BB12</f>
        <v>103713</v>
      </c>
      <c r="CG12" s="91">
        <f>Direct!CG12+'FFEL (Indirect)'!BC12</f>
        <v>122641</v>
      </c>
      <c r="CH12" s="91">
        <f>Direct!CH12+'FFEL (Indirect)'!BD12</f>
        <v>145091</v>
      </c>
      <c r="CI12" s="91">
        <f>Direct!CI12+'FFEL (Indirect)'!BE12</f>
        <v>152287</v>
      </c>
      <c r="CJ12" s="91">
        <f>Direct!CJ12+'FFEL (Indirect)'!BF12</f>
        <v>165491</v>
      </c>
      <c r="CK12" s="91">
        <f>Direct!CK12+'FFEL (Indirect)'!BG12</f>
        <v>191094</v>
      </c>
      <c r="CL12" s="91">
        <f>Direct!CL12+'FFEL (Indirect)'!BH12</f>
        <v>210450</v>
      </c>
      <c r="CM12" s="91">
        <f>Direct!CM12+'FFEL (Indirect)'!BI12</f>
        <v>242814</v>
      </c>
      <c r="CN12" s="91">
        <f>Direct!CN12+'FFEL (Indirect)'!BJ12</f>
        <v>281282</v>
      </c>
      <c r="CO12" s="91">
        <f>Direct!CO12+'FFEL (Indirect)'!BK12</f>
        <v>304827</v>
      </c>
      <c r="CP12" s="91">
        <f>Direct!CP12+'FFEL (Indirect)'!BL12</f>
        <v>333065</v>
      </c>
      <c r="CQ12" s="91">
        <f>Direct!CQ12+'FFEL (Indirect)'!BM12</f>
        <v>335179</v>
      </c>
      <c r="CR12" s="91">
        <f>Direct!CR12+'FFEL (Indirect)'!BN12</f>
        <v>361643</v>
      </c>
      <c r="CS12" s="91">
        <f>Direct!CS12+'FFEL (Indirect)'!BO12</f>
        <v>448009</v>
      </c>
      <c r="CT12" s="91">
        <f>Direct!CT12+'FFEL (Indirect)'!BP12</f>
        <v>635263</v>
      </c>
      <c r="CU12" s="91">
        <f>Direct!CU12+'FFEL (Indirect)'!BQ12</f>
        <v>550292</v>
      </c>
      <c r="CV12" s="91">
        <f>Direct!CV12</f>
        <v>452858</v>
      </c>
      <c r="CW12" s="91">
        <f>Direct!CW12</f>
        <v>479429</v>
      </c>
      <c r="CX12" s="91">
        <f>Direct!CX12</f>
        <v>460562</v>
      </c>
      <c r="CY12" s="91">
        <f>Direct!CY12</f>
        <v>432376</v>
      </c>
      <c r="CZ12" s="91">
        <f>Direct!CZ12</f>
        <v>397972</v>
      </c>
      <c r="DA12" s="91">
        <f>Direct!DA12</f>
        <v>373306</v>
      </c>
      <c r="DB12" s="91">
        <f>Direct!DB12</f>
        <v>354172</v>
      </c>
      <c r="DC12" s="91">
        <f>Direct!DC12</f>
        <v>335226</v>
      </c>
      <c r="DD12" s="91">
        <f>Direct!DD12</f>
        <v>318623</v>
      </c>
      <c r="DE12" s="91">
        <f>Direct!DE12</f>
        <v>311348</v>
      </c>
      <c r="DF12" s="98">
        <f>Direct!DF12+'FFEL (Indirect)'!BR12</f>
        <v>82176.28</v>
      </c>
      <c r="DG12" s="91">
        <f>Direct!DG12+'FFEL (Indirect)'!BS12</f>
        <v>83738.076000000001</v>
      </c>
      <c r="DH12" s="91">
        <f>Direct!DH12+'FFEL (Indirect)'!BT12</f>
        <v>87340.862000000008</v>
      </c>
      <c r="DI12" s="91">
        <f>Direct!DI12+'FFEL (Indirect)'!BU12</f>
        <v>100494.257</v>
      </c>
      <c r="DJ12" s="91">
        <f>Direct!DJ12+'FFEL (Indirect)'!BV12</f>
        <v>113491.099</v>
      </c>
      <c r="DK12" s="91">
        <f>Direct!DK12+'FFEL (Indirect)'!BW12</f>
        <v>123349.103</v>
      </c>
      <c r="DL12" s="91">
        <f>Direct!DL12+'FFEL (Indirect)'!BX12</f>
        <v>144476.098</v>
      </c>
      <c r="DM12" s="91">
        <f>Direct!DM12+'FFEL (Indirect)'!BY12</f>
        <v>146411.139</v>
      </c>
      <c r="DN12" s="91">
        <f>Direct!DN12+'FFEL (Indirect)'!BZ12</f>
        <v>158684.747</v>
      </c>
      <c r="DO12" s="91">
        <f>Direct!DO12+'FFEL (Indirect)'!CA12</f>
        <v>197761.91200000001</v>
      </c>
      <c r="DP12" s="91">
        <f>Direct!DP12+'FFEL (Indirect)'!CB12</f>
        <v>233425.742</v>
      </c>
      <c r="DQ12" s="91">
        <f>Direct!DQ12+'FFEL (Indirect)'!CC12</f>
        <v>293073.54300000001</v>
      </c>
      <c r="DR12" s="91">
        <f>Direct!DR12+'FFEL (Indirect)'!CD12</f>
        <v>305494.13200000004</v>
      </c>
      <c r="DS12" s="91">
        <f>Direct!DS12+'FFEL (Indirect)'!CE12</f>
        <v>307279.467</v>
      </c>
      <c r="DT12" s="91">
        <f>Direct!DT12+'FFEL (Indirect)'!CF12</f>
        <v>278792.55499999999</v>
      </c>
      <c r="DU12" s="91">
        <f>Direct!DU12+'FFEL (Indirect)'!CG12</f>
        <v>325216.26299999998</v>
      </c>
      <c r="DV12" s="91">
        <f>Direct!DV12+'FFEL (Indirect)'!CH12</f>
        <v>330605.848</v>
      </c>
      <c r="DW12" s="91">
        <f>Direct!DW12</f>
        <v>396439.15500000003</v>
      </c>
      <c r="DX12" s="91">
        <f>Direct!DX12</f>
        <v>386271.14500000002</v>
      </c>
      <c r="DY12" s="91">
        <f>Direct!DY12</f>
        <v>318999.55800000002</v>
      </c>
      <c r="DZ12" s="91">
        <f>Direct!DZ12</f>
        <v>323355.99300000002</v>
      </c>
      <c r="EA12" s="91">
        <f>Direct!EA12</f>
        <v>336946.11</v>
      </c>
      <c r="EB12" s="91">
        <f>Direct!EB12</f>
        <v>403273.05499999999</v>
      </c>
      <c r="EC12" s="91">
        <f>Direct!EC12</f>
        <v>430249.72700000001</v>
      </c>
      <c r="ED12" s="91">
        <f>Direct!ED12</f>
        <v>429664.52</v>
      </c>
      <c r="EE12" s="91">
        <f>Direct!EE12</f>
        <v>425313.47399999999</v>
      </c>
      <c r="EF12" s="91">
        <f>Direct!EF12</f>
        <v>428526.02100000001</v>
      </c>
      <c r="EG12" s="90">
        <f>Direct!EG12+'FFEL (Indirect)'!CI12</f>
        <v>16045</v>
      </c>
      <c r="EH12" s="91">
        <f>Direct!EH12+'FFEL (Indirect)'!CJ12</f>
        <v>14304</v>
      </c>
      <c r="EI12" s="91">
        <f>Direct!EI12+'FFEL (Indirect)'!CK12</f>
        <v>14411</v>
      </c>
      <c r="EJ12" s="91">
        <f>Direct!EJ12+'FFEL (Indirect)'!CL12</f>
        <v>15896</v>
      </c>
      <c r="EK12" s="91">
        <f>Direct!EK12+'FFEL (Indirect)'!CM12</f>
        <v>17516</v>
      </c>
      <c r="EL12" s="91">
        <f>Direct!EL12+'FFEL (Indirect)'!CN12</f>
        <v>18285</v>
      </c>
      <c r="EM12" s="91">
        <f>Direct!EM12+'FFEL (Indirect)'!CO12</f>
        <v>19941</v>
      </c>
      <c r="EN12" s="91">
        <f>Direct!EN12+'FFEL (Indirect)'!CP12</f>
        <v>19055</v>
      </c>
      <c r="EO12" s="91">
        <f>Direct!EO12+'FFEL (Indirect)'!CQ12</f>
        <v>19567</v>
      </c>
      <c r="EP12" s="91">
        <f>Direct!EP12+'FFEL (Indirect)'!CR12</f>
        <v>23233</v>
      </c>
      <c r="EQ12" s="91">
        <f>Direct!EQ12+'FFEL (Indirect)'!CS12</f>
        <v>24917</v>
      </c>
      <c r="ER12" s="91">
        <f>Direct!ER12+'FFEL (Indirect)'!CT12</f>
        <v>28279</v>
      </c>
      <c r="ES12" s="91">
        <f>Direct!ES12+'FFEL (Indirect)'!CU12</f>
        <v>28400</v>
      </c>
      <c r="ET12" s="91">
        <f>Direct!ET12+'FFEL (Indirect)'!CV12</f>
        <v>27944</v>
      </c>
      <c r="EU12" s="91">
        <f>Direct!EU12+'FFEL (Indirect)'!CW12</f>
        <v>26437</v>
      </c>
      <c r="EV12" s="91">
        <f>Direct!EV12+'FFEL (Indirect)'!CX12</f>
        <v>29412</v>
      </c>
      <c r="EW12" s="91">
        <f>Direct!EW12+'FFEL (Indirect)'!CY12</f>
        <v>28675</v>
      </c>
      <c r="EX12" s="91">
        <f>Direct!EX12</f>
        <v>30052</v>
      </c>
      <c r="EY12" s="91">
        <f>Direct!EY12</f>
        <v>27054</v>
      </c>
      <c r="EZ12" s="91">
        <f>Direct!EZ12</f>
        <v>20467</v>
      </c>
      <c r="FA12" s="91">
        <f>Direct!FA12</f>
        <v>20550</v>
      </c>
      <c r="FB12" s="91">
        <f>Direct!FB12</f>
        <v>22105</v>
      </c>
      <c r="FC12" s="91">
        <f>Direct!FC12</f>
        <v>27851</v>
      </c>
      <c r="FD12" s="91">
        <f>Direct!FD12</f>
        <v>29554</v>
      </c>
      <c r="FE12" s="91">
        <f>Direct!FE12</f>
        <v>28565</v>
      </c>
      <c r="FF12" s="91">
        <f>Direct!FF12</f>
        <v>27130</v>
      </c>
      <c r="FG12" s="91">
        <f>Direct!FG12</f>
        <v>26084</v>
      </c>
      <c r="FH12" s="98">
        <f>Direct!FH12+'FFEL (Indirect)'!CZ12</f>
        <v>314183.86300000001</v>
      </c>
      <c r="FI12" s="91">
        <f>Direct!FI12</f>
        <v>392201.04599999997</v>
      </c>
      <c r="FJ12" s="91">
        <f>Direct!FJ12</f>
        <v>396822.016</v>
      </c>
      <c r="FK12" s="91">
        <f>Direct!FK12</f>
        <v>433176.06199999998</v>
      </c>
      <c r="FL12" s="91">
        <f>Direct!FL12</f>
        <v>420948.10800000001</v>
      </c>
      <c r="FM12" s="91">
        <f>Direct!FM12</f>
        <v>450831.39399999997</v>
      </c>
      <c r="FN12" s="91">
        <f>Direct!FN12</f>
        <v>465731.348</v>
      </c>
      <c r="FO12" s="91">
        <f>Direct!FO12</f>
        <v>490194.147</v>
      </c>
      <c r="FP12" s="91">
        <f>Direct!FP12</f>
        <v>488444.98499999999</v>
      </c>
      <c r="FQ12" s="91">
        <f>Direct!FQ12</f>
        <v>511510.33500000002</v>
      </c>
      <c r="FR12" s="91">
        <f>Direct!FR12</f>
        <v>542336.78300000005</v>
      </c>
      <c r="FS12" s="90">
        <f>Direct!FS12+'FFEL (Indirect)'!DA12</f>
        <v>22500</v>
      </c>
      <c r="FT12" s="91">
        <f>Direct!FT12</f>
        <v>19359</v>
      </c>
      <c r="FU12" s="91">
        <f>Direct!FU12</f>
        <v>19301</v>
      </c>
      <c r="FV12" s="91">
        <f>Direct!FV12</f>
        <v>19246</v>
      </c>
      <c r="FW12" s="91">
        <f>Direct!FW12</f>
        <v>19111</v>
      </c>
      <c r="FX12" s="91">
        <f>Direct!FX12</f>
        <v>20003</v>
      </c>
      <c r="FY12" s="91">
        <f>Direct!FY12</f>
        <v>20425</v>
      </c>
      <c r="FZ12" s="91">
        <f>Direct!FZ12</f>
        <v>21119</v>
      </c>
      <c r="GA12" s="91">
        <f>Direct!GA12</f>
        <v>21231</v>
      </c>
      <c r="GB12" s="91">
        <f>Direct!GB12</f>
        <v>21600</v>
      </c>
      <c r="GC12" s="91">
        <f>Direct!GC12</f>
        <v>21623</v>
      </c>
    </row>
    <row r="13" spans="1:185" s="8" customFormat="1">
      <c r="A13" s="22" t="s">
        <v>21</v>
      </c>
      <c r="B13" s="90">
        <f>Direct!B13+'FFEL (Indirect)'!B13</f>
        <v>357065.27299999999</v>
      </c>
      <c r="C13" s="91">
        <f>Direct!C13+'FFEL (Indirect)'!C13</f>
        <v>360986.31199999998</v>
      </c>
      <c r="D13" s="91">
        <f>Direct!D13+'FFEL (Indirect)'!D13</f>
        <v>424491.14199999999</v>
      </c>
      <c r="E13" s="91">
        <f>Direct!E13+'FFEL (Indirect)'!E13</f>
        <v>470456.61199999996</v>
      </c>
      <c r="F13" s="91">
        <f>Direct!F13+'FFEL (Indirect)'!F13</f>
        <v>496222.18700000003</v>
      </c>
      <c r="G13" s="91">
        <f>Direct!G13+'FFEL (Indirect)'!G13</f>
        <v>453074.94</v>
      </c>
      <c r="H13" s="91">
        <f>Direct!H13+'FFEL (Indirect)'!H13</f>
        <v>463454.16</v>
      </c>
      <c r="I13" s="91">
        <f>Direct!I13+'FFEL (Indirect)'!I13</f>
        <v>485521.71600000001</v>
      </c>
      <c r="J13" s="91">
        <f>Direct!J13+'FFEL (Indirect)'!J13</f>
        <v>542321.951</v>
      </c>
      <c r="K13" s="91">
        <f>Direct!K13+'FFEL (Indirect)'!K13</f>
        <v>617772.06300000008</v>
      </c>
      <c r="L13" s="91">
        <f>Direct!L13+'FFEL (Indirect)'!L13</f>
        <v>732556.63</v>
      </c>
      <c r="M13" s="91">
        <f>Direct!M13+'FFEL (Indirect)'!M13</f>
        <v>815285.06799999997</v>
      </c>
      <c r="N13" s="91">
        <f>Direct!N13+'FFEL (Indirect)'!N13</f>
        <v>844365.87299999991</v>
      </c>
      <c r="O13" s="91">
        <f>Direct!O13+'FFEL (Indirect)'!O13</f>
        <v>864479.80300000007</v>
      </c>
      <c r="P13" s="91">
        <f>Direct!P13+'FFEL (Indirect)'!P13</f>
        <v>998183.13599999994</v>
      </c>
      <c r="Q13" s="91">
        <f>Direct!Q13+'FFEL (Indirect)'!Q13</f>
        <v>1060598.4880000001</v>
      </c>
      <c r="R13" s="91">
        <f>Direct!R13+'FFEL (Indirect)'!R13</f>
        <v>1011226.476</v>
      </c>
      <c r="S13" s="91">
        <f>Direct!S13</f>
        <v>1058173.294</v>
      </c>
      <c r="T13" s="91">
        <f>Direct!T13</f>
        <v>1111641.8130000001</v>
      </c>
      <c r="U13" s="91">
        <f>Direct!U13</f>
        <v>845059.84299999999</v>
      </c>
      <c r="V13" s="91">
        <f>Direct!V13</f>
        <v>791490.30900000001</v>
      </c>
      <c r="W13" s="91">
        <f>Direct!W13</f>
        <v>768651.74100000004</v>
      </c>
      <c r="X13" s="91">
        <f>Direct!X13</f>
        <v>707382.87800000003</v>
      </c>
      <c r="Y13" s="91">
        <f>Direct!Y13</f>
        <v>668414.58900000004</v>
      </c>
      <c r="Z13" s="91">
        <f>Direct!Z13</f>
        <v>634437.89800000004</v>
      </c>
      <c r="AA13" s="91">
        <f>Direct!AA13</f>
        <v>595894.75899999996</v>
      </c>
      <c r="AB13" s="91">
        <f>Direct!AB13</f>
        <v>553827.03</v>
      </c>
      <c r="AC13" s="90">
        <f>Direct!AC13+'FFEL (Indirect)'!S13</f>
        <v>110440</v>
      </c>
      <c r="AD13" s="91">
        <f>Direct!AD13+'FFEL (Indirect)'!T13</f>
        <v>108038</v>
      </c>
      <c r="AE13" s="91">
        <f>Direct!AE13+'FFEL (Indirect)'!U13</f>
        <v>124837</v>
      </c>
      <c r="AF13" s="91">
        <f>Direct!AF13+'FFEL (Indirect)'!V13</f>
        <v>135330</v>
      </c>
      <c r="AG13" s="91">
        <f>Direct!AG13+'FFEL (Indirect)'!W13</f>
        <v>147562</v>
      </c>
      <c r="AH13" s="91">
        <f>Direct!AH13+'FFEL (Indirect)'!X13</f>
        <v>129321</v>
      </c>
      <c r="AI13" s="91">
        <f>Direct!AI13+'FFEL (Indirect)'!Y13</f>
        <v>130225</v>
      </c>
      <c r="AJ13" s="91">
        <f>Direct!AJ13+'FFEL (Indirect)'!Z13</f>
        <v>138039</v>
      </c>
      <c r="AK13" s="91">
        <f>Direct!AK13+'FFEL (Indirect)'!AA13</f>
        <v>154712</v>
      </c>
      <c r="AL13" s="91">
        <f>Direct!AL13+'FFEL (Indirect)'!AB13</f>
        <v>173183</v>
      </c>
      <c r="AM13" s="91">
        <f>Direct!AM13+'FFEL (Indirect)'!AC13</f>
        <v>201517</v>
      </c>
      <c r="AN13" s="91">
        <f>Direct!AN13+'FFEL (Indirect)'!AD13</f>
        <v>225682</v>
      </c>
      <c r="AO13" s="91">
        <f>Direct!AO13+'FFEL (Indirect)'!AE13</f>
        <v>233870</v>
      </c>
      <c r="AP13" s="91">
        <f>Direct!AP13+'FFEL (Indirect)'!AF13</f>
        <v>236038</v>
      </c>
      <c r="AQ13" s="91">
        <f>Direct!AQ13+'FFEL (Indirect)'!AG13</f>
        <v>256687</v>
      </c>
      <c r="AR13" s="91">
        <f>Direct!AR13+'FFEL (Indirect)'!AH13</f>
        <v>267865</v>
      </c>
      <c r="AS13" s="91">
        <f>Direct!AS13+'FFEL (Indirect)'!AI13</f>
        <v>253989</v>
      </c>
      <c r="AT13" s="91">
        <f>Direct!AT13</f>
        <v>258229</v>
      </c>
      <c r="AU13" s="91">
        <f>Direct!AU13</f>
        <v>276869</v>
      </c>
      <c r="AV13" s="91">
        <f>Direct!AV13</f>
        <v>239380</v>
      </c>
      <c r="AW13" s="91">
        <f>Direct!AW13</f>
        <v>225265</v>
      </c>
      <c r="AX13" s="91">
        <f>Direct!AX13</f>
        <v>214273</v>
      </c>
      <c r="AY13" s="91">
        <f>Direct!AY13</f>
        <v>197037</v>
      </c>
      <c r="AZ13" s="91">
        <f>Direct!AZ13</f>
        <v>183068</v>
      </c>
      <c r="BA13" s="91">
        <f>Direct!BA13</f>
        <v>174205</v>
      </c>
      <c r="BB13" s="91">
        <f>Direct!BB13</f>
        <v>161123</v>
      </c>
      <c r="BC13" s="91">
        <f>Direct!BC13</f>
        <v>149958</v>
      </c>
      <c r="BD13" s="98">
        <f>Direct!BD13+'FFEL (Indirect)'!AJ13</f>
        <v>124957.882</v>
      </c>
      <c r="BE13" s="91">
        <f>Direct!BE13+'FFEL (Indirect)'!AK13</f>
        <v>218781.223</v>
      </c>
      <c r="BF13" s="91">
        <f>Direct!BF13+'FFEL (Indirect)'!AL13</f>
        <v>281285.69700000004</v>
      </c>
      <c r="BG13" s="91">
        <f>Direct!BG13+'FFEL (Indirect)'!AM13</f>
        <v>335445.07700000005</v>
      </c>
      <c r="BH13" s="91">
        <f>Direct!BH13+'FFEL (Indirect)'!AN13</f>
        <v>359989.91000000003</v>
      </c>
      <c r="BI13" s="91">
        <f>Direct!BI13+'FFEL (Indirect)'!AO13</f>
        <v>366005.77100000001</v>
      </c>
      <c r="BJ13" s="91">
        <f>Direct!BJ13+'FFEL (Indirect)'!AP13</f>
        <v>412714.01800000004</v>
      </c>
      <c r="BK13" s="91">
        <f>Direct!BK13+'FFEL (Indirect)'!AQ13</f>
        <v>473330.51199999999</v>
      </c>
      <c r="BL13" s="91">
        <f>Direct!BL13+'FFEL (Indirect)'!AR13</f>
        <v>539280.80500000005</v>
      </c>
      <c r="BM13" s="91">
        <f>Direct!BM13+'FFEL (Indirect)'!AS13</f>
        <v>605458.799</v>
      </c>
      <c r="BN13" s="91">
        <f>Direct!BN13+'FFEL (Indirect)'!AT13</f>
        <v>724925.57299999997</v>
      </c>
      <c r="BO13" s="91">
        <f>Direct!BO13+'FFEL (Indirect)'!AU13</f>
        <v>827543.03200000001</v>
      </c>
      <c r="BP13" s="91">
        <f>Direct!BP13+'FFEL (Indirect)'!AV13</f>
        <v>877357.87199999997</v>
      </c>
      <c r="BQ13" s="91">
        <f>Direct!BQ13+'FFEL (Indirect)'!AW13</f>
        <v>892172.92299999995</v>
      </c>
      <c r="BR13" s="91">
        <f>Direct!BR13+'FFEL (Indirect)'!AX13</f>
        <v>1144826.4949999999</v>
      </c>
      <c r="BS13" s="91">
        <f>Direct!BS13+'FFEL (Indirect)'!AY13</f>
        <v>1407030.6969999999</v>
      </c>
      <c r="BT13" s="91">
        <f>Direct!BT13+'FFEL (Indirect)'!AZ13</f>
        <v>1301317.4609999999</v>
      </c>
      <c r="BU13" s="91">
        <f>Direct!BU13</f>
        <v>1276655.8289999999</v>
      </c>
      <c r="BV13" s="91">
        <f>Direct!BV13</f>
        <v>1321340.0209999999</v>
      </c>
      <c r="BW13" s="91">
        <f>Direct!BW13</f>
        <v>1618565.4479999999</v>
      </c>
      <c r="BX13" s="91">
        <f>Direct!BX13</f>
        <v>1584339.395</v>
      </c>
      <c r="BY13" s="91">
        <f>Direct!BY13</f>
        <v>1623407.841</v>
      </c>
      <c r="BZ13" s="91">
        <f>Direct!BZ13</f>
        <v>1512830.1969999999</v>
      </c>
      <c r="CA13" s="91">
        <f>Direct!CA13</f>
        <v>1503792.44</v>
      </c>
      <c r="CB13" s="91">
        <f>Direct!CB13</f>
        <v>1442266.0690000001</v>
      </c>
      <c r="CC13" s="91">
        <f>Direct!CC13</f>
        <v>1382445.2489999998</v>
      </c>
      <c r="CD13" s="91">
        <f>Direct!CD13</f>
        <v>1305443.2080000001</v>
      </c>
      <c r="CE13" s="90">
        <f>Direct!CE13+'FFEL (Indirect)'!BA13</f>
        <v>36993</v>
      </c>
      <c r="CF13" s="91">
        <f>Direct!CF13+'FFEL (Indirect)'!BB13</f>
        <v>60951</v>
      </c>
      <c r="CG13" s="91">
        <f>Direct!CG13+'FFEL (Indirect)'!BC13</f>
        <v>77664</v>
      </c>
      <c r="CH13" s="91">
        <f>Direct!CH13+'FFEL (Indirect)'!BD13</f>
        <v>90087</v>
      </c>
      <c r="CI13" s="91">
        <f>Direct!CI13+'FFEL (Indirect)'!BE13</f>
        <v>100312</v>
      </c>
      <c r="CJ13" s="91">
        <f>Direct!CJ13+'FFEL (Indirect)'!BF13</f>
        <v>93499</v>
      </c>
      <c r="CK13" s="91">
        <f>Direct!CK13+'FFEL (Indirect)'!BG13</f>
        <v>100208</v>
      </c>
      <c r="CL13" s="91">
        <f>Direct!CL13+'FFEL (Indirect)'!BH13</f>
        <v>113967</v>
      </c>
      <c r="CM13" s="91">
        <f>Direct!CM13+'FFEL (Indirect)'!BI13</f>
        <v>128926</v>
      </c>
      <c r="CN13" s="91">
        <f>Direct!CN13+'FFEL (Indirect)'!BJ13</f>
        <v>144242</v>
      </c>
      <c r="CO13" s="91">
        <f>Direct!CO13+'FFEL (Indirect)'!BK13</f>
        <v>169256</v>
      </c>
      <c r="CP13" s="91">
        <f>Direct!CP13+'FFEL (Indirect)'!BL13</f>
        <v>192052</v>
      </c>
      <c r="CQ13" s="91">
        <f>Direct!CQ13+'FFEL (Indirect)'!BM13</f>
        <v>199326</v>
      </c>
      <c r="CR13" s="91">
        <f>Direct!CR13+'FFEL (Indirect)'!BN13</f>
        <v>197886</v>
      </c>
      <c r="CS13" s="91">
        <f>Direct!CS13+'FFEL (Indirect)'!BO13</f>
        <v>254788</v>
      </c>
      <c r="CT13" s="91">
        <f>Direct!CT13+'FFEL (Indirect)'!BP13</f>
        <v>293937</v>
      </c>
      <c r="CU13" s="91">
        <f>Direct!CU13+'FFEL (Indirect)'!BQ13</f>
        <v>254894</v>
      </c>
      <c r="CV13" s="91">
        <f>Direct!CV13</f>
        <v>244129</v>
      </c>
      <c r="CW13" s="91">
        <f>Direct!CW13</f>
        <v>260799</v>
      </c>
      <c r="CX13" s="91">
        <f>Direct!CX13</f>
        <v>263221</v>
      </c>
      <c r="CY13" s="91">
        <f>Direct!CY13</f>
        <v>255102</v>
      </c>
      <c r="CZ13" s="91">
        <f>Direct!CZ13</f>
        <v>246673</v>
      </c>
      <c r="DA13" s="91">
        <f>Direct!DA13</f>
        <v>229863</v>
      </c>
      <c r="DB13" s="91">
        <f>Direct!DB13</f>
        <v>222507</v>
      </c>
      <c r="DC13" s="91">
        <f>Direct!DC13</f>
        <v>213353</v>
      </c>
      <c r="DD13" s="91">
        <f>Direct!DD13</f>
        <v>201354</v>
      </c>
      <c r="DE13" s="91">
        <f>Direct!DE13</f>
        <v>190774</v>
      </c>
      <c r="DF13" s="98">
        <f>Direct!DF13+'FFEL (Indirect)'!BR13</f>
        <v>40729.219000000005</v>
      </c>
      <c r="DG13" s="91">
        <f>Direct!DG13+'FFEL (Indirect)'!BS13</f>
        <v>46257.021000000001</v>
      </c>
      <c r="DH13" s="91">
        <f>Direct!DH13+'FFEL (Indirect)'!BT13</f>
        <v>62493.713000000003</v>
      </c>
      <c r="DI13" s="91">
        <f>Direct!DI13+'FFEL (Indirect)'!BU13</f>
        <v>83053.834000000003</v>
      </c>
      <c r="DJ13" s="91">
        <f>Direct!DJ13+'FFEL (Indirect)'!BV13</f>
        <v>98144.402000000002</v>
      </c>
      <c r="DK13" s="91">
        <f>Direct!DK13+'FFEL (Indirect)'!BW13</f>
        <v>92768.510999999999</v>
      </c>
      <c r="DL13" s="91">
        <f>Direct!DL13+'FFEL (Indirect)'!BX13</f>
        <v>108378.643</v>
      </c>
      <c r="DM13" s="91">
        <f>Direct!DM13+'FFEL (Indirect)'!BY13</f>
        <v>128027.652</v>
      </c>
      <c r="DN13" s="91">
        <f>Direct!DN13+'FFEL (Indirect)'!BZ13</f>
        <v>139955.323</v>
      </c>
      <c r="DO13" s="91">
        <f>Direct!DO13+'FFEL (Indirect)'!CA13</f>
        <v>182095.74799999999</v>
      </c>
      <c r="DP13" s="91">
        <f>Direct!DP13+'FFEL (Indirect)'!CB13</f>
        <v>212451.128</v>
      </c>
      <c r="DQ13" s="91">
        <f>Direct!DQ13+'FFEL (Indirect)'!CC13</f>
        <v>250225.56400000001</v>
      </c>
      <c r="DR13" s="91">
        <f>Direct!DR13+'FFEL (Indirect)'!CD13</f>
        <v>256171.25299999997</v>
      </c>
      <c r="DS13" s="91">
        <f>Direct!DS13+'FFEL (Indirect)'!CE13</f>
        <v>259710.97099999999</v>
      </c>
      <c r="DT13" s="91">
        <f>Direct!DT13+'FFEL (Indirect)'!CF13</f>
        <v>242479.07</v>
      </c>
      <c r="DU13" s="91">
        <f>Direct!DU13+'FFEL (Indirect)'!CG13</f>
        <v>272357.65700000001</v>
      </c>
      <c r="DV13" s="91">
        <f>Direct!DV13+'FFEL (Indirect)'!CH13</f>
        <v>270406.54200000002</v>
      </c>
      <c r="DW13" s="91">
        <f>Direct!DW13</f>
        <v>322868.12199999997</v>
      </c>
      <c r="DX13" s="91">
        <f>Direct!DX13</f>
        <v>352169.59600000002</v>
      </c>
      <c r="DY13" s="91">
        <f>Direct!DY13</f>
        <v>292886.91700000002</v>
      </c>
      <c r="DZ13" s="91">
        <f>Direct!DZ13</f>
        <v>305420.67499999999</v>
      </c>
      <c r="EA13" s="91">
        <f>Direct!EA13</f>
        <v>336611.386</v>
      </c>
      <c r="EB13" s="91">
        <f>Direct!EB13</f>
        <v>413189.64899999998</v>
      </c>
      <c r="EC13" s="91">
        <f>Direct!EC13</f>
        <v>429472.962</v>
      </c>
      <c r="ED13" s="91">
        <f>Direct!ED13</f>
        <v>447389.74599999998</v>
      </c>
      <c r="EE13" s="91">
        <f>Direct!EE13</f>
        <v>444948.69900000002</v>
      </c>
      <c r="EF13" s="91">
        <f>Direct!EF13</f>
        <v>429959.46500000003</v>
      </c>
      <c r="EG13" s="90">
        <f>Direct!EG13+'FFEL (Indirect)'!CI13</f>
        <v>8775</v>
      </c>
      <c r="EH13" s="91">
        <f>Direct!EH13+'FFEL (Indirect)'!CJ13</f>
        <v>8634</v>
      </c>
      <c r="EI13" s="91">
        <f>Direct!EI13+'FFEL (Indirect)'!CK13</f>
        <v>10875</v>
      </c>
      <c r="EJ13" s="91">
        <f>Direct!EJ13+'FFEL (Indirect)'!CL13</f>
        <v>13207</v>
      </c>
      <c r="EK13" s="91">
        <f>Direct!EK13+'FFEL (Indirect)'!CM13</f>
        <v>15256</v>
      </c>
      <c r="EL13" s="91">
        <f>Direct!EL13+'FFEL (Indirect)'!CN13</f>
        <v>13579</v>
      </c>
      <c r="EM13" s="91">
        <f>Direct!EM13+'FFEL (Indirect)'!CO13</f>
        <v>14021</v>
      </c>
      <c r="EN13" s="91">
        <f>Direct!EN13+'FFEL (Indirect)'!CP13</f>
        <v>14817</v>
      </c>
      <c r="EO13" s="91">
        <f>Direct!EO13+'FFEL (Indirect)'!CQ13</f>
        <v>15338</v>
      </c>
      <c r="EP13" s="91">
        <f>Direct!EP13+'FFEL (Indirect)'!CR13</f>
        <v>18992</v>
      </c>
      <c r="EQ13" s="91">
        <f>Direct!EQ13+'FFEL (Indirect)'!CS13</f>
        <v>21216</v>
      </c>
      <c r="ER13" s="91">
        <f>Direct!ER13+'FFEL (Indirect)'!CT13</f>
        <v>24222</v>
      </c>
      <c r="ES13" s="91">
        <f>Direct!ES13+'FFEL (Indirect)'!CU13</f>
        <v>23640</v>
      </c>
      <c r="ET13" s="91">
        <f>Direct!ET13+'FFEL (Indirect)'!CV13</f>
        <v>23610</v>
      </c>
      <c r="EU13" s="91">
        <f>Direct!EU13+'FFEL (Indirect)'!CW13</f>
        <v>21473</v>
      </c>
      <c r="EV13" s="91">
        <f>Direct!EV13+'FFEL (Indirect)'!CX13</f>
        <v>23663</v>
      </c>
      <c r="EW13" s="91">
        <f>Direct!EW13+'FFEL (Indirect)'!CY13</f>
        <v>22681</v>
      </c>
      <c r="EX13" s="91">
        <f>Direct!EX13</f>
        <v>25578</v>
      </c>
      <c r="EY13" s="91">
        <f>Direct!EY13</f>
        <v>26464</v>
      </c>
      <c r="EZ13" s="91">
        <f>Direct!EZ13</f>
        <v>19922</v>
      </c>
      <c r="FA13" s="91">
        <f>Direct!FA13</f>
        <v>20476</v>
      </c>
      <c r="FB13" s="91">
        <f>Direct!FB13</f>
        <v>23523</v>
      </c>
      <c r="FC13" s="91">
        <f>Direct!FC13</f>
        <v>30435</v>
      </c>
      <c r="FD13" s="91">
        <f>Direct!FD13</f>
        <v>30635</v>
      </c>
      <c r="FE13" s="91">
        <f>Direct!FE13</f>
        <v>30581</v>
      </c>
      <c r="FF13" s="91">
        <f>Direct!FF13</f>
        <v>28992</v>
      </c>
      <c r="FG13" s="91">
        <f>Direct!FG13</f>
        <v>27112</v>
      </c>
      <c r="FH13" s="98">
        <f>Direct!FH13+'FFEL (Indirect)'!CZ13</f>
        <v>106049.927</v>
      </c>
      <c r="FI13" s="91">
        <f>Direct!FI13</f>
        <v>137230.73199999999</v>
      </c>
      <c r="FJ13" s="91">
        <f>Direct!FJ13</f>
        <v>155396.601</v>
      </c>
      <c r="FK13" s="91">
        <f>Direct!FK13</f>
        <v>156055.46400000001</v>
      </c>
      <c r="FL13" s="91">
        <f>Direct!FL13</f>
        <v>168447.25399999999</v>
      </c>
      <c r="FM13" s="91">
        <f>Direct!FM13</f>
        <v>190719.48800000001</v>
      </c>
      <c r="FN13" s="91">
        <f>Direct!FN13</f>
        <v>202158.20499999999</v>
      </c>
      <c r="FO13" s="91">
        <f>Direct!FO13</f>
        <v>221409.16500000001</v>
      </c>
      <c r="FP13" s="91">
        <f>Direct!FP13</f>
        <v>220496.49900000001</v>
      </c>
      <c r="FQ13" s="91">
        <f>Direct!FQ13</f>
        <v>224558.05900000001</v>
      </c>
      <c r="FR13" s="91">
        <f>Direct!FR13</f>
        <v>221174.17600000001</v>
      </c>
      <c r="FS13" s="90">
        <f>Direct!FS13+'FFEL (Indirect)'!DA13</f>
        <v>8981</v>
      </c>
      <c r="FT13" s="91">
        <f>Direct!FT13</f>
        <v>8663</v>
      </c>
      <c r="FU13" s="91">
        <f>Direct!FU13</f>
        <v>9315</v>
      </c>
      <c r="FV13" s="91">
        <f>Direct!FV13</f>
        <v>9181</v>
      </c>
      <c r="FW13" s="91">
        <f>Direct!FW13</f>
        <v>9972</v>
      </c>
      <c r="FX13" s="91">
        <f>Direct!FX13</f>
        <v>10569</v>
      </c>
      <c r="FY13" s="91">
        <f>Direct!FY13</f>
        <v>11261</v>
      </c>
      <c r="FZ13" s="91">
        <f>Direct!FZ13</f>
        <v>11760</v>
      </c>
      <c r="GA13" s="91">
        <f>Direct!GA13</f>
        <v>11789</v>
      </c>
      <c r="GB13" s="91">
        <f>Direct!GB13</f>
        <v>11665</v>
      </c>
      <c r="GC13" s="91">
        <f>Direct!GC13</f>
        <v>11118</v>
      </c>
    </row>
    <row r="14" spans="1:185" s="8" customFormat="1">
      <c r="A14" s="22" t="s">
        <v>22</v>
      </c>
      <c r="B14" s="90">
        <f>Direct!B14+'FFEL (Indirect)'!B14</f>
        <v>201988.53399999999</v>
      </c>
      <c r="C14" s="91">
        <f>Direct!C14+'FFEL (Indirect)'!C14</f>
        <v>202220.15699999998</v>
      </c>
      <c r="D14" s="91">
        <f>Direct!D14+'FFEL (Indirect)'!D14</f>
        <v>213964.421</v>
      </c>
      <c r="E14" s="91">
        <f>Direct!E14+'FFEL (Indirect)'!E14</f>
        <v>220255.99400000001</v>
      </c>
      <c r="F14" s="91">
        <f>Direct!F14+'FFEL (Indirect)'!F14</f>
        <v>209607.92800000001</v>
      </c>
      <c r="G14" s="91">
        <f>Direct!G14+'FFEL (Indirect)'!G14</f>
        <v>193188.609</v>
      </c>
      <c r="H14" s="91">
        <f>Direct!H14+'FFEL (Indirect)'!H14</f>
        <v>206767.47099999999</v>
      </c>
      <c r="I14" s="91">
        <f>Direct!I14+'FFEL (Indirect)'!I14</f>
        <v>208982.24400000001</v>
      </c>
      <c r="J14" s="91">
        <f>Direct!J14+'FFEL (Indirect)'!J14</f>
        <v>237243.27600000001</v>
      </c>
      <c r="K14" s="91">
        <f>Direct!K14+'FFEL (Indirect)'!K14</f>
        <v>283593.71299999999</v>
      </c>
      <c r="L14" s="91">
        <f>Direct!L14+'FFEL (Indirect)'!L14</f>
        <v>324279.255</v>
      </c>
      <c r="M14" s="91">
        <f>Direct!M14+'FFEL (Indirect)'!M14</f>
        <v>368375.18800000002</v>
      </c>
      <c r="N14" s="91">
        <f>Direct!N14+'FFEL (Indirect)'!N14</f>
        <v>378945.255</v>
      </c>
      <c r="O14" s="91">
        <f>Direct!O14+'FFEL (Indirect)'!O14</f>
        <v>440599.75599999999</v>
      </c>
      <c r="P14" s="91">
        <f>Direct!P14+'FFEL (Indirect)'!P14</f>
        <v>483279.07800000004</v>
      </c>
      <c r="Q14" s="91">
        <f>Direct!Q14+'FFEL (Indirect)'!Q14</f>
        <v>555616.39199999999</v>
      </c>
      <c r="R14" s="91">
        <f>Direct!R14+'FFEL (Indirect)'!R14</f>
        <v>530822.58400000003</v>
      </c>
      <c r="S14" s="91">
        <f>Direct!S14</f>
        <v>556421.23600000003</v>
      </c>
      <c r="T14" s="91">
        <f>Direct!T14</f>
        <v>563575.05500000005</v>
      </c>
      <c r="U14" s="91">
        <f>Direct!U14</f>
        <v>413459.07500000001</v>
      </c>
      <c r="V14" s="91">
        <f>Direct!V14</f>
        <v>375279.277</v>
      </c>
      <c r="W14" s="91">
        <f>Direct!W14</f>
        <v>344745.179</v>
      </c>
      <c r="X14" s="91">
        <f>Direct!X14</f>
        <v>311820.20799999998</v>
      </c>
      <c r="Y14" s="91">
        <f>Direct!Y14</f>
        <v>298884.08799999999</v>
      </c>
      <c r="Z14" s="91">
        <f>Direct!Z14</f>
        <v>287010.114</v>
      </c>
      <c r="AA14" s="91">
        <f>Direct!AA14</f>
        <v>276244.30699999997</v>
      </c>
      <c r="AB14" s="91">
        <f>Direct!AB14</f>
        <v>263146.50900000002</v>
      </c>
      <c r="AC14" s="90">
        <f>Direct!AC14+'FFEL (Indirect)'!S14</f>
        <v>67594</v>
      </c>
      <c r="AD14" s="91">
        <f>Direct!AD14+'FFEL (Indirect)'!T14</f>
        <v>63943</v>
      </c>
      <c r="AE14" s="91">
        <f>Direct!AE14+'FFEL (Indirect)'!U14</f>
        <v>67481</v>
      </c>
      <c r="AF14" s="91">
        <f>Direct!AF14+'FFEL (Indirect)'!V14</f>
        <v>69972</v>
      </c>
      <c r="AG14" s="91">
        <f>Direct!AG14+'FFEL (Indirect)'!W14</f>
        <v>66558</v>
      </c>
      <c r="AH14" s="91">
        <f>Direct!AH14+'FFEL (Indirect)'!X14</f>
        <v>61484</v>
      </c>
      <c r="AI14" s="91">
        <f>Direct!AI14+'FFEL (Indirect)'!Y14</f>
        <v>64509</v>
      </c>
      <c r="AJ14" s="91">
        <f>Direct!AJ14+'FFEL (Indirect)'!Z14</f>
        <v>63455</v>
      </c>
      <c r="AK14" s="91">
        <f>Direct!AK14+'FFEL (Indirect)'!AA14</f>
        <v>71374</v>
      </c>
      <c r="AL14" s="91">
        <f>Direct!AL14+'FFEL (Indirect)'!AB14</f>
        <v>84636</v>
      </c>
      <c r="AM14" s="91">
        <f>Direct!AM14+'FFEL (Indirect)'!AC14</f>
        <v>96353</v>
      </c>
      <c r="AN14" s="91">
        <f>Direct!AN14+'FFEL (Indirect)'!AD14</f>
        <v>107996</v>
      </c>
      <c r="AO14" s="91">
        <f>Direct!AO14+'FFEL (Indirect)'!AE14</f>
        <v>109573</v>
      </c>
      <c r="AP14" s="91">
        <f>Direct!AP14+'FFEL (Indirect)'!AF14</f>
        <v>117074</v>
      </c>
      <c r="AQ14" s="91">
        <f>Direct!AQ14+'FFEL (Indirect)'!AG14</f>
        <v>122829</v>
      </c>
      <c r="AR14" s="91">
        <f>Direct!AR14+'FFEL (Indirect)'!AH14</f>
        <v>141261</v>
      </c>
      <c r="AS14" s="91">
        <f>Direct!AS14+'FFEL (Indirect)'!AI14</f>
        <v>134894</v>
      </c>
      <c r="AT14" s="91">
        <f>Direct!AT14</f>
        <v>136411</v>
      </c>
      <c r="AU14" s="91">
        <f>Direct!AU14</f>
        <v>140963</v>
      </c>
      <c r="AV14" s="91">
        <f>Direct!AV14</f>
        <v>116165</v>
      </c>
      <c r="AW14" s="91">
        <f>Direct!AW14</f>
        <v>107153</v>
      </c>
      <c r="AX14" s="91">
        <f>Direct!AX14</f>
        <v>97191</v>
      </c>
      <c r="AY14" s="91">
        <f>Direct!AY14</f>
        <v>86932</v>
      </c>
      <c r="AZ14" s="91">
        <f>Direct!AZ14</f>
        <v>83175</v>
      </c>
      <c r="BA14" s="91">
        <f>Direct!BA14</f>
        <v>80083</v>
      </c>
      <c r="BB14" s="91">
        <f>Direct!BB14</f>
        <v>75912</v>
      </c>
      <c r="BC14" s="91">
        <f>Direct!BC14</f>
        <v>72761</v>
      </c>
      <c r="BD14" s="98">
        <f>Direct!BD14+'FFEL (Indirect)'!AJ14</f>
        <v>61718.647999999994</v>
      </c>
      <c r="BE14" s="91">
        <f>Direct!BE14+'FFEL (Indirect)'!AK14</f>
        <v>96890.176000000007</v>
      </c>
      <c r="BF14" s="91">
        <f>Direct!BF14+'FFEL (Indirect)'!AL14</f>
        <v>112992.20799999998</v>
      </c>
      <c r="BG14" s="91">
        <f>Direct!BG14+'FFEL (Indirect)'!AM14</f>
        <v>128460.546</v>
      </c>
      <c r="BH14" s="91">
        <f>Direct!BH14+'FFEL (Indirect)'!AN14</f>
        <v>129908.875</v>
      </c>
      <c r="BI14" s="91">
        <f>Direct!BI14+'FFEL (Indirect)'!AO14</f>
        <v>134518.94700000001</v>
      </c>
      <c r="BJ14" s="91">
        <f>Direct!BJ14+'FFEL (Indirect)'!AP14</f>
        <v>154818.36900000001</v>
      </c>
      <c r="BK14" s="91">
        <f>Direct!BK14+'FFEL (Indirect)'!AQ14</f>
        <v>167352.019</v>
      </c>
      <c r="BL14" s="91">
        <f>Direct!BL14+'FFEL (Indirect)'!AR14</f>
        <v>201525.45</v>
      </c>
      <c r="BM14" s="91">
        <f>Direct!BM14+'FFEL (Indirect)'!AS14</f>
        <v>239040.45799999998</v>
      </c>
      <c r="BN14" s="91">
        <f>Direct!BN14+'FFEL (Indirect)'!AT14</f>
        <v>285110.83399999997</v>
      </c>
      <c r="BO14" s="91">
        <f>Direct!BO14+'FFEL (Indirect)'!AU14</f>
        <v>345777.05700000003</v>
      </c>
      <c r="BP14" s="91">
        <f>Direct!BP14+'FFEL (Indirect)'!AV14</f>
        <v>378820.36700000003</v>
      </c>
      <c r="BQ14" s="91">
        <f>Direct!BQ14+'FFEL (Indirect)'!AW14</f>
        <v>417861.45900000003</v>
      </c>
      <c r="BR14" s="91">
        <f>Direct!BR14+'FFEL (Indirect)'!AX14</f>
        <v>527792.58699999994</v>
      </c>
      <c r="BS14" s="91">
        <f>Direct!BS14+'FFEL (Indirect)'!AY14</f>
        <v>678946.31799999997</v>
      </c>
      <c r="BT14" s="91">
        <f>Direct!BT14+'FFEL (Indirect)'!AZ14</f>
        <v>629616.73600000003</v>
      </c>
      <c r="BU14" s="91">
        <f>Direct!BU14</f>
        <v>622050.59699999995</v>
      </c>
      <c r="BV14" s="91">
        <f>Direct!BV14</f>
        <v>646664.76100000006</v>
      </c>
      <c r="BW14" s="91">
        <f>Direct!BW14</f>
        <v>793865.53099999996</v>
      </c>
      <c r="BX14" s="91">
        <f>Direct!BX14</f>
        <v>731659.09600000002</v>
      </c>
      <c r="BY14" s="91">
        <f>Direct!BY14</f>
        <v>724864.26</v>
      </c>
      <c r="BZ14" s="91">
        <f>Direct!BZ14</f>
        <v>689876.777</v>
      </c>
      <c r="CA14" s="91">
        <f>Direct!CA14</f>
        <v>705169.429</v>
      </c>
      <c r="CB14" s="91">
        <f>Direct!CB14</f>
        <v>691594.70399999991</v>
      </c>
      <c r="CC14" s="91">
        <f>Direct!CC14</f>
        <v>719240.21299999999</v>
      </c>
      <c r="CD14" s="91">
        <f>Direct!CD14</f>
        <v>715585.21799999999</v>
      </c>
      <c r="CE14" s="90">
        <f>Direct!CE14+'FFEL (Indirect)'!BA14</f>
        <v>21893</v>
      </c>
      <c r="CF14" s="91">
        <f>Direct!CF14+'FFEL (Indirect)'!BB14</f>
        <v>31926</v>
      </c>
      <c r="CG14" s="91">
        <f>Direct!CG14+'FFEL (Indirect)'!BC14</f>
        <v>36912</v>
      </c>
      <c r="CH14" s="91">
        <f>Direct!CH14+'FFEL (Indirect)'!BD14</f>
        <v>41238</v>
      </c>
      <c r="CI14" s="91">
        <f>Direct!CI14+'FFEL (Indirect)'!BE14</f>
        <v>41010</v>
      </c>
      <c r="CJ14" s="91">
        <f>Direct!CJ14+'FFEL (Indirect)'!BF14</f>
        <v>40097</v>
      </c>
      <c r="CK14" s="91">
        <f>Direct!CK14+'FFEL (Indirect)'!BG14</f>
        <v>45035</v>
      </c>
      <c r="CL14" s="91">
        <f>Direct!CL14+'FFEL (Indirect)'!BH14</f>
        <v>46519</v>
      </c>
      <c r="CM14" s="91">
        <f>Direct!CM14+'FFEL (Indirect)'!BI14</f>
        <v>53429</v>
      </c>
      <c r="CN14" s="91">
        <f>Direct!CN14+'FFEL (Indirect)'!BJ14</f>
        <v>62341</v>
      </c>
      <c r="CO14" s="91">
        <f>Direct!CO14+'FFEL (Indirect)'!BK14</f>
        <v>73192</v>
      </c>
      <c r="CP14" s="91">
        <f>Direct!CP14+'FFEL (Indirect)'!BL14</f>
        <v>86136</v>
      </c>
      <c r="CQ14" s="91">
        <f>Direct!CQ14+'FFEL (Indirect)'!BM14</f>
        <v>91775</v>
      </c>
      <c r="CR14" s="91">
        <f>Direct!CR14+'FFEL (Indirect)'!BN14</f>
        <v>96924</v>
      </c>
      <c r="CS14" s="91">
        <f>Direct!CS14+'FFEL (Indirect)'!BO14</f>
        <v>115023</v>
      </c>
      <c r="CT14" s="91">
        <f>Direct!CT14+'FFEL (Indirect)'!BP14</f>
        <v>144726</v>
      </c>
      <c r="CU14" s="91">
        <f>Direct!CU14+'FFEL (Indirect)'!BQ14</f>
        <v>132106</v>
      </c>
      <c r="CV14" s="91">
        <f>Direct!CV14</f>
        <v>125684</v>
      </c>
      <c r="CW14" s="91">
        <f>Direct!CW14</f>
        <v>131497</v>
      </c>
      <c r="CX14" s="91">
        <f>Direct!CX14</f>
        <v>129400</v>
      </c>
      <c r="CY14" s="91">
        <f>Direct!CY14</f>
        <v>121215</v>
      </c>
      <c r="CZ14" s="91">
        <f>Direct!CZ14</f>
        <v>114350</v>
      </c>
      <c r="DA14" s="91">
        <f>Direct!DA14</f>
        <v>106908</v>
      </c>
      <c r="DB14" s="91">
        <f>Direct!DB14</f>
        <v>105439</v>
      </c>
      <c r="DC14" s="91">
        <f>Direct!DC14</f>
        <v>103026</v>
      </c>
      <c r="DD14" s="91">
        <f>Direct!DD14</f>
        <v>100386</v>
      </c>
      <c r="DE14" s="91">
        <f>Direct!DE14</f>
        <v>98759</v>
      </c>
      <c r="DF14" s="98">
        <f>Direct!DF14+'FFEL (Indirect)'!BR14</f>
        <v>10059.365</v>
      </c>
      <c r="DG14" s="91">
        <f>Direct!DG14+'FFEL (Indirect)'!BS14</f>
        <v>12503.39</v>
      </c>
      <c r="DH14" s="91">
        <f>Direct!DH14+'FFEL (Indirect)'!BT14</f>
        <v>16900.999</v>
      </c>
      <c r="DI14" s="91">
        <f>Direct!DI14+'FFEL (Indirect)'!BU14</f>
        <v>19928.254000000001</v>
      </c>
      <c r="DJ14" s="91">
        <f>Direct!DJ14+'FFEL (Indirect)'!BV14</f>
        <v>23125.333999999999</v>
      </c>
      <c r="DK14" s="91">
        <f>Direct!DK14+'FFEL (Indirect)'!BW14</f>
        <v>24004.777000000002</v>
      </c>
      <c r="DL14" s="91">
        <f>Direct!DL14+'FFEL (Indirect)'!BX14</f>
        <v>27964.844000000001</v>
      </c>
      <c r="DM14" s="91">
        <f>Direct!DM14+'FFEL (Indirect)'!BY14</f>
        <v>29947.648000000001</v>
      </c>
      <c r="DN14" s="91">
        <f>Direct!DN14+'FFEL (Indirect)'!BZ14</f>
        <v>33702.527999999998</v>
      </c>
      <c r="DO14" s="91">
        <f>Direct!DO14+'FFEL (Indirect)'!CA14</f>
        <v>42075.792999999998</v>
      </c>
      <c r="DP14" s="91">
        <f>Direct!DP14+'FFEL (Indirect)'!CB14</f>
        <v>54579.55</v>
      </c>
      <c r="DQ14" s="91">
        <f>Direct!DQ14+'FFEL (Indirect)'!CC14</f>
        <v>68238.588999999993</v>
      </c>
      <c r="DR14" s="91">
        <f>Direct!DR14+'FFEL (Indirect)'!CD14</f>
        <v>75792.008999999991</v>
      </c>
      <c r="DS14" s="91">
        <f>Direct!DS14+'FFEL (Indirect)'!CE14</f>
        <v>77562.19</v>
      </c>
      <c r="DT14" s="91">
        <f>Direct!DT14+'FFEL (Indirect)'!CF14</f>
        <v>68130.157000000007</v>
      </c>
      <c r="DU14" s="91">
        <f>Direct!DU14+'FFEL (Indirect)'!CG14</f>
        <v>74004.674999999988</v>
      </c>
      <c r="DV14" s="91">
        <f>Direct!DV14+'FFEL (Indirect)'!CH14</f>
        <v>76497.608000000007</v>
      </c>
      <c r="DW14" s="91">
        <f>Direct!DW14</f>
        <v>96840.55</v>
      </c>
      <c r="DX14" s="91">
        <f>Direct!DX14</f>
        <v>102810.826</v>
      </c>
      <c r="DY14" s="91">
        <f>Direct!DY14</f>
        <v>87774.604000000007</v>
      </c>
      <c r="DZ14" s="91">
        <f>Direct!DZ14</f>
        <v>95131.224000000002</v>
      </c>
      <c r="EA14" s="91">
        <f>Direct!EA14</f>
        <v>108722.054</v>
      </c>
      <c r="EB14" s="91">
        <f>Direct!EB14</f>
        <v>130747.29399999999</v>
      </c>
      <c r="EC14" s="91">
        <f>Direct!EC14</f>
        <v>143387.75</v>
      </c>
      <c r="ED14" s="91">
        <f>Direct!ED14</f>
        <v>139571.09899999999</v>
      </c>
      <c r="EE14" s="91">
        <f>Direct!EE14</f>
        <v>132365.389</v>
      </c>
      <c r="EF14" s="91">
        <f>Direct!EF14</f>
        <v>126476.481</v>
      </c>
      <c r="EG14" s="90">
        <f>Direct!EG14+'FFEL (Indirect)'!CI14</f>
        <v>2513</v>
      </c>
      <c r="EH14" s="91">
        <f>Direct!EH14+'FFEL (Indirect)'!CJ14</f>
        <v>2818</v>
      </c>
      <c r="EI14" s="91">
        <f>Direct!EI14+'FFEL (Indirect)'!CK14</f>
        <v>3446</v>
      </c>
      <c r="EJ14" s="91">
        <f>Direct!EJ14+'FFEL (Indirect)'!CL14</f>
        <v>3683</v>
      </c>
      <c r="EK14" s="91">
        <f>Direct!EK14+'FFEL (Indirect)'!CM14</f>
        <v>4158</v>
      </c>
      <c r="EL14" s="91">
        <f>Direct!EL14+'FFEL (Indirect)'!CN14</f>
        <v>4120</v>
      </c>
      <c r="EM14" s="91">
        <f>Direct!EM14+'FFEL (Indirect)'!CO14</f>
        <v>4551</v>
      </c>
      <c r="EN14" s="91">
        <f>Direct!EN14+'FFEL (Indirect)'!CP14</f>
        <v>4625</v>
      </c>
      <c r="EO14" s="91">
        <f>Direct!EO14+'FFEL (Indirect)'!CQ14</f>
        <v>5019</v>
      </c>
      <c r="EP14" s="91">
        <f>Direct!EP14+'FFEL (Indirect)'!CR14</f>
        <v>6022</v>
      </c>
      <c r="EQ14" s="91">
        <f>Direct!EQ14+'FFEL (Indirect)'!CS14</f>
        <v>7484</v>
      </c>
      <c r="ER14" s="91">
        <f>Direct!ER14+'FFEL (Indirect)'!CT14</f>
        <v>8962</v>
      </c>
      <c r="ES14" s="91">
        <f>Direct!ES14+'FFEL (Indirect)'!CU14</f>
        <v>9596</v>
      </c>
      <c r="ET14" s="91">
        <f>Direct!ET14+'FFEL (Indirect)'!CV14</f>
        <v>9575</v>
      </c>
      <c r="EU14" s="91">
        <f>Direct!EU14+'FFEL (Indirect)'!CW14</f>
        <v>8478</v>
      </c>
      <c r="EV14" s="91">
        <f>Direct!EV14+'FFEL (Indirect)'!CX14</f>
        <v>8924</v>
      </c>
      <c r="EW14" s="91">
        <f>Direct!EW14+'FFEL (Indirect)'!CY14</f>
        <v>9166</v>
      </c>
      <c r="EX14" s="91">
        <f>Direct!EX14</f>
        <v>11238</v>
      </c>
      <c r="EY14" s="91">
        <f>Direct!EY14</f>
        <v>11226</v>
      </c>
      <c r="EZ14" s="91">
        <f>Direct!EZ14</f>
        <v>8695</v>
      </c>
      <c r="FA14" s="91">
        <f>Direct!FA14</f>
        <v>8927</v>
      </c>
      <c r="FB14" s="91">
        <f>Direct!FB14</f>
        <v>9907</v>
      </c>
      <c r="FC14" s="91">
        <f>Direct!FC14</f>
        <v>12021</v>
      </c>
      <c r="FD14" s="91">
        <f>Direct!FD14</f>
        <v>12465</v>
      </c>
      <c r="FE14" s="91">
        <f>Direct!FE14</f>
        <v>11846</v>
      </c>
      <c r="FF14" s="91">
        <f>Direct!FF14</f>
        <v>10589</v>
      </c>
      <c r="FG14" s="91">
        <f>Direct!FG14</f>
        <v>9940</v>
      </c>
      <c r="FH14" s="98">
        <f>Direct!FH14+'FFEL (Indirect)'!CZ14</f>
        <v>34049.267</v>
      </c>
      <c r="FI14" s="91">
        <f>Direct!FI14</f>
        <v>43030.648000000001</v>
      </c>
      <c r="FJ14" s="91">
        <f>Direct!FJ14</f>
        <v>44887.07</v>
      </c>
      <c r="FK14" s="91">
        <f>Direct!FK14</f>
        <v>51975.784</v>
      </c>
      <c r="FL14" s="91">
        <f>Direct!FL14</f>
        <v>57338.571000000004</v>
      </c>
      <c r="FM14" s="91">
        <f>Direct!FM14</f>
        <v>66671.178</v>
      </c>
      <c r="FN14" s="91">
        <f>Direct!FN14</f>
        <v>70039.044999999998</v>
      </c>
      <c r="FO14" s="91">
        <f>Direct!FO14</f>
        <v>81114.914999999994</v>
      </c>
      <c r="FP14" s="91">
        <f>Direct!FP14</f>
        <v>88748.562000000005</v>
      </c>
      <c r="FQ14" s="91">
        <f>Direct!FQ14</f>
        <v>100154.944</v>
      </c>
      <c r="FR14" s="91">
        <f>Direct!FR14</f>
        <v>104080.549</v>
      </c>
      <c r="FS14" s="90">
        <f>Direct!FS14+'FFEL (Indirect)'!DA14</f>
        <v>3018</v>
      </c>
      <c r="FT14" s="91">
        <f>Direct!FT14</f>
        <v>3266</v>
      </c>
      <c r="FU14" s="91">
        <f>Direct!FU14</f>
        <v>3308</v>
      </c>
      <c r="FV14" s="91">
        <f>Direct!FV14</f>
        <v>3577</v>
      </c>
      <c r="FW14" s="91">
        <f>Direct!FW14</f>
        <v>3942</v>
      </c>
      <c r="FX14" s="91">
        <f>Direct!FX14</f>
        <v>4246</v>
      </c>
      <c r="FY14" s="91">
        <f>Direct!FY14</f>
        <v>4316</v>
      </c>
      <c r="FZ14" s="91">
        <f>Direct!FZ14</f>
        <v>4611</v>
      </c>
      <c r="GA14" s="91">
        <f>Direct!GA14</f>
        <v>4948</v>
      </c>
      <c r="GB14" s="91">
        <f>Direct!GB14</f>
        <v>5332</v>
      </c>
      <c r="GC14" s="91">
        <f>Direct!GC14</f>
        <v>5871</v>
      </c>
    </row>
    <row r="15" spans="1:185" s="8" customFormat="1">
      <c r="A15" s="22" t="s">
        <v>23</v>
      </c>
      <c r="B15" s="90">
        <f>Direct!B15+'FFEL (Indirect)'!B15</f>
        <v>332206.804</v>
      </c>
      <c r="C15" s="91">
        <f>Direct!C15+'FFEL (Indirect)'!C15</f>
        <v>339705.78899999999</v>
      </c>
      <c r="D15" s="91">
        <f>Direct!D15+'FFEL (Indirect)'!D15</f>
        <v>356698.93699999998</v>
      </c>
      <c r="E15" s="91">
        <f>Direct!E15+'FFEL (Indirect)'!E15</f>
        <v>374025.92600000004</v>
      </c>
      <c r="F15" s="91">
        <f>Direct!F15+'FFEL (Indirect)'!F15</f>
        <v>329705.45500000002</v>
      </c>
      <c r="G15" s="91">
        <f>Direct!G15+'FFEL (Indirect)'!G15</f>
        <v>323379.88900000002</v>
      </c>
      <c r="H15" s="91">
        <f>Direct!H15+'FFEL (Indirect)'!H15</f>
        <v>329642.07900000003</v>
      </c>
      <c r="I15" s="91">
        <f>Direct!I15+'FFEL (Indirect)'!I15</f>
        <v>342854.12799999997</v>
      </c>
      <c r="J15" s="91">
        <f>Direct!J15+'FFEL (Indirect)'!J15</f>
        <v>348140.33299999998</v>
      </c>
      <c r="K15" s="91">
        <f>Direct!K15+'FFEL (Indirect)'!K15</f>
        <v>393550.95699999999</v>
      </c>
      <c r="L15" s="91">
        <f>Direct!L15+'FFEL (Indirect)'!L15</f>
        <v>420876.10800000001</v>
      </c>
      <c r="M15" s="91">
        <f>Direct!M15+'FFEL (Indirect)'!M15</f>
        <v>408732.31400000001</v>
      </c>
      <c r="N15" s="91">
        <f>Direct!N15+'FFEL (Indirect)'!N15</f>
        <v>374036.02899999998</v>
      </c>
      <c r="O15" s="91">
        <f>Direct!O15+'FFEL (Indirect)'!O15</f>
        <v>390019.473</v>
      </c>
      <c r="P15" s="91">
        <f>Direct!P15+'FFEL (Indirect)'!P15</f>
        <v>376714.77899999998</v>
      </c>
      <c r="Q15" s="91">
        <f>Direct!Q15+'FFEL (Indirect)'!Q15</f>
        <v>446596.83999999997</v>
      </c>
      <c r="R15" s="91">
        <f>Direct!R15+'FFEL (Indirect)'!R15</f>
        <v>411485.91600000003</v>
      </c>
      <c r="S15" s="91">
        <f>Direct!S15</f>
        <v>416760.25400000002</v>
      </c>
      <c r="T15" s="91">
        <f>Direct!T15</f>
        <v>435777.516</v>
      </c>
      <c r="U15" s="91">
        <f>Direct!U15</f>
        <v>320878.56300000002</v>
      </c>
      <c r="V15" s="91">
        <f>Direct!V15</f>
        <v>303547.47700000001</v>
      </c>
      <c r="W15" s="91">
        <f>Direct!W15</f>
        <v>309063.96899999998</v>
      </c>
      <c r="X15" s="91">
        <f>Direct!X15</f>
        <v>297048.033</v>
      </c>
      <c r="Y15" s="91">
        <f>Direct!Y15</f>
        <v>311416.46000000002</v>
      </c>
      <c r="Z15" s="91">
        <f>Direct!Z15</f>
        <v>312994.13400000002</v>
      </c>
      <c r="AA15" s="91">
        <f>Direct!AA15</f>
        <v>315059.266</v>
      </c>
      <c r="AB15" s="91">
        <f>Direct!AB15</f>
        <v>307151.49099999998</v>
      </c>
      <c r="AC15" s="90">
        <f>Direct!AC15+'FFEL (Indirect)'!S15</f>
        <v>105934</v>
      </c>
      <c r="AD15" s="91">
        <f>Direct!AD15+'FFEL (Indirect)'!T15</f>
        <v>102777</v>
      </c>
      <c r="AE15" s="91">
        <f>Direct!AE15+'FFEL (Indirect)'!U15</f>
        <v>103944</v>
      </c>
      <c r="AF15" s="91">
        <f>Direct!AF15+'FFEL (Indirect)'!V15</f>
        <v>109189</v>
      </c>
      <c r="AG15" s="91">
        <f>Direct!AG15+'FFEL (Indirect)'!W15</f>
        <v>96828</v>
      </c>
      <c r="AH15" s="91">
        <f>Direct!AH15+'FFEL (Indirect)'!X15</f>
        <v>94874</v>
      </c>
      <c r="AI15" s="91">
        <f>Direct!AI15+'FFEL (Indirect)'!Y15</f>
        <v>95516</v>
      </c>
      <c r="AJ15" s="91">
        <f>Direct!AJ15+'FFEL (Indirect)'!Z15</f>
        <v>97773</v>
      </c>
      <c r="AK15" s="91">
        <f>Direct!AK15+'FFEL (Indirect)'!AA15</f>
        <v>100326</v>
      </c>
      <c r="AL15" s="91">
        <f>Direct!AL15+'FFEL (Indirect)'!AB15</f>
        <v>112943</v>
      </c>
      <c r="AM15" s="91">
        <f>Direct!AM15+'FFEL (Indirect)'!AC15</f>
        <v>119377</v>
      </c>
      <c r="AN15" s="91">
        <f>Direct!AN15+'FFEL (Indirect)'!AD15</f>
        <v>116722</v>
      </c>
      <c r="AO15" s="91">
        <f>Direct!AO15+'FFEL (Indirect)'!AE15</f>
        <v>103293</v>
      </c>
      <c r="AP15" s="91">
        <f>Direct!AP15+'FFEL (Indirect)'!AF15</f>
        <v>101164</v>
      </c>
      <c r="AQ15" s="91">
        <f>Direct!AQ15+'FFEL (Indirect)'!AG15</f>
        <v>92506</v>
      </c>
      <c r="AR15" s="91">
        <f>Direct!AR15+'FFEL (Indirect)'!AH15</f>
        <v>110049</v>
      </c>
      <c r="AS15" s="91">
        <f>Direct!AS15+'FFEL (Indirect)'!AI15</f>
        <v>103625</v>
      </c>
      <c r="AT15" s="91">
        <f>Direct!AT15</f>
        <v>99616</v>
      </c>
      <c r="AU15" s="91">
        <f>Direct!AU15</f>
        <v>105931</v>
      </c>
      <c r="AV15" s="91">
        <f>Direct!AV15</f>
        <v>89785</v>
      </c>
      <c r="AW15" s="91">
        <f>Direct!AW15</f>
        <v>87301</v>
      </c>
      <c r="AX15" s="91">
        <f>Direct!AX15</f>
        <v>87833</v>
      </c>
      <c r="AY15" s="91">
        <f>Direct!AY15</f>
        <v>84874</v>
      </c>
      <c r="AZ15" s="91">
        <f>Direct!AZ15</f>
        <v>88001</v>
      </c>
      <c r="BA15" s="91">
        <f>Direct!BA15</f>
        <v>88982</v>
      </c>
      <c r="BB15" s="91">
        <f>Direct!BB15</f>
        <v>88701</v>
      </c>
      <c r="BC15" s="91">
        <f>Direct!BC15</f>
        <v>86520</v>
      </c>
      <c r="BD15" s="98">
        <f>Direct!BD15+'FFEL (Indirect)'!AJ15</f>
        <v>94459.999000000011</v>
      </c>
      <c r="BE15" s="91">
        <f>Direct!BE15+'FFEL (Indirect)'!AK15</f>
        <v>149235.33300000001</v>
      </c>
      <c r="BF15" s="91">
        <f>Direct!BF15+'FFEL (Indirect)'!AL15</f>
        <v>186361.10100000002</v>
      </c>
      <c r="BG15" s="91">
        <f>Direct!BG15+'FFEL (Indirect)'!AM15</f>
        <v>218909.65400000001</v>
      </c>
      <c r="BH15" s="91">
        <f>Direct!BH15+'FFEL (Indirect)'!AN15</f>
        <v>214508.47400000002</v>
      </c>
      <c r="BI15" s="91">
        <f>Direct!BI15+'FFEL (Indirect)'!AO15</f>
        <v>237224.21</v>
      </c>
      <c r="BJ15" s="91">
        <f>Direct!BJ15+'FFEL (Indirect)'!AP15</f>
        <v>262538.65700000001</v>
      </c>
      <c r="BK15" s="91">
        <f>Direct!BK15+'FFEL (Indirect)'!AQ15</f>
        <v>286313.99199999997</v>
      </c>
      <c r="BL15" s="91">
        <f>Direct!BL15+'FFEL (Indirect)'!AR15</f>
        <v>291931.022</v>
      </c>
      <c r="BM15" s="91">
        <f>Direct!BM15+'FFEL (Indirect)'!AS15</f>
        <v>343922.85100000002</v>
      </c>
      <c r="BN15" s="91">
        <f>Direct!BN15+'FFEL (Indirect)'!AT15</f>
        <v>394112.35800000001</v>
      </c>
      <c r="BO15" s="91">
        <f>Direct!BO15+'FFEL (Indirect)'!AU15</f>
        <v>396126.16399999999</v>
      </c>
      <c r="BP15" s="91">
        <f>Direct!BP15+'FFEL (Indirect)'!AV15</f>
        <v>382023.19099999999</v>
      </c>
      <c r="BQ15" s="91">
        <f>Direct!BQ15+'FFEL (Indirect)'!AW15</f>
        <v>393283.31699999998</v>
      </c>
      <c r="BR15" s="91">
        <f>Direct!BR15+'FFEL (Indirect)'!AX15</f>
        <v>428759.01399999997</v>
      </c>
      <c r="BS15" s="91">
        <f>Direct!BS15+'FFEL (Indirect)'!AY15</f>
        <v>578073.21499999997</v>
      </c>
      <c r="BT15" s="91">
        <f>Direct!BT15+'FFEL (Indirect)'!AZ15</f>
        <v>530653.22600000002</v>
      </c>
      <c r="BU15" s="91">
        <f>Direct!BU15</f>
        <v>517758.28200000001</v>
      </c>
      <c r="BV15" s="91">
        <f>Direct!BV15</f>
        <v>536416.54700000002</v>
      </c>
      <c r="BW15" s="91">
        <f>Direct!BW15</f>
        <v>668586.51500000001</v>
      </c>
      <c r="BX15" s="91">
        <f>Direct!BX15</f>
        <v>636523.05499999993</v>
      </c>
      <c r="BY15" s="91">
        <f>Direct!BY15</f>
        <v>664656.56000000006</v>
      </c>
      <c r="BZ15" s="91">
        <f>Direct!BZ15</f>
        <v>644969.49699999997</v>
      </c>
      <c r="CA15" s="91">
        <f>Direct!CA15</f>
        <v>676773.23300000001</v>
      </c>
      <c r="CB15" s="91">
        <f>Direct!CB15</f>
        <v>682896.12800000003</v>
      </c>
      <c r="CC15" s="91">
        <f>Direct!CC15</f>
        <v>732018.00800000003</v>
      </c>
      <c r="CD15" s="91">
        <f>Direct!CD15</f>
        <v>708310.14999999991</v>
      </c>
      <c r="CE15" s="90">
        <f>Direct!CE15+'FFEL (Indirect)'!BA15</f>
        <v>27393</v>
      </c>
      <c r="CF15" s="91">
        <f>Direct!CF15+'FFEL (Indirect)'!BB15</f>
        <v>44135</v>
      </c>
      <c r="CG15" s="91">
        <f>Direct!CG15+'FFEL (Indirect)'!BC15</f>
        <v>52038</v>
      </c>
      <c r="CH15" s="91">
        <f>Direct!CH15+'FFEL (Indirect)'!BD15</f>
        <v>59240</v>
      </c>
      <c r="CI15" s="91">
        <f>Direct!CI15+'FFEL (Indirect)'!BE15</f>
        <v>58902</v>
      </c>
      <c r="CJ15" s="91">
        <f>Direct!CJ15+'FFEL (Indirect)'!BF15</f>
        <v>62674</v>
      </c>
      <c r="CK15" s="91">
        <f>Direct!CK15+'FFEL (Indirect)'!BG15</f>
        <v>67194</v>
      </c>
      <c r="CL15" s="91">
        <f>Direct!CL15+'FFEL (Indirect)'!BH15</f>
        <v>71168</v>
      </c>
      <c r="CM15" s="91">
        <f>Direct!CM15+'FFEL (Indirect)'!BI15</f>
        <v>71405</v>
      </c>
      <c r="CN15" s="91">
        <f>Direct!CN15+'FFEL (Indirect)'!BJ15</f>
        <v>82747</v>
      </c>
      <c r="CO15" s="91">
        <f>Direct!CO15+'FFEL (Indirect)'!BK15</f>
        <v>91992</v>
      </c>
      <c r="CP15" s="91">
        <f>Direct!CP15+'FFEL (Indirect)'!BL15</f>
        <v>91897</v>
      </c>
      <c r="CQ15" s="91">
        <f>Direct!CQ15+'FFEL (Indirect)'!BM15</f>
        <v>84280</v>
      </c>
      <c r="CR15" s="91">
        <f>Direct!CR15+'FFEL (Indirect)'!BN15</f>
        <v>82275</v>
      </c>
      <c r="CS15" s="91">
        <f>Direct!CS15+'FFEL (Indirect)'!BO15</f>
        <v>87561</v>
      </c>
      <c r="CT15" s="91">
        <f>Direct!CT15+'FFEL (Indirect)'!BP15</f>
        <v>118411</v>
      </c>
      <c r="CU15" s="91">
        <f>Direct!CU15+'FFEL (Indirect)'!BQ15</f>
        <v>107519</v>
      </c>
      <c r="CV15" s="91">
        <f>Direct!CV15</f>
        <v>96003</v>
      </c>
      <c r="CW15" s="91">
        <f>Direct!CW15</f>
        <v>102332</v>
      </c>
      <c r="CX15" s="91">
        <f>Direct!CX15</f>
        <v>103611</v>
      </c>
      <c r="CY15" s="91">
        <f>Direct!CY15</f>
        <v>101382</v>
      </c>
      <c r="CZ15" s="91">
        <f>Direct!CZ15</f>
        <v>101315</v>
      </c>
      <c r="DA15" s="91">
        <f>Direct!DA15</f>
        <v>100227</v>
      </c>
      <c r="DB15" s="91">
        <f>Direct!DB15</f>
        <v>106072</v>
      </c>
      <c r="DC15" s="91">
        <f>Direct!DC15</f>
        <v>108788</v>
      </c>
      <c r="DD15" s="91">
        <f>Direct!DD15</f>
        <v>111248</v>
      </c>
      <c r="DE15" s="91">
        <f>Direct!DE15</f>
        <v>110667</v>
      </c>
      <c r="DF15" s="98">
        <f>Direct!DF15+'FFEL (Indirect)'!BR15</f>
        <v>25808.401000000002</v>
      </c>
      <c r="DG15" s="91">
        <f>Direct!DG15+'FFEL (Indirect)'!BS15</f>
        <v>26872.082999999999</v>
      </c>
      <c r="DH15" s="91">
        <f>Direct!DH15+'FFEL (Indirect)'!BT15</f>
        <v>31666.936999999998</v>
      </c>
      <c r="DI15" s="91">
        <f>Direct!DI15+'FFEL (Indirect)'!BU15</f>
        <v>32728.468000000001</v>
      </c>
      <c r="DJ15" s="91">
        <f>Direct!DJ15+'FFEL (Indirect)'!BV15</f>
        <v>34338.474999999999</v>
      </c>
      <c r="DK15" s="91">
        <f>Direct!DK15+'FFEL (Indirect)'!BW15</f>
        <v>37254.588000000003</v>
      </c>
      <c r="DL15" s="91">
        <f>Direct!DL15+'FFEL (Indirect)'!BX15</f>
        <v>37073.203000000001</v>
      </c>
      <c r="DM15" s="91">
        <f>Direct!DM15+'FFEL (Indirect)'!BY15</f>
        <v>42464.721000000005</v>
      </c>
      <c r="DN15" s="91">
        <f>Direct!DN15+'FFEL (Indirect)'!BZ15</f>
        <v>46831.898999999998</v>
      </c>
      <c r="DO15" s="91">
        <f>Direct!DO15+'FFEL (Indirect)'!CA15</f>
        <v>59306.224000000002</v>
      </c>
      <c r="DP15" s="91">
        <f>Direct!DP15+'FFEL (Indirect)'!CB15</f>
        <v>64885.324000000001</v>
      </c>
      <c r="DQ15" s="91">
        <f>Direct!DQ15+'FFEL (Indirect)'!CC15</f>
        <v>63959.1</v>
      </c>
      <c r="DR15" s="91">
        <f>Direct!DR15+'FFEL (Indirect)'!CD15</f>
        <v>57314.337999999996</v>
      </c>
      <c r="DS15" s="91">
        <f>Direct!DS15+'FFEL (Indirect)'!CE15</f>
        <v>52635.046999999999</v>
      </c>
      <c r="DT15" s="91">
        <f>Direct!DT15+'FFEL (Indirect)'!CF15</f>
        <v>42482.207000000002</v>
      </c>
      <c r="DU15" s="91">
        <f>Direct!DU15+'FFEL (Indirect)'!CG15</f>
        <v>49751.464</v>
      </c>
      <c r="DV15" s="91">
        <f>Direct!DV15+'FFEL (Indirect)'!CH15</f>
        <v>46989.527999999998</v>
      </c>
      <c r="DW15" s="91">
        <f>Direct!DW15</f>
        <v>61617.557999999997</v>
      </c>
      <c r="DX15" s="91">
        <f>Direct!DX15</f>
        <v>73861.447</v>
      </c>
      <c r="DY15" s="91">
        <f>Direct!DY15</f>
        <v>62253.214999999997</v>
      </c>
      <c r="DZ15" s="91">
        <f>Direct!DZ15</f>
        <v>71471.83</v>
      </c>
      <c r="EA15" s="91">
        <f>Direct!EA15</f>
        <v>76088.808999999994</v>
      </c>
      <c r="EB15" s="91">
        <f>Direct!EB15</f>
        <v>106617.726</v>
      </c>
      <c r="EC15" s="91">
        <f>Direct!EC15</f>
        <v>124458.925</v>
      </c>
      <c r="ED15" s="91">
        <f>Direct!ED15</f>
        <v>140572.63399999999</v>
      </c>
      <c r="EE15" s="91">
        <f>Direct!EE15</f>
        <v>158759.91399999999</v>
      </c>
      <c r="EF15" s="91">
        <f>Direct!EF15</f>
        <v>162346.06599999999</v>
      </c>
      <c r="EG15" s="90">
        <f>Direct!EG15+'FFEL (Indirect)'!CI15</f>
        <v>6086</v>
      </c>
      <c r="EH15" s="91">
        <f>Direct!EH15+'FFEL (Indirect)'!CJ15</f>
        <v>6024</v>
      </c>
      <c r="EI15" s="91">
        <f>Direct!EI15+'FFEL (Indirect)'!CK15</f>
        <v>6735</v>
      </c>
      <c r="EJ15" s="91">
        <f>Direct!EJ15+'FFEL (Indirect)'!CL15</f>
        <v>6499</v>
      </c>
      <c r="EK15" s="91">
        <f>Direct!EK15+'FFEL (Indirect)'!CM15</f>
        <v>6164</v>
      </c>
      <c r="EL15" s="91">
        <f>Direct!EL15+'FFEL (Indirect)'!CN15</f>
        <v>6066</v>
      </c>
      <c r="EM15" s="91">
        <f>Direct!EM15+'FFEL (Indirect)'!CO15</f>
        <v>5837</v>
      </c>
      <c r="EN15" s="91">
        <f>Direct!EN15+'FFEL (Indirect)'!CP15</f>
        <v>6217</v>
      </c>
      <c r="EO15" s="91">
        <f>Direct!EO15+'FFEL (Indirect)'!CQ15</f>
        <v>6386</v>
      </c>
      <c r="EP15" s="91">
        <f>Direct!EP15+'FFEL (Indirect)'!CR15</f>
        <v>7448</v>
      </c>
      <c r="EQ15" s="91">
        <f>Direct!EQ15+'FFEL (Indirect)'!CS15</f>
        <v>7907</v>
      </c>
      <c r="ER15" s="91">
        <f>Direct!ER15+'FFEL (Indirect)'!CT15</f>
        <v>7659</v>
      </c>
      <c r="ES15" s="91">
        <f>Direct!ES15+'FFEL (Indirect)'!CU15</f>
        <v>6524</v>
      </c>
      <c r="ET15" s="91">
        <f>Direct!ET15+'FFEL (Indirect)'!CV15</f>
        <v>6124</v>
      </c>
      <c r="EU15" s="91">
        <f>Direct!EU15+'FFEL (Indirect)'!CW15</f>
        <v>4906</v>
      </c>
      <c r="EV15" s="91">
        <f>Direct!EV15+'FFEL (Indirect)'!CX15</f>
        <v>5692</v>
      </c>
      <c r="EW15" s="91">
        <f>Direct!EW15+'FFEL (Indirect)'!CY15</f>
        <v>5541</v>
      </c>
      <c r="EX15" s="91">
        <f>Direct!EX15</f>
        <v>6839</v>
      </c>
      <c r="EY15" s="91">
        <f>Direct!EY15</f>
        <v>7058</v>
      </c>
      <c r="EZ15" s="91">
        <f>Direct!EZ15</f>
        <v>4993</v>
      </c>
      <c r="FA15" s="91">
        <f>Direct!FA15</f>
        <v>5468</v>
      </c>
      <c r="FB15" s="91">
        <f>Direct!FB15</f>
        <v>5990</v>
      </c>
      <c r="FC15" s="91">
        <f>Direct!FC15</f>
        <v>9426</v>
      </c>
      <c r="FD15" s="91">
        <f>Direct!FD15</f>
        <v>10768</v>
      </c>
      <c r="FE15" s="91">
        <f>Direct!FE15</f>
        <v>11551</v>
      </c>
      <c r="FF15" s="91">
        <f>Direct!FF15</f>
        <v>12188</v>
      </c>
      <c r="FG15" s="91">
        <f>Direct!FG15</f>
        <v>11934</v>
      </c>
      <c r="FH15" s="98">
        <f>Direct!FH15+'FFEL (Indirect)'!CZ15</f>
        <v>65019.358999999997</v>
      </c>
      <c r="FI15" s="91">
        <f>Direct!FI15</f>
        <v>70283.445000000007</v>
      </c>
      <c r="FJ15" s="91">
        <f>Direct!FJ15</f>
        <v>72768.039000000004</v>
      </c>
      <c r="FK15" s="91">
        <f>Direct!FK15</f>
        <v>83130.032999999996</v>
      </c>
      <c r="FL15" s="91">
        <f>Direct!FL15</f>
        <v>81586.551999999996</v>
      </c>
      <c r="FM15" s="91">
        <f>Direct!FM15</f>
        <v>84385.144</v>
      </c>
      <c r="FN15" s="91">
        <f>Direct!FN15</f>
        <v>83655.345000000001</v>
      </c>
      <c r="FO15" s="91">
        <f>Direct!FO15</f>
        <v>97980.184999999998</v>
      </c>
      <c r="FP15" s="91">
        <f>Direct!FP15</f>
        <v>107566.36599999999</v>
      </c>
      <c r="FQ15" s="91">
        <f>Direct!FQ15</f>
        <v>128946.546</v>
      </c>
      <c r="FR15" s="91">
        <f>Direct!FR15</f>
        <v>128180.55</v>
      </c>
      <c r="FS15" s="90">
        <f>Direct!FS15+'FFEL (Indirect)'!DA15</f>
        <v>4335</v>
      </c>
      <c r="FT15" s="91">
        <f>Direct!FT15</f>
        <v>3395</v>
      </c>
      <c r="FU15" s="91">
        <f>Direct!FU15</f>
        <v>3620</v>
      </c>
      <c r="FV15" s="91">
        <f>Direct!FV15</f>
        <v>3798</v>
      </c>
      <c r="FW15" s="91">
        <f>Direct!FW15</f>
        <v>3648</v>
      </c>
      <c r="FX15" s="91">
        <f>Direct!FX15</f>
        <v>3772</v>
      </c>
      <c r="FY15" s="91">
        <f>Direct!FY15</f>
        <v>4064</v>
      </c>
      <c r="FZ15" s="91">
        <f>Direct!FZ15</f>
        <v>4566</v>
      </c>
      <c r="GA15" s="91">
        <f>Direct!GA15</f>
        <v>5021</v>
      </c>
      <c r="GB15" s="91">
        <f>Direct!GB15</f>
        <v>5634</v>
      </c>
      <c r="GC15" s="91">
        <f>Direct!GC15</f>
        <v>5536</v>
      </c>
    </row>
    <row r="16" spans="1:185" s="8" customFormat="1">
      <c r="A16" s="22" t="s">
        <v>24</v>
      </c>
      <c r="B16" s="90">
        <f>Direct!B16+'FFEL (Indirect)'!B16</f>
        <v>188036.11799999999</v>
      </c>
      <c r="C16" s="91">
        <f>Direct!C16+'FFEL (Indirect)'!C16</f>
        <v>200181.61</v>
      </c>
      <c r="D16" s="91">
        <f>Direct!D16+'FFEL (Indirect)'!D16</f>
        <v>234641.13500000001</v>
      </c>
      <c r="E16" s="91">
        <f>Direct!E16+'FFEL (Indirect)'!E16</f>
        <v>264300.07999999996</v>
      </c>
      <c r="F16" s="91">
        <f>Direct!F16+'FFEL (Indirect)'!F16</f>
        <v>269455.163</v>
      </c>
      <c r="G16" s="91">
        <f>Direct!G16+'FFEL (Indirect)'!G16</f>
        <v>252305.859</v>
      </c>
      <c r="H16" s="91">
        <f>Direct!H16+'FFEL (Indirect)'!H16</f>
        <v>278385.96799999999</v>
      </c>
      <c r="I16" s="91">
        <f>Direct!I16+'FFEL (Indirect)'!I16</f>
        <v>266192.63099999999</v>
      </c>
      <c r="J16" s="91">
        <f>Direct!J16+'FFEL (Indirect)'!J16</f>
        <v>289748.245</v>
      </c>
      <c r="K16" s="91">
        <f>Direct!K16+'FFEL (Indirect)'!K16</f>
        <v>320279.435</v>
      </c>
      <c r="L16" s="91">
        <f>Direct!L16+'FFEL (Indirect)'!L16</f>
        <v>357273.24100000004</v>
      </c>
      <c r="M16" s="91">
        <f>Direct!M16+'FFEL (Indirect)'!M16</f>
        <v>364825.80499999999</v>
      </c>
      <c r="N16" s="91">
        <f>Direct!N16+'FFEL (Indirect)'!N16</f>
        <v>365399.478</v>
      </c>
      <c r="O16" s="91">
        <f>Direct!O16+'FFEL (Indirect)'!O16</f>
        <v>411405.674</v>
      </c>
      <c r="P16" s="91">
        <f>Direct!P16+'FFEL (Indirect)'!P16</f>
        <v>457713.723</v>
      </c>
      <c r="Q16" s="91">
        <f>Direct!Q16+'FFEL (Indirect)'!Q16</f>
        <v>529467.12399999995</v>
      </c>
      <c r="R16" s="91">
        <f>Direct!R16+'FFEL (Indirect)'!R16</f>
        <v>509656.36</v>
      </c>
      <c r="S16" s="91">
        <f>Direct!S16</f>
        <v>553027.13800000004</v>
      </c>
      <c r="T16" s="91">
        <f>Direct!T16</f>
        <v>568876.77300000004</v>
      </c>
      <c r="U16" s="91">
        <f>Direct!U16</f>
        <v>362642.44799999997</v>
      </c>
      <c r="V16" s="91">
        <f>Direct!V16</f>
        <v>343324.21500000003</v>
      </c>
      <c r="W16" s="91">
        <f>Direct!W16</f>
        <v>336836.42099999997</v>
      </c>
      <c r="X16" s="91">
        <f>Direct!X16</f>
        <v>319140.37400000001</v>
      </c>
      <c r="Y16" s="91">
        <f>Direct!Y16</f>
        <v>311148.68199999997</v>
      </c>
      <c r="Z16" s="91">
        <f>Direct!Z16</f>
        <v>309854.26500000001</v>
      </c>
      <c r="AA16" s="91">
        <f>Direct!AA16</f>
        <v>284414.42200000002</v>
      </c>
      <c r="AB16" s="91">
        <f>Direct!AB16</f>
        <v>258301.766</v>
      </c>
      <c r="AC16" s="90">
        <f>Direct!AC16+'FFEL (Indirect)'!S16</f>
        <v>55386</v>
      </c>
      <c r="AD16" s="91">
        <f>Direct!AD16+'FFEL (Indirect)'!T16</f>
        <v>55859</v>
      </c>
      <c r="AE16" s="91">
        <f>Direct!AE16+'FFEL (Indirect)'!U16</f>
        <v>64964</v>
      </c>
      <c r="AF16" s="91">
        <f>Direct!AF16+'FFEL (Indirect)'!V16</f>
        <v>70833</v>
      </c>
      <c r="AG16" s="91">
        <f>Direct!AG16+'FFEL (Indirect)'!W16</f>
        <v>72540</v>
      </c>
      <c r="AH16" s="91">
        <f>Direct!AH16+'FFEL (Indirect)'!X16</f>
        <v>68607</v>
      </c>
      <c r="AI16" s="91">
        <f>Direct!AI16+'FFEL (Indirect)'!Y16</f>
        <v>73808</v>
      </c>
      <c r="AJ16" s="91">
        <f>Direct!AJ16+'FFEL (Indirect)'!Z16</f>
        <v>69212</v>
      </c>
      <c r="AK16" s="91">
        <f>Direct!AK16+'FFEL (Indirect)'!AA16</f>
        <v>73725</v>
      </c>
      <c r="AL16" s="91">
        <f>Direct!AL16+'FFEL (Indirect)'!AB16</f>
        <v>81149</v>
      </c>
      <c r="AM16" s="91">
        <f>Direct!AM16+'FFEL (Indirect)'!AC16</f>
        <v>89514</v>
      </c>
      <c r="AN16" s="91">
        <f>Direct!AN16+'FFEL (Indirect)'!AD16</f>
        <v>92044</v>
      </c>
      <c r="AO16" s="91">
        <f>Direct!AO16+'FFEL (Indirect)'!AE16</f>
        <v>90326</v>
      </c>
      <c r="AP16" s="91">
        <f>Direct!AP16+'FFEL (Indirect)'!AF16</f>
        <v>96260</v>
      </c>
      <c r="AQ16" s="91">
        <f>Direct!AQ16+'FFEL (Indirect)'!AG16</f>
        <v>103249</v>
      </c>
      <c r="AR16" s="91">
        <f>Direct!AR16+'FFEL (Indirect)'!AH16</f>
        <v>119291</v>
      </c>
      <c r="AS16" s="91">
        <f>Direct!AS16+'FFEL (Indirect)'!AI16</f>
        <v>116817</v>
      </c>
      <c r="AT16" s="91">
        <f>Direct!AT16</f>
        <v>125114</v>
      </c>
      <c r="AU16" s="91">
        <f>Direct!AU16</f>
        <v>130324</v>
      </c>
      <c r="AV16" s="91">
        <f>Direct!AV16</f>
        <v>100000</v>
      </c>
      <c r="AW16" s="91">
        <f>Direct!AW16</f>
        <v>94129</v>
      </c>
      <c r="AX16" s="91">
        <f>Direct!AX16</f>
        <v>91830</v>
      </c>
      <c r="AY16" s="91">
        <f>Direct!AY16</f>
        <v>86589</v>
      </c>
      <c r="AZ16" s="91">
        <f>Direct!AZ16</f>
        <v>84217</v>
      </c>
      <c r="BA16" s="91">
        <f>Direct!BA16</f>
        <v>82938</v>
      </c>
      <c r="BB16" s="91">
        <f>Direct!BB16</f>
        <v>76299</v>
      </c>
      <c r="BC16" s="91">
        <f>Direct!BC16</f>
        <v>69464</v>
      </c>
      <c r="BD16" s="98">
        <f>Direct!BD16+'FFEL (Indirect)'!AJ16</f>
        <v>60744.483</v>
      </c>
      <c r="BE16" s="91">
        <f>Direct!BE16+'FFEL (Indirect)'!AK16</f>
        <v>104987.88099999999</v>
      </c>
      <c r="BF16" s="91">
        <f>Direct!BF16+'FFEL (Indirect)'!AL16</f>
        <v>134112.78099999999</v>
      </c>
      <c r="BG16" s="91">
        <f>Direct!BG16+'FFEL (Indirect)'!AM16</f>
        <v>165850.451</v>
      </c>
      <c r="BH16" s="91">
        <f>Direct!BH16+'FFEL (Indirect)'!AN16</f>
        <v>178046.73200000002</v>
      </c>
      <c r="BI16" s="91">
        <f>Direct!BI16+'FFEL (Indirect)'!AO16</f>
        <v>183124.61599999998</v>
      </c>
      <c r="BJ16" s="91">
        <f>Direct!BJ16+'FFEL (Indirect)'!AP16</f>
        <v>221421.08899999998</v>
      </c>
      <c r="BK16" s="91">
        <f>Direct!BK16+'FFEL (Indirect)'!AQ16</f>
        <v>223231.253</v>
      </c>
      <c r="BL16" s="91">
        <f>Direct!BL16+'FFEL (Indirect)'!AR16</f>
        <v>256279.09500000003</v>
      </c>
      <c r="BM16" s="91">
        <f>Direct!BM16+'FFEL (Indirect)'!AS16</f>
        <v>290517.35800000001</v>
      </c>
      <c r="BN16" s="91">
        <f>Direct!BN16+'FFEL (Indirect)'!AT16</f>
        <v>329287.02799999999</v>
      </c>
      <c r="BO16" s="91">
        <f>Direct!BO16+'FFEL (Indirect)'!AU16</f>
        <v>347907.57299999997</v>
      </c>
      <c r="BP16" s="91">
        <f>Direct!BP16+'FFEL (Indirect)'!AV16</f>
        <v>361500.06099999999</v>
      </c>
      <c r="BQ16" s="91">
        <f>Direct!BQ16+'FFEL (Indirect)'!AW16</f>
        <v>407294.93700000003</v>
      </c>
      <c r="BR16" s="91">
        <f>Direct!BR16+'FFEL (Indirect)'!AX16</f>
        <v>493727.04300000001</v>
      </c>
      <c r="BS16" s="91">
        <f>Direct!BS16+'FFEL (Indirect)'!AY16</f>
        <v>648887.40700000001</v>
      </c>
      <c r="BT16" s="91">
        <f>Direct!BT16+'FFEL (Indirect)'!AZ16</f>
        <v>620947.27500000002</v>
      </c>
      <c r="BU16" s="91">
        <f>Direct!BU16</f>
        <v>653237.04299999995</v>
      </c>
      <c r="BV16" s="91">
        <f>Direct!BV16</f>
        <v>663683.27500000002</v>
      </c>
      <c r="BW16" s="91">
        <f>Direct!BW16</f>
        <v>826210.59499999997</v>
      </c>
      <c r="BX16" s="91">
        <f>Direct!BX16</f>
        <v>789153.86400000006</v>
      </c>
      <c r="BY16" s="91">
        <f>Direct!BY16</f>
        <v>805143.34700000007</v>
      </c>
      <c r="BZ16" s="91">
        <f>Direct!BZ16</f>
        <v>792049.11100000003</v>
      </c>
      <c r="CA16" s="91">
        <f>Direct!CA16</f>
        <v>797371.47900000005</v>
      </c>
      <c r="CB16" s="91">
        <f>Direct!CB16</f>
        <v>796695.94099999999</v>
      </c>
      <c r="CC16" s="91">
        <f>Direct!CC16</f>
        <v>749509.3</v>
      </c>
      <c r="CD16" s="91">
        <f>Direct!CD16</f>
        <v>692884.89500000002</v>
      </c>
      <c r="CE16" s="90">
        <f>Direct!CE16+'FFEL (Indirect)'!BA16</f>
        <v>17802</v>
      </c>
      <c r="CF16" s="91">
        <f>Direct!CF16+'FFEL (Indirect)'!BB16</f>
        <v>30589</v>
      </c>
      <c r="CG16" s="91">
        <f>Direct!CG16+'FFEL (Indirect)'!BC16</f>
        <v>37371</v>
      </c>
      <c r="CH16" s="91">
        <f>Direct!CH16+'FFEL (Indirect)'!BD16</f>
        <v>43405</v>
      </c>
      <c r="CI16" s="91">
        <f>Direct!CI16+'FFEL (Indirect)'!BE16</f>
        <v>46437</v>
      </c>
      <c r="CJ16" s="91">
        <f>Direct!CJ16+'FFEL (Indirect)'!BF16</f>
        <v>46419</v>
      </c>
      <c r="CK16" s="91">
        <f>Direct!CK16+'FFEL (Indirect)'!BG16</f>
        <v>53323</v>
      </c>
      <c r="CL16" s="91">
        <f>Direct!CL16+'FFEL (Indirect)'!BH16</f>
        <v>51393</v>
      </c>
      <c r="CM16" s="91">
        <f>Direct!CM16+'FFEL (Indirect)'!BI16</f>
        <v>56748</v>
      </c>
      <c r="CN16" s="91">
        <f>Direct!CN16+'FFEL (Indirect)'!BJ16</f>
        <v>62512</v>
      </c>
      <c r="CO16" s="91">
        <f>Direct!CO16+'FFEL (Indirect)'!BK16</f>
        <v>68624</v>
      </c>
      <c r="CP16" s="91">
        <f>Direct!CP16+'FFEL (Indirect)'!BL16</f>
        <v>72090</v>
      </c>
      <c r="CQ16" s="91">
        <f>Direct!CQ16+'FFEL (Indirect)'!BM16</f>
        <v>72378</v>
      </c>
      <c r="CR16" s="91">
        <f>Direct!CR16+'FFEL (Indirect)'!BN16</f>
        <v>75955</v>
      </c>
      <c r="CS16" s="91">
        <f>Direct!CS16+'FFEL (Indirect)'!BO16</f>
        <v>94174</v>
      </c>
      <c r="CT16" s="91">
        <f>Direct!CT16+'FFEL (Indirect)'!BP16</f>
        <v>124600</v>
      </c>
      <c r="CU16" s="91">
        <f>Direct!CU16+'FFEL (Indirect)'!BQ16</f>
        <v>116936</v>
      </c>
      <c r="CV16" s="91">
        <f>Direct!CV16</f>
        <v>120616</v>
      </c>
      <c r="CW16" s="91">
        <f>Direct!CW16</f>
        <v>122810</v>
      </c>
      <c r="CX16" s="91">
        <f>Direct!CX16</f>
        <v>121055</v>
      </c>
      <c r="CY16" s="91">
        <f>Direct!CY16</f>
        <v>115760</v>
      </c>
      <c r="CZ16" s="91">
        <f>Direct!CZ16</f>
        <v>114969</v>
      </c>
      <c r="DA16" s="91">
        <f>Direct!DA16</f>
        <v>112846</v>
      </c>
      <c r="DB16" s="91">
        <f>Direct!DB16</f>
        <v>111833</v>
      </c>
      <c r="DC16" s="91">
        <f>Direct!DC16</f>
        <v>110285</v>
      </c>
      <c r="DD16" s="91">
        <f>Direct!DD16</f>
        <v>102618</v>
      </c>
      <c r="DE16" s="91">
        <f>Direct!DE16</f>
        <v>96649</v>
      </c>
      <c r="DF16" s="98">
        <f>Direct!DF16+'FFEL (Indirect)'!BR16</f>
        <v>35849.288</v>
      </c>
      <c r="DG16" s="91">
        <f>Direct!DG16+'FFEL (Indirect)'!BS16</f>
        <v>44264.317999999999</v>
      </c>
      <c r="DH16" s="91">
        <f>Direct!DH16+'FFEL (Indirect)'!BT16</f>
        <v>58947.872000000003</v>
      </c>
      <c r="DI16" s="91">
        <f>Direct!DI16+'FFEL (Indirect)'!BU16</f>
        <v>68700.763999999996</v>
      </c>
      <c r="DJ16" s="91">
        <f>Direct!DJ16+'FFEL (Indirect)'!BV16</f>
        <v>82325.762000000002</v>
      </c>
      <c r="DK16" s="91">
        <f>Direct!DK16+'FFEL (Indirect)'!BW16</f>
        <v>83458.489000000001</v>
      </c>
      <c r="DL16" s="91">
        <f>Direct!DL16+'FFEL (Indirect)'!BX16</f>
        <v>97229.90400000001</v>
      </c>
      <c r="DM16" s="91">
        <f>Direct!DM16+'FFEL (Indirect)'!BY16</f>
        <v>99260.918000000005</v>
      </c>
      <c r="DN16" s="91">
        <f>Direct!DN16+'FFEL (Indirect)'!BZ16</f>
        <v>108482.166</v>
      </c>
      <c r="DO16" s="91">
        <f>Direct!DO16+'FFEL (Indirect)'!CA16</f>
        <v>134101.60500000001</v>
      </c>
      <c r="DP16" s="91">
        <f>Direct!DP16+'FFEL (Indirect)'!CB16</f>
        <v>167749.978</v>
      </c>
      <c r="DQ16" s="91">
        <f>Direct!DQ16+'FFEL (Indirect)'!CC16</f>
        <v>190395.45699999999</v>
      </c>
      <c r="DR16" s="91">
        <f>Direct!DR16+'FFEL (Indirect)'!CD16</f>
        <v>185663.52899999998</v>
      </c>
      <c r="DS16" s="91">
        <f>Direct!DS16+'FFEL (Indirect)'!CE16</f>
        <v>168322.948</v>
      </c>
      <c r="DT16" s="91">
        <f>Direct!DT16+'FFEL (Indirect)'!CF16</f>
        <v>161040.82800000001</v>
      </c>
      <c r="DU16" s="91">
        <f>Direct!DU16+'FFEL (Indirect)'!CG16</f>
        <v>177427.834</v>
      </c>
      <c r="DV16" s="91">
        <f>Direct!DV16+'FFEL (Indirect)'!CH16</f>
        <v>171415.8</v>
      </c>
      <c r="DW16" s="91">
        <f>Direct!DW16</f>
        <v>187789.09</v>
      </c>
      <c r="DX16" s="91">
        <f>Direct!DX16</f>
        <v>195757.65400000001</v>
      </c>
      <c r="DY16" s="91">
        <f>Direct!DY16</f>
        <v>176451.321</v>
      </c>
      <c r="DZ16" s="91">
        <f>Direct!DZ16</f>
        <v>186344.54</v>
      </c>
      <c r="EA16" s="91">
        <f>Direct!EA16</f>
        <v>200895.56700000001</v>
      </c>
      <c r="EB16" s="91">
        <f>Direct!EB16</f>
        <v>224542.701</v>
      </c>
      <c r="EC16" s="91">
        <f>Direct!EC16</f>
        <v>234842.49799999999</v>
      </c>
      <c r="ED16" s="91">
        <f>Direct!ED16</f>
        <v>245180.495</v>
      </c>
      <c r="EE16" s="91">
        <f>Direct!EE16</f>
        <v>251732.16500000001</v>
      </c>
      <c r="EF16" s="91">
        <f>Direct!EF16</f>
        <v>245920.69699999999</v>
      </c>
      <c r="EG16" s="90">
        <f>Direct!EG16+'FFEL (Indirect)'!CI16</f>
        <v>6280</v>
      </c>
      <c r="EH16" s="91">
        <f>Direct!EH16+'FFEL (Indirect)'!CJ16</f>
        <v>6859</v>
      </c>
      <c r="EI16" s="91">
        <f>Direct!EI16+'FFEL (Indirect)'!CK16</f>
        <v>8626</v>
      </c>
      <c r="EJ16" s="91">
        <f>Direct!EJ16+'FFEL (Indirect)'!CL16</f>
        <v>9581</v>
      </c>
      <c r="EK16" s="91">
        <f>Direct!EK16+'FFEL (Indirect)'!CM16</f>
        <v>11216</v>
      </c>
      <c r="EL16" s="91">
        <f>Direct!EL16+'FFEL (Indirect)'!CN16</f>
        <v>10888</v>
      </c>
      <c r="EM16" s="91">
        <f>Direct!EM16+'FFEL (Indirect)'!CO16</f>
        <v>11940</v>
      </c>
      <c r="EN16" s="91">
        <f>Direct!EN16+'FFEL (Indirect)'!CP16</f>
        <v>11889</v>
      </c>
      <c r="EO16" s="91">
        <f>Direct!EO16+'FFEL (Indirect)'!CQ16</f>
        <v>12142</v>
      </c>
      <c r="EP16" s="91">
        <f>Direct!EP16+'FFEL (Indirect)'!CR16</f>
        <v>13697</v>
      </c>
      <c r="EQ16" s="91">
        <f>Direct!EQ16+'FFEL (Indirect)'!CS16</f>
        <v>15948</v>
      </c>
      <c r="ER16" s="91">
        <f>Direct!ER16+'FFEL (Indirect)'!CT16</f>
        <v>16873</v>
      </c>
      <c r="ES16" s="91">
        <f>Direct!ES16+'FFEL (Indirect)'!CU16</f>
        <v>15849</v>
      </c>
      <c r="ET16" s="91">
        <f>Direct!ET16+'FFEL (Indirect)'!CV16</f>
        <v>14090</v>
      </c>
      <c r="EU16" s="91">
        <f>Direct!EU16+'FFEL (Indirect)'!CW16</f>
        <v>12965</v>
      </c>
      <c r="EV16" s="91">
        <f>Direct!EV16+'FFEL (Indirect)'!CX16</f>
        <v>14507</v>
      </c>
      <c r="EW16" s="91">
        <f>Direct!EW16+'FFEL (Indirect)'!CY16</f>
        <v>14170</v>
      </c>
      <c r="EX16" s="91">
        <f>Direct!EX16</f>
        <v>14883</v>
      </c>
      <c r="EY16" s="91">
        <f>Direct!EY16</f>
        <v>14514</v>
      </c>
      <c r="EZ16" s="91">
        <f>Direct!EZ16</f>
        <v>11877</v>
      </c>
      <c r="FA16" s="91">
        <f>Direct!FA16</f>
        <v>12067</v>
      </c>
      <c r="FB16" s="91">
        <f>Direct!FB16</f>
        <v>12935</v>
      </c>
      <c r="FC16" s="91">
        <f>Direct!FC16</f>
        <v>14913</v>
      </c>
      <c r="FD16" s="91">
        <f>Direct!FD16</f>
        <v>15209</v>
      </c>
      <c r="FE16" s="91">
        <f>Direct!FE16</f>
        <v>15418</v>
      </c>
      <c r="FF16" s="91">
        <f>Direct!FF16</f>
        <v>15398</v>
      </c>
      <c r="FG16" s="91">
        <f>Direct!FG16</f>
        <v>14544</v>
      </c>
      <c r="FH16" s="98">
        <f>Direct!FH16+'FFEL (Indirect)'!CZ16</f>
        <v>110948.80100000001</v>
      </c>
      <c r="FI16" s="91">
        <f>Direct!FI16</f>
        <v>124905.285</v>
      </c>
      <c r="FJ16" s="91">
        <f>Direct!FJ16</f>
        <v>127847.102</v>
      </c>
      <c r="FK16" s="91">
        <f>Direct!FK16</f>
        <v>109278.015</v>
      </c>
      <c r="FL16" s="91">
        <f>Direct!FL16</f>
        <v>105776.65</v>
      </c>
      <c r="FM16" s="91">
        <f>Direct!FM16</f>
        <v>115303.19500000001</v>
      </c>
      <c r="FN16" s="91">
        <f>Direct!FN16</f>
        <v>126099.379</v>
      </c>
      <c r="FO16" s="91">
        <f>Direct!FO16</f>
        <v>142378.69</v>
      </c>
      <c r="FP16" s="91">
        <f>Direct!FP16</f>
        <v>144493.598</v>
      </c>
      <c r="FQ16" s="91">
        <f>Direct!FQ16</f>
        <v>156507.288</v>
      </c>
      <c r="FR16" s="91">
        <f>Direct!FR16</f>
        <v>156901.01500000001</v>
      </c>
      <c r="FS16" s="90">
        <f>Direct!FS16+'FFEL (Indirect)'!DA16</f>
        <v>7115</v>
      </c>
      <c r="FT16" s="91">
        <f>Direct!FT16</f>
        <v>7612</v>
      </c>
      <c r="FU16" s="91">
        <f>Direct!FU16</f>
        <v>7746</v>
      </c>
      <c r="FV16" s="91">
        <f>Direct!FV16</f>
        <v>5445</v>
      </c>
      <c r="FW16" s="91">
        <f>Direct!FW16</f>
        <v>5346</v>
      </c>
      <c r="FX16" s="91">
        <f>Direct!FX16</f>
        <v>5455</v>
      </c>
      <c r="FY16" s="91">
        <f>Direct!FY16</f>
        <v>5811</v>
      </c>
      <c r="FZ16" s="91">
        <f>Direct!FZ16</f>
        <v>6318</v>
      </c>
      <c r="GA16" s="91">
        <f>Direct!GA16</f>
        <v>6585</v>
      </c>
      <c r="GB16" s="91">
        <f>Direct!GB16</f>
        <v>6643</v>
      </c>
      <c r="GC16" s="91">
        <f>Direct!GC16</f>
        <v>6514</v>
      </c>
    </row>
    <row r="17" spans="1:185" s="8" customFormat="1">
      <c r="A17" s="22" t="s">
        <v>25</v>
      </c>
      <c r="B17" s="90">
        <f>Direct!B17+'FFEL (Indirect)'!B17</f>
        <v>136059.587</v>
      </c>
      <c r="C17" s="91">
        <f>Direct!C17+'FFEL (Indirect)'!C17</f>
        <v>148717.101</v>
      </c>
      <c r="D17" s="91">
        <f>Direct!D17+'FFEL (Indirect)'!D17</f>
        <v>157358.315</v>
      </c>
      <c r="E17" s="91">
        <f>Direct!E17+'FFEL (Indirect)'!E17</f>
        <v>160978.30900000001</v>
      </c>
      <c r="F17" s="91">
        <f>Direct!F17+'FFEL (Indirect)'!F17</f>
        <v>162754.10700000002</v>
      </c>
      <c r="G17" s="91">
        <f>Direct!G17+'FFEL (Indirect)'!G17</f>
        <v>173295.06400000001</v>
      </c>
      <c r="H17" s="91">
        <f>Direct!H17+'FFEL (Indirect)'!H17</f>
        <v>170415.53200000001</v>
      </c>
      <c r="I17" s="91">
        <f>Direct!I17+'FFEL (Indirect)'!I17</f>
        <v>182950.50700000001</v>
      </c>
      <c r="J17" s="91">
        <f>Direct!J17+'FFEL (Indirect)'!J17</f>
        <v>203799.098</v>
      </c>
      <c r="K17" s="91">
        <f>Direct!K17+'FFEL (Indirect)'!K17</f>
        <v>226231.23800000001</v>
      </c>
      <c r="L17" s="91">
        <f>Direct!L17+'FFEL (Indirect)'!L17</f>
        <v>246954.166</v>
      </c>
      <c r="M17" s="91">
        <f>Direct!M17+'FFEL (Indirect)'!M17</f>
        <v>255631.823</v>
      </c>
      <c r="N17" s="91">
        <f>Direct!N17+'FFEL (Indirect)'!N17</f>
        <v>254161.43300000002</v>
      </c>
      <c r="O17" s="91">
        <f>Direct!O17+'FFEL (Indirect)'!O17</f>
        <v>294612.011</v>
      </c>
      <c r="P17" s="91">
        <f>Direct!P17+'FFEL (Indirect)'!P17</f>
        <v>293474.95899999997</v>
      </c>
      <c r="Q17" s="91">
        <f>Direct!Q17+'FFEL (Indirect)'!Q17</f>
        <v>324123.66700000002</v>
      </c>
      <c r="R17" s="91">
        <f>Direct!R17+'FFEL (Indirect)'!R17</f>
        <v>317445.49400000001</v>
      </c>
      <c r="S17" s="91">
        <f>Direct!S17</f>
        <v>325979.38</v>
      </c>
      <c r="T17" s="91">
        <f>Direct!T17</f>
        <v>318668.13799999998</v>
      </c>
      <c r="U17" s="91">
        <f>Direct!U17</f>
        <v>227461.16699999999</v>
      </c>
      <c r="V17" s="91">
        <f>Direct!V17</f>
        <v>213482.40299999999</v>
      </c>
      <c r="W17" s="91">
        <f>Direct!W17</f>
        <v>209509.21299999999</v>
      </c>
      <c r="X17" s="91">
        <f>Direct!X17</f>
        <v>198198.622</v>
      </c>
      <c r="Y17" s="91">
        <f>Direct!Y17</f>
        <v>198213.253</v>
      </c>
      <c r="Z17" s="91">
        <f>Direct!Z17</f>
        <v>193879.01</v>
      </c>
      <c r="AA17" s="91">
        <f>Direct!AA17</f>
        <v>187571.391</v>
      </c>
      <c r="AB17" s="91">
        <f>Direct!AB17</f>
        <v>169473.527</v>
      </c>
      <c r="AC17" s="90">
        <f>Direct!AC17+'FFEL (Indirect)'!S17</f>
        <v>47219</v>
      </c>
      <c r="AD17" s="91">
        <f>Direct!AD17+'FFEL (Indirect)'!T17</f>
        <v>48533</v>
      </c>
      <c r="AE17" s="91">
        <f>Direct!AE17+'FFEL (Indirect)'!U17</f>
        <v>51063</v>
      </c>
      <c r="AF17" s="91">
        <f>Direct!AF17+'FFEL (Indirect)'!V17</f>
        <v>54661</v>
      </c>
      <c r="AG17" s="91">
        <f>Direct!AG17+'FFEL (Indirect)'!W17</f>
        <v>52908</v>
      </c>
      <c r="AH17" s="91">
        <f>Direct!AH17+'FFEL (Indirect)'!X17</f>
        <v>53834</v>
      </c>
      <c r="AI17" s="91">
        <f>Direct!AI17+'FFEL (Indirect)'!Y17</f>
        <v>52114</v>
      </c>
      <c r="AJ17" s="91">
        <f>Direct!AJ17+'FFEL (Indirect)'!Z17</f>
        <v>55667</v>
      </c>
      <c r="AK17" s="91">
        <f>Direct!AK17+'FFEL (Indirect)'!AA17</f>
        <v>60548</v>
      </c>
      <c r="AL17" s="91">
        <f>Direct!AL17+'FFEL (Indirect)'!AB17</f>
        <v>67690</v>
      </c>
      <c r="AM17" s="91">
        <f>Direct!AM17+'FFEL (Indirect)'!AC17</f>
        <v>72448</v>
      </c>
      <c r="AN17" s="91">
        <f>Direct!AN17+'FFEL (Indirect)'!AD17</f>
        <v>74131</v>
      </c>
      <c r="AO17" s="91">
        <f>Direct!AO17+'FFEL (Indirect)'!AE17</f>
        <v>72668</v>
      </c>
      <c r="AP17" s="91">
        <f>Direct!AP17+'FFEL (Indirect)'!AF17</f>
        <v>79166</v>
      </c>
      <c r="AQ17" s="91">
        <f>Direct!AQ17+'FFEL (Indirect)'!AG17</f>
        <v>76339</v>
      </c>
      <c r="AR17" s="91">
        <f>Direct!AR17+'FFEL (Indirect)'!AH17</f>
        <v>84610</v>
      </c>
      <c r="AS17" s="91">
        <f>Direct!AS17+'FFEL (Indirect)'!AI17</f>
        <v>82714</v>
      </c>
      <c r="AT17" s="91">
        <f>Direct!AT17</f>
        <v>78703</v>
      </c>
      <c r="AU17" s="91">
        <f>Direct!AU17</f>
        <v>79392</v>
      </c>
      <c r="AV17" s="91">
        <f>Direct!AV17</f>
        <v>63817</v>
      </c>
      <c r="AW17" s="91">
        <f>Direct!AW17</f>
        <v>59987</v>
      </c>
      <c r="AX17" s="91">
        <f>Direct!AX17</f>
        <v>57944</v>
      </c>
      <c r="AY17" s="91">
        <f>Direct!AY17</f>
        <v>54586</v>
      </c>
      <c r="AZ17" s="91">
        <f>Direct!AZ17</f>
        <v>54118</v>
      </c>
      <c r="BA17" s="91">
        <f>Direct!BA17</f>
        <v>52575</v>
      </c>
      <c r="BB17" s="91">
        <f>Direct!BB17</f>
        <v>50040</v>
      </c>
      <c r="BC17" s="91">
        <f>Direct!BC17</f>
        <v>45450</v>
      </c>
      <c r="BD17" s="98">
        <f>Direct!BD17+'FFEL (Indirect)'!AJ17</f>
        <v>39493.156000000003</v>
      </c>
      <c r="BE17" s="91">
        <f>Direct!BE17+'FFEL (Indirect)'!AK17</f>
        <v>59864.917000000001</v>
      </c>
      <c r="BF17" s="91">
        <f>Direct!BF17+'FFEL (Indirect)'!AL17</f>
        <v>73700.166000000012</v>
      </c>
      <c r="BG17" s="91">
        <f>Direct!BG17+'FFEL (Indirect)'!AM17</f>
        <v>81479.129000000001</v>
      </c>
      <c r="BH17" s="91">
        <f>Direct!BH17+'FFEL (Indirect)'!AN17</f>
        <v>89985.455999999991</v>
      </c>
      <c r="BI17" s="91">
        <f>Direct!BI17+'FFEL (Indirect)'!AO17</f>
        <v>101347.126</v>
      </c>
      <c r="BJ17" s="91">
        <f>Direct!BJ17+'FFEL (Indirect)'!AP17</f>
        <v>108665.527</v>
      </c>
      <c r="BK17" s="91">
        <f>Direct!BK17+'FFEL (Indirect)'!AQ17</f>
        <v>124365.433</v>
      </c>
      <c r="BL17" s="91">
        <f>Direct!BL17+'FFEL (Indirect)'!AR17</f>
        <v>143778.47899999999</v>
      </c>
      <c r="BM17" s="91">
        <f>Direct!BM17+'FFEL (Indirect)'!AS17</f>
        <v>167707.139</v>
      </c>
      <c r="BN17" s="91">
        <f>Direct!BN17+'FFEL (Indirect)'!AT17</f>
        <v>196290.64600000001</v>
      </c>
      <c r="BO17" s="91">
        <f>Direct!BO17+'FFEL (Indirect)'!AU17</f>
        <v>223861.446</v>
      </c>
      <c r="BP17" s="91">
        <f>Direct!BP17+'FFEL (Indirect)'!AV17</f>
        <v>234572.47899999999</v>
      </c>
      <c r="BQ17" s="91">
        <f>Direct!BQ17+'FFEL (Indirect)'!AW17</f>
        <v>259453.23699999999</v>
      </c>
      <c r="BR17" s="91">
        <f>Direct!BR17+'FFEL (Indirect)'!AX17</f>
        <v>302641.59700000001</v>
      </c>
      <c r="BS17" s="91">
        <f>Direct!BS17+'FFEL (Indirect)'!AY17</f>
        <v>360609.29300000001</v>
      </c>
      <c r="BT17" s="91">
        <f>Direct!BT17+'FFEL (Indirect)'!AZ17</f>
        <v>346668.70399999997</v>
      </c>
      <c r="BU17" s="91">
        <f>Direct!BU17</f>
        <v>345670.74</v>
      </c>
      <c r="BV17" s="91">
        <f>Direct!BV17</f>
        <v>356558.98200000002</v>
      </c>
      <c r="BW17" s="91">
        <f>Direct!BW17</f>
        <v>445875.38400000002</v>
      </c>
      <c r="BX17" s="91">
        <f>Direct!BX17</f>
        <v>430475.26699999999</v>
      </c>
      <c r="BY17" s="91">
        <f>Direct!BY17</f>
        <v>437746.054</v>
      </c>
      <c r="BZ17" s="91">
        <f>Direct!BZ17</f>
        <v>419191.78399999999</v>
      </c>
      <c r="CA17" s="91">
        <f>Direct!CA17</f>
        <v>430010.60600000003</v>
      </c>
      <c r="CB17" s="91">
        <f>Direct!CB17</f>
        <v>407158.13099999999</v>
      </c>
      <c r="CC17" s="91">
        <f>Direct!CC17</f>
        <v>411962.18</v>
      </c>
      <c r="CD17" s="91">
        <f>Direct!CD17</f>
        <v>369349.07299999997</v>
      </c>
      <c r="CE17" s="90">
        <f>Direct!CE17+'FFEL (Indirect)'!BA17</f>
        <v>14509</v>
      </c>
      <c r="CF17" s="91">
        <f>Direct!CF17+'FFEL (Indirect)'!BB17</f>
        <v>20485</v>
      </c>
      <c r="CG17" s="91">
        <f>Direct!CG17+'FFEL (Indirect)'!BC17</f>
        <v>24877</v>
      </c>
      <c r="CH17" s="91">
        <f>Direct!CH17+'FFEL (Indirect)'!BD17</f>
        <v>27880</v>
      </c>
      <c r="CI17" s="91">
        <f>Direct!CI17+'FFEL (Indirect)'!BE17</f>
        <v>30209</v>
      </c>
      <c r="CJ17" s="91">
        <f>Direct!CJ17+'FFEL (Indirect)'!BF17</f>
        <v>32173</v>
      </c>
      <c r="CK17" s="91">
        <f>Direct!CK17+'FFEL (Indirect)'!BG17</f>
        <v>34200</v>
      </c>
      <c r="CL17" s="91">
        <f>Direct!CL17+'FFEL (Indirect)'!BH17</f>
        <v>37639</v>
      </c>
      <c r="CM17" s="91">
        <f>Direct!CM17+'FFEL (Indirect)'!BI17</f>
        <v>41845</v>
      </c>
      <c r="CN17" s="91">
        <f>Direct!CN17+'FFEL (Indirect)'!BJ17</f>
        <v>48898</v>
      </c>
      <c r="CO17" s="91">
        <f>Direct!CO17+'FFEL (Indirect)'!BK17</f>
        <v>55001</v>
      </c>
      <c r="CP17" s="91">
        <f>Direct!CP17+'FFEL (Indirect)'!BL17</f>
        <v>60020</v>
      </c>
      <c r="CQ17" s="91">
        <f>Direct!CQ17+'FFEL (Indirect)'!BM17</f>
        <v>59779</v>
      </c>
      <c r="CR17" s="91">
        <f>Direct!CR17+'FFEL (Indirect)'!BN17</f>
        <v>63296</v>
      </c>
      <c r="CS17" s="91">
        <f>Direct!CS17+'FFEL (Indirect)'!BO17</f>
        <v>69933</v>
      </c>
      <c r="CT17" s="91">
        <f>Direct!CT17+'FFEL (Indirect)'!BP17</f>
        <v>84442</v>
      </c>
      <c r="CU17" s="91">
        <f>Direct!CU17+'FFEL (Indirect)'!BQ17</f>
        <v>80695</v>
      </c>
      <c r="CV17" s="91">
        <f>Direct!CV17</f>
        <v>71111</v>
      </c>
      <c r="CW17" s="91">
        <f>Direct!CW17</f>
        <v>73115</v>
      </c>
      <c r="CX17" s="91">
        <f>Direct!CX17</f>
        <v>70464</v>
      </c>
      <c r="CY17" s="91">
        <f>Direct!CY17</f>
        <v>68470</v>
      </c>
      <c r="CZ17" s="91">
        <f>Direct!CZ17</f>
        <v>67179</v>
      </c>
      <c r="DA17" s="91">
        <f>Direct!DA17</f>
        <v>65139</v>
      </c>
      <c r="DB17" s="91">
        <f>Direct!DB17</f>
        <v>66623</v>
      </c>
      <c r="DC17" s="91">
        <f>Direct!DC17</f>
        <v>64686</v>
      </c>
      <c r="DD17" s="91">
        <f>Direct!DD17</f>
        <v>61940</v>
      </c>
      <c r="DE17" s="91">
        <f>Direct!DE17</f>
        <v>57536</v>
      </c>
      <c r="DF17" s="98">
        <f>Direct!DF17+'FFEL (Indirect)'!BR17</f>
        <v>6372.384</v>
      </c>
      <c r="DG17" s="91">
        <f>Direct!DG17+'FFEL (Indirect)'!BS17</f>
        <v>6790.9949999999999</v>
      </c>
      <c r="DH17" s="91">
        <f>Direct!DH17+'FFEL (Indirect)'!BT17</f>
        <v>7205.9430000000002</v>
      </c>
      <c r="DI17" s="91">
        <f>Direct!DI17+'FFEL (Indirect)'!BU17</f>
        <v>7334.8319999999994</v>
      </c>
      <c r="DJ17" s="91">
        <f>Direct!DJ17+'FFEL (Indirect)'!BV17</f>
        <v>7793.835</v>
      </c>
      <c r="DK17" s="91">
        <f>Direct!DK17+'FFEL (Indirect)'!BW17</f>
        <v>12122.02</v>
      </c>
      <c r="DL17" s="91">
        <f>Direct!DL17+'FFEL (Indirect)'!BX17</f>
        <v>10112.987999999999</v>
      </c>
      <c r="DM17" s="91">
        <f>Direct!DM17+'FFEL (Indirect)'!BY17</f>
        <v>13175.594999999999</v>
      </c>
      <c r="DN17" s="91">
        <f>Direct!DN17+'FFEL (Indirect)'!BZ17</f>
        <v>16143.846</v>
      </c>
      <c r="DO17" s="91">
        <f>Direct!DO17+'FFEL (Indirect)'!CA17</f>
        <v>19044.776000000002</v>
      </c>
      <c r="DP17" s="91">
        <f>Direct!DP17+'FFEL (Indirect)'!CB17</f>
        <v>26167.167000000001</v>
      </c>
      <c r="DQ17" s="91">
        <f>Direct!DQ17+'FFEL (Indirect)'!CC17</f>
        <v>30323.544999999998</v>
      </c>
      <c r="DR17" s="91">
        <f>Direct!DR17+'FFEL (Indirect)'!CD17</f>
        <v>29726.572</v>
      </c>
      <c r="DS17" s="91">
        <f>Direct!DS17+'FFEL (Indirect)'!CE17</f>
        <v>30616.182000000001</v>
      </c>
      <c r="DT17" s="91">
        <f>Direct!DT17+'FFEL (Indirect)'!CF17</f>
        <v>28742.171000000002</v>
      </c>
      <c r="DU17" s="91">
        <f>Direct!DU17+'FFEL (Indirect)'!CG17</f>
        <v>27766.374</v>
      </c>
      <c r="DV17" s="91">
        <f>Direct!DV17+'FFEL (Indirect)'!CH17</f>
        <v>27259.701000000001</v>
      </c>
      <c r="DW17" s="91">
        <f>Direct!DW17</f>
        <v>46345.881999999998</v>
      </c>
      <c r="DX17" s="91">
        <f>Direct!DX17</f>
        <v>56640.743000000002</v>
      </c>
      <c r="DY17" s="91">
        <f>Direct!DY17</f>
        <v>42243.887000000002</v>
      </c>
      <c r="DZ17" s="91">
        <f>Direct!DZ17</f>
        <v>50788.805999999997</v>
      </c>
      <c r="EA17" s="91">
        <f>Direct!EA17</f>
        <v>57934.745000000003</v>
      </c>
      <c r="EB17" s="91">
        <f>Direct!EB17</f>
        <v>84146.79</v>
      </c>
      <c r="EC17" s="91">
        <f>Direct!EC17</f>
        <v>92369.869000000006</v>
      </c>
      <c r="ED17" s="91">
        <f>Direct!ED17</f>
        <v>102099.435</v>
      </c>
      <c r="EE17" s="91">
        <f>Direct!EE17</f>
        <v>105163.217</v>
      </c>
      <c r="EF17" s="91">
        <f>Direct!EF17</f>
        <v>99617.900999999998</v>
      </c>
      <c r="EG17" s="90">
        <f>Direct!EG17+'FFEL (Indirect)'!CI17</f>
        <v>1752</v>
      </c>
      <c r="EH17" s="91">
        <f>Direct!EH17+'FFEL (Indirect)'!CJ17</f>
        <v>1729</v>
      </c>
      <c r="EI17" s="91">
        <f>Direct!EI17+'FFEL (Indirect)'!CK17</f>
        <v>1810</v>
      </c>
      <c r="EJ17" s="91">
        <f>Direct!EJ17+'FFEL (Indirect)'!CL17</f>
        <v>1792</v>
      </c>
      <c r="EK17" s="91">
        <f>Direct!EK17+'FFEL (Indirect)'!CM17</f>
        <v>1759</v>
      </c>
      <c r="EL17" s="91">
        <f>Direct!EL17+'FFEL (Indirect)'!CN17</f>
        <v>2596</v>
      </c>
      <c r="EM17" s="91">
        <f>Direct!EM17+'FFEL (Indirect)'!CO17</f>
        <v>2119</v>
      </c>
      <c r="EN17" s="91">
        <f>Direct!EN17+'FFEL (Indirect)'!CP17</f>
        <v>2561</v>
      </c>
      <c r="EO17" s="91">
        <f>Direct!EO17+'FFEL (Indirect)'!CQ17</f>
        <v>2708</v>
      </c>
      <c r="EP17" s="91">
        <f>Direct!EP17+'FFEL (Indirect)'!CR17</f>
        <v>3273</v>
      </c>
      <c r="EQ17" s="91">
        <f>Direct!EQ17+'FFEL (Indirect)'!CS17</f>
        <v>4308</v>
      </c>
      <c r="ER17" s="91">
        <f>Direct!ER17+'FFEL (Indirect)'!CT17</f>
        <v>4694</v>
      </c>
      <c r="ES17" s="91">
        <f>Direct!ES17+'FFEL (Indirect)'!CU17</f>
        <v>4294</v>
      </c>
      <c r="ET17" s="91">
        <f>Direct!ET17+'FFEL (Indirect)'!CV17</f>
        <v>4301</v>
      </c>
      <c r="EU17" s="91">
        <f>Direct!EU17+'FFEL (Indirect)'!CW17</f>
        <v>3867</v>
      </c>
      <c r="EV17" s="91">
        <f>Direct!EV17+'FFEL (Indirect)'!CX17</f>
        <v>3617</v>
      </c>
      <c r="EW17" s="91">
        <f>Direct!EW17+'FFEL (Indirect)'!CY17</f>
        <v>3586</v>
      </c>
      <c r="EX17" s="91">
        <f>Direct!EX17</f>
        <v>5480</v>
      </c>
      <c r="EY17" s="91">
        <f>Direct!EY17</f>
        <v>6026</v>
      </c>
      <c r="EZ17" s="91">
        <f>Direct!EZ17</f>
        <v>3629</v>
      </c>
      <c r="FA17" s="91">
        <f>Direct!FA17</f>
        <v>4115</v>
      </c>
      <c r="FB17" s="91">
        <f>Direct!FB17</f>
        <v>4696</v>
      </c>
      <c r="FC17" s="91">
        <f>Direct!FC17</f>
        <v>7303</v>
      </c>
      <c r="FD17" s="91">
        <f>Direct!FD17</f>
        <v>7773</v>
      </c>
      <c r="FE17" s="91">
        <f>Direct!FE17</f>
        <v>8018</v>
      </c>
      <c r="FF17" s="91">
        <f>Direct!FF17</f>
        <v>7839</v>
      </c>
      <c r="FG17" s="91">
        <f>Direct!FG17</f>
        <v>7273</v>
      </c>
      <c r="FH17" s="98">
        <f>Direct!FH17+'FFEL (Indirect)'!CZ17</f>
        <v>15323.656000000001</v>
      </c>
      <c r="FI17" s="91">
        <f>Direct!FI17</f>
        <v>23793.266</v>
      </c>
      <c r="FJ17" s="91">
        <f>Direct!FJ17</f>
        <v>26625.969000000001</v>
      </c>
      <c r="FK17" s="91">
        <f>Direct!FK17</f>
        <v>31643.321</v>
      </c>
      <c r="FL17" s="91">
        <f>Direct!FL17</f>
        <v>29406.107</v>
      </c>
      <c r="FM17" s="91">
        <f>Direct!FM17</f>
        <v>37190.953999999998</v>
      </c>
      <c r="FN17" s="91">
        <f>Direct!FN17</f>
        <v>43232.561999999998</v>
      </c>
      <c r="FO17" s="91">
        <f>Direct!FO17</f>
        <v>47571.150999999998</v>
      </c>
      <c r="FP17" s="91">
        <f>Direct!FP17</f>
        <v>49879.328000000001</v>
      </c>
      <c r="FQ17" s="91">
        <f>Direct!FQ17</f>
        <v>58871.555999999997</v>
      </c>
      <c r="FR17" s="91">
        <f>Direct!FR17</f>
        <v>53864.904999999999</v>
      </c>
      <c r="FS17" s="90">
        <f>Direct!FS17+'FFEL (Indirect)'!DA17</f>
        <v>1275</v>
      </c>
      <c r="FT17" s="91">
        <f>Direct!FT17</f>
        <v>1425</v>
      </c>
      <c r="FU17" s="91">
        <f>Direct!FU17</f>
        <v>1491</v>
      </c>
      <c r="FV17" s="91">
        <f>Direct!FV17</f>
        <v>1499</v>
      </c>
      <c r="FW17" s="91">
        <f>Direct!FW17</f>
        <v>1728</v>
      </c>
      <c r="FX17" s="91">
        <f>Direct!FX17</f>
        <v>1866</v>
      </c>
      <c r="FY17" s="91">
        <f>Direct!FY17</f>
        <v>2156</v>
      </c>
      <c r="FZ17" s="91">
        <f>Direct!FZ17</f>
        <v>2467</v>
      </c>
      <c r="GA17" s="91">
        <f>Direct!GA17</f>
        <v>2643</v>
      </c>
      <c r="GB17" s="91">
        <f>Direct!GB17</f>
        <v>2766</v>
      </c>
      <c r="GC17" s="91">
        <f>Direct!GC17</f>
        <v>2728</v>
      </c>
    </row>
    <row r="18" spans="1:185" s="8" customFormat="1">
      <c r="A18" s="22" t="s">
        <v>26</v>
      </c>
      <c r="B18" s="90">
        <f>Direct!B18+'FFEL (Indirect)'!B18</f>
        <v>276756.04100000003</v>
      </c>
      <c r="C18" s="91">
        <f>Direct!C18+'FFEL (Indirect)'!C18</f>
        <v>278273.27299999999</v>
      </c>
      <c r="D18" s="91">
        <f>Direct!D18+'FFEL (Indirect)'!D18</f>
        <v>320922.51899999997</v>
      </c>
      <c r="E18" s="91">
        <f>Direct!E18+'FFEL (Indirect)'!E18</f>
        <v>363544.13199999998</v>
      </c>
      <c r="F18" s="91">
        <f>Direct!F18+'FFEL (Indirect)'!F18</f>
        <v>351923.951</v>
      </c>
      <c r="G18" s="91">
        <f>Direct!G18+'FFEL (Indirect)'!G18</f>
        <v>336982.18599999999</v>
      </c>
      <c r="H18" s="91">
        <f>Direct!H18+'FFEL (Indirect)'!H18</f>
        <v>365350.33799999999</v>
      </c>
      <c r="I18" s="91">
        <f>Direct!I18+'FFEL (Indirect)'!I18</f>
        <v>359615.72499999998</v>
      </c>
      <c r="J18" s="91">
        <f>Direct!J18+'FFEL (Indirect)'!J18</f>
        <v>412277.59299999999</v>
      </c>
      <c r="K18" s="91">
        <f>Direct!K18+'FFEL (Indirect)'!K18</f>
        <v>472791.81200000003</v>
      </c>
      <c r="L18" s="91">
        <f>Direct!L18+'FFEL (Indirect)'!L18</f>
        <v>512557.777</v>
      </c>
      <c r="M18" s="91">
        <f>Direct!M18+'FFEL (Indirect)'!M18</f>
        <v>530871.73499999999</v>
      </c>
      <c r="N18" s="91">
        <f>Direct!N18+'FFEL (Indirect)'!N18</f>
        <v>560406.05700000003</v>
      </c>
      <c r="O18" s="91">
        <f>Direct!O18+'FFEL (Indirect)'!O18</f>
        <v>599076.86899999995</v>
      </c>
      <c r="P18" s="91">
        <f>Direct!P18+'FFEL (Indirect)'!P18</f>
        <v>632327.96699999995</v>
      </c>
      <c r="Q18" s="91">
        <f>Direct!Q18+'FFEL (Indirect)'!Q18</f>
        <v>739979.83699999994</v>
      </c>
      <c r="R18" s="91">
        <f>Direct!R18+'FFEL (Indirect)'!R18</f>
        <v>718955.41100000008</v>
      </c>
      <c r="S18" s="91">
        <f>Direct!S18</f>
        <v>768488.74</v>
      </c>
      <c r="T18" s="91">
        <f>Direct!T18</f>
        <v>849945.90800000005</v>
      </c>
      <c r="U18" s="91">
        <f>Direct!U18</f>
        <v>654742.01199999999</v>
      </c>
      <c r="V18" s="91">
        <f>Direct!V18</f>
        <v>642948.71200000006</v>
      </c>
      <c r="W18" s="91">
        <f>Direct!W18</f>
        <v>620458.84199999995</v>
      </c>
      <c r="X18" s="91">
        <f>Direct!X18</f>
        <v>575721.51300000004</v>
      </c>
      <c r="Y18" s="91">
        <f>Direct!Y18</f>
        <v>571202.20499999996</v>
      </c>
      <c r="Z18" s="91">
        <f>Direct!Z18</f>
        <v>555028.38</v>
      </c>
      <c r="AA18" s="91">
        <f>Direct!AA18</f>
        <v>525047.26300000004</v>
      </c>
      <c r="AB18" s="91">
        <f>Direct!AB18</f>
        <v>493811.90399999998</v>
      </c>
      <c r="AC18" s="90">
        <f>Direct!AC18+'FFEL (Indirect)'!S18</f>
        <v>88778</v>
      </c>
      <c r="AD18" s="91">
        <f>Direct!AD18+'FFEL (Indirect)'!T18</f>
        <v>84643</v>
      </c>
      <c r="AE18" s="91">
        <f>Direct!AE18+'FFEL (Indirect)'!U18</f>
        <v>95772</v>
      </c>
      <c r="AF18" s="91">
        <f>Direct!AF18+'FFEL (Indirect)'!V18</f>
        <v>108431</v>
      </c>
      <c r="AG18" s="91">
        <f>Direct!AG18+'FFEL (Indirect)'!W18</f>
        <v>105582</v>
      </c>
      <c r="AH18" s="91">
        <f>Direct!AH18+'FFEL (Indirect)'!X18</f>
        <v>101307</v>
      </c>
      <c r="AI18" s="91">
        <f>Direct!AI18+'FFEL (Indirect)'!Y18</f>
        <v>106870</v>
      </c>
      <c r="AJ18" s="91">
        <f>Direct!AJ18+'FFEL (Indirect)'!Z18</f>
        <v>103087</v>
      </c>
      <c r="AK18" s="91">
        <f>Direct!AK18+'FFEL (Indirect)'!AA18</f>
        <v>115657</v>
      </c>
      <c r="AL18" s="91">
        <f>Direct!AL18+'FFEL (Indirect)'!AB18</f>
        <v>129382</v>
      </c>
      <c r="AM18" s="91">
        <f>Direct!AM18+'FFEL (Indirect)'!AC18</f>
        <v>136639</v>
      </c>
      <c r="AN18" s="91">
        <f>Direct!AN18+'FFEL (Indirect)'!AD18</f>
        <v>141370</v>
      </c>
      <c r="AO18" s="91">
        <f>Direct!AO18+'FFEL (Indirect)'!AE18</f>
        <v>147666</v>
      </c>
      <c r="AP18" s="91">
        <f>Direct!AP18+'FFEL (Indirect)'!AF18</f>
        <v>148843</v>
      </c>
      <c r="AQ18" s="91">
        <f>Direct!AQ18+'FFEL (Indirect)'!AG18</f>
        <v>155464</v>
      </c>
      <c r="AR18" s="91">
        <f>Direct!AR18+'FFEL (Indirect)'!AH18</f>
        <v>181616</v>
      </c>
      <c r="AS18" s="91">
        <f>Direct!AS18+'FFEL (Indirect)'!AI18</f>
        <v>176722</v>
      </c>
      <c r="AT18" s="91">
        <f>Direct!AT18</f>
        <v>177963</v>
      </c>
      <c r="AU18" s="91">
        <f>Direct!AU18</f>
        <v>200077</v>
      </c>
      <c r="AV18" s="91">
        <f>Direct!AV18</f>
        <v>177391</v>
      </c>
      <c r="AW18" s="91">
        <f>Direct!AW18</f>
        <v>172261</v>
      </c>
      <c r="AX18" s="91">
        <f>Direct!AX18</f>
        <v>163744</v>
      </c>
      <c r="AY18" s="91">
        <f>Direct!AY18</f>
        <v>151417</v>
      </c>
      <c r="AZ18" s="91">
        <f>Direct!AZ18</f>
        <v>149872</v>
      </c>
      <c r="BA18" s="91">
        <f>Direct!BA18</f>
        <v>145713</v>
      </c>
      <c r="BB18" s="91">
        <f>Direct!BB18</f>
        <v>137480</v>
      </c>
      <c r="BC18" s="91">
        <f>Direct!BC18</f>
        <v>128951</v>
      </c>
      <c r="BD18" s="98">
        <f>Direct!BD18+'FFEL (Indirect)'!AJ18</f>
        <v>103226.60500000001</v>
      </c>
      <c r="BE18" s="91">
        <f>Direct!BE18+'FFEL (Indirect)'!AK18</f>
        <v>140370.821</v>
      </c>
      <c r="BF18" s="91">
        <f>Direct!BF18+'FFEL (Indirect)'!AL18</f>
        <v>180738.372</v>
      </c>
      <c r="BG18" s="91">
        <f>Direct!BG18+'FFEL (Indirect)'!AM18</f>
        <v>221275.052</v>
      </c>
      <c r="BH18" s="91">
        <f>Direct!BH18+'FFEL (Indirect)'!AN18</f>
        <v>237977.38800000001</v>
      </c>
      <c r="BI18" s="91">
        <f>Direct!BI18+'FFEL (Indirect)'!AO18</f>
        <v>252021.18800000002</v>
      </c>
      <c r="BJ18" s="91">
        <f>Direct!BJ18+'FFEL (Indirect)'!AP18</f>
        <v>301945.71600000001</v>
      </c>
      <c r="BK18" s="91">
        <f>Direct!BK18+'FFEL (Indirect)'!AQ18</f>
        <v>319255.32699999999</v>
      </c>
      <c r="BL18" s="91">
        <f>Direct!BL18+'FFEL (Indirect)'!AR18</f>
        <v>370483.51199999999</v>
      </c>
      <c r="BM18" s="91">
        <f>Direct!BM18+'FFEL (Indirect)'!AS18</f>
        <v>418202.19499999995</v>
      </c>
      <c r="BN18" s="91">
        <f>Direct!BN18+'FFEL (Indirect)'!AT18</f>
        <v>466917.90099999995</v>
      </c>
      <c r="BO18" s="91">
        <f>Direct!BO18+'FFEL (Indirect)'!AU18</f>
        <v>516387.64899999998</v>
      </c>
      <c r="BP18" s="91">
        <f>Direct!BP18+'FFEL (Indirect)'!AV18</f>
        <v>557185.18599999999</v>
      </c>
      <c r="BQ18" s="91">
        <f>Direct!BQ18+'FFEL (Indirect)'!AW18</f>
        <v>601152.61100000003</v>
      </c>
      <c r="BR18" s="91">
        <f>Direct!BR18+'FFEL (Indirect)'!AX18</f>
        <v>743785.92500000005</v>
      </c>
      <c r="BS18" s="91">
        <f>Direct!BS18+'FFEL (Indirect)'!AY18</f>
        <v>937457.87099999993</v>
      </c>
      <c r="BT18" s="91">
        <f>Direct!BT18+'FFEL (Indirect)'!AZ18</f>
        <v>890081.53799999994</v>
      </c>
      <c r="BU18" s="91">
        <f>Direct!BU18</f>
        <v>846709.37300000002</v>
      </c>
      <c r="BV18" s="91">
        <f>Direct!BV18</f>
        <v>937010.00100000005</v>
      </c>
      <c r="BW18" s="91">
        <f>Direct!BW18</f>
        <v>1210103.453</v>
      </c>
      <c r="BX18" s="91">
        <f>Direct!BX18</f>
        <v>1200200.085</v>
      </c>
      <c r="BY18" s="91">
        <f>Direct!BY18</f>
        <v>1200552.246</v>
      </c>
      <c r="BZ18" s="91">
        <f>Direct!BZ18</f>
        <v>1159500.946</v>
      </c>
      <c r="CA18" s="91">
        <f>Direct!CA18</f>
        <v>1147059.7540000002</v>
      </c>
      <c r="CB18" s="91">
        <f>Direct!CB18</f>
        <v>1122984.3990000002</v>
      </c>
      <c r="CC18" s="91">
        <f>Direct!CC18</f>
        <v>1081408.8259999999</v>
      </c>
      <c r="CD18" s="91">
        <f>Direct!CD18</f>
        <v>1053443.7220000001</v>
      </c>
      <c r="CE18" s="90">
        <f>Direct!CE18+'FFEL (Indirect)'!BA18</f>
        <v>32304</v>
      </c>
      <c r="CF18" s="91">
        <f>Direct!CF18+'FFEL (Indirect)'!BB18</f>
        <v>42532</v>
      </c>
      <c r="CG18" s="91">
        <f>Direct!CG18+'FFEL (Indirect)'!BC18</f>
        <v>53288</v>
      </c>
      <c r="CH18" s="91">
        <f>Direct!CH18+'FFEL (Indirect)'!BD18</f>
        <v>63916</v>
      </c>
      <c r="CI18" s="91">
        <f>Direct!CI18+'FFEL (Indirect)'!BE18</f>
        <v>68357</v>
      </c>
      <c r="CJ18" s="91">
        <f>Direct!CJ18+'FFEL (Indirect)'!BF18</f>
        <v>69791</v>
      </c>
      <c r="CK18" s="91">
        <f>Direct!CK18+'FFEL (Indirect)'!BG18</f>
        <v>79437</v>
      </c>
      <c r="CL18" s="91">
        <f>Direct!CL18+'FFEL (Indirect)'!BH18</f>
        <v>80798</v>
      </c>
      <c r="CM18" s="91">
        <f>Direct!CM18+'FFEL (Indirect)'!BI18</f>
        <v>92139</v>
      </c>
      <c r="CN18" s="91">
        <f>Direct!CN18+'FFEL (Indirect)'!BJ18</f>
        <v>100192</v>
      </c>
      <c r="CO18" s="91">
        <f>Direct!CO18+'FFEL (Indirect)'!BK18</f>
        <v>107846</v>
      </c>
      <c r="CP18" s="91">
        <f>Direct!CP18+'FFEL (Indirect)'!BL18</f>
        <v>117463</v>
      </c>
      <c r="CQ18" s="91">
        <f>Direct!CQ18+'FFEL (Indirect)'!BM18</f>
        <v>124850</v>
      </c>
      <c r="CR18" s="91">
        <f>Direct!CR18+'FFEL (Indirect)'!BN18</f>
        <v>127264</v>
      </c>
      <c r="CS18" s="91">
        <f>Direct!CS18+'FFEL (Indirect)'!BO18</f>
        <v>158638</v>
      </c>
      <c r="CT18" s="91">
        <f>Direct!CT18+'FFEL (Indirect)'!BP18</f>
        <v>201448</v>
      </c>
      <c r="CU18" s="91">
        <f>Direct!CU18+'FFEL (Indirect)'!BQ18</f>
        <v>186573</v>
      </c>
      <c r="CV18" s="91">
        <f>Direct!CV18</f>
        <v>170626</v>
      </c>
      <c r="CW18" s="91">
        <f>Direct!CW18</f>
        <v>191070</v>
      </c>
      <c r="CX18" s="91">
        <f>Direct!CX18</f>
        <v>201818</v>
      </c>
      <c r="CY18" s="91">
        <f>Direct!CY18</f>
        <v>197598</v>
      </c>
      <c r="CZ18" s="91">
        <f>Direct!CZ18</f>
        <v>191527</v>
      </c>
      <c r="DA18" s="91">
        <f>Direct!DA18</f>
        <v>183732</v>
      </c>
      <c r="DB18" s="91">
        <f>Direct!DB18</f>
        <v>183554</v>
      </c>
      <c r="DC18" s="91">
        <f>Direct!DC18</f>
        <v>178369</v>
      </c>
      <c r="DD18" s="91">
        <f>Direct!DD18</f>
        <v>170886</v>
      </c>
      <c r="DE18" s="91">
        <f>Direct!DE18</f>
        <v>164703</v>
      </c>
      <c r="DF18" s="98">
        <f>Direct!DF18+'FFEL (Indirect)'!BR18</f>
        <v>42512.918000000005</v>
      </c>
      <c r="DG18" s="91">
        <f>Direct!DG18+'FFEL (Indirect)'!BS18</f>
        <v>52080.877999999997</v>
      </c>
      <c r="DH18" s="91">
        <f>Direct!DH18+'FFEL (Indirect)'!BT18</f>
        <v>62377.562999999995</v>
      </c>
      <c r="DI18" s="91">
        <f>Direct!DI18+'FFEL (Indirect)'!BU18</f>
        <v>81700.866999999998</v>
      </c>
      <c r="DJ18" s="91">
        <f>Direct!DJ18+'FFEL (Indirect)'!BV18</f>
        <v>92033.625</v>
      </c>
      <c r="DK18" s="91">
        <f>Direct!DK18+'FFEL (Indirect)'!BW18</f>
        <v>90205.722000000009</v>
      </c>
      <c r="DL18" s="91">
        <f>Direct!DL18+'FFEL (Indirect)'!BX18</f>
        <v>112980.44099999999</v>
      </c>
      <c r="DM18" s="91">
        <f>Direct!DM18+'FFEL (Indirect)'!BY18</f>
        <v>123442.13</v>
      </c>
      <c r="DN18" s="91">
        <f>Direct!DN18+'FFEL (Indirect)'!BZ18</f>
        <v>145125.872</v>
      </c>
      <c r="DO18" s="91">
        <f>Direct!DO18+'FFEL (Indirect)'!CA18</f>
        <v>183322.75700000001</v>
      </c>
      <c r="DP18" s="91">
        <f>Direct!DP18+'FFEL (Indirect)'!CB18</f>
        <v>220854.658</v>
      </c>
      <c r="DQ18" s="91">
        <f>Direct!DQ18+'FFEL (Indirect)'!CC18</f>
        <v>245381.38399999999</v>
      </c>
      <c r="DR18" s="91">
        <f>Direct!DR18+'FFEL (Indirect)'!CD18</f>
        <v>262050.33100000001</v>
      </c>
      <c r="DS18" s="91">
        <f>Direct!DS18+'FFEL (Indirect)'!CE18</f>
        <v>244588.37599999999</v>
      </c>
      <c r="DT18" s="91">
        <f>Direct!DT18+'FFEL (Indirect)'!CF18</f>
        <v>218108.11300000001</v>
      </c>
      <c r="DU18" s="91">
        <f>Direct!DU18+'FFEL (Indirect)'!CG18</f>
        <v>213091.14199999999</v>
      </c>
      <c r="DV18" s="91">
        <f>Direct!DV18+'FFEL (Indirect)'!CH18</f>
        <v>212121.916</v>
      </c>
      <c r="DW18" s="91">
        <f>Direct!DW18</f>
        <v>261676.03700000001</v>
      </c>
      <c r="DX18" s="91">
        <f>Direct!DX18</f>
        <v>282440.98100000003</v>
      </c>
      <c r="DY18" s="91">
        <f>Direct!DY18</f>
        <v>231171.80600000001</v>
      </c>
      <c r="DZ18" s="91">
        <f>Direct!DZ18</f>
        <v>252127.296</v>
      </c>
      <c r="EA18" s="91">
        <f>Direct!EA18</f>
        <v>283601.18800000002</v>
      </c>
      <c r="EB18" s="91">
        <f>Direct!EB18</f>
        <v>337046.228</v>
      </c>
      <c r="EC18" s="91">
        <f>Direct!EC18</f>
        <v>371656.32699999999</v>
      </c>
      <c r="ED18" s="91">
        <f>Direct!ED18</f>
        <v>392583.43599999999</v>
      </c>
      <c r="EE18" s="91">
        <f>Direct!EE18</f>
        <v>373005.59899999999</v>
      </c>
      <c r="EF18" s="91">
        <f>Direct!EF18</f>
        <v>348778.53399999999</v>
      </c>
      <c r="EG18" s="90">
        <f>Direct!EG18+'FFEL (Indirect)'!CI18</f>
        <v>8746</v>
      </c>
      <c r="EH18" s="91">
        <f>Direct!EH18+'FFEL (Indirect)'!CJ18</f>
        <v>9768</v>
      </c>
      <c r="EI18" s="91">
        <f>Direct!EI18+'FFEL (Indirect)'!CK18</f>
        <v>11345</v>
      </c>
      <c r="EJ18" s="91">
        <f>Direct!EJ18+'FFEL (Indirect)'!CL18</f>
        <v>13556</v>
      </c>
      <c r="EK18" s="91">
        <f>Direct!EK18+'FFEL (Indirect)'!CM18</f>
        <v>15305</v>
      </c>
      <c r="EL18" s="91">
        <f>Direct!EL18+'FFEL (Indirect)'!CN18</f>
        <v>14980</v>
      </c>
      <c r="EM18" s="91">
        <f>Direct!EM18+'FFEL (Indirect)'!CO18</f>
        <v>17160</v>
      </c>
      <c r="EN18" s="91">
        <f>Direct!EN18+'FFEL (Indirect)'!CP18</f>
        <v>18067</v>
      </c>
      <c r="EO18" s="91">
        <f>Direct!EO18+'FFEL (Indirect)'!CQ18</f>
        <v>19988</v>
      </c>
      <c r="EP18" s="91">
        <f>Direct!EP18+'FFEL (Indirect)'!CR18</f>
        <v>24236</v>
      </c>
      <c r="EQ18" s="91">
        <f>Direct!EQ18+'FFEL (Indirect)'!CS18</f>
        <v>26811</v>
      </c>
      <c r="ER18" s="91">
        <f>Direct!ER18+'FFEL (Indirect)'!CT18</f>
        <v>28138</v>
      </c>
      <c r="ES18" s="91">
        <f>Direct!ES18+'FFEL (Indirect)'!CU18</f>
        <v>28660</v>
      </c>
      <c r="ET18" s="91">
        <f>Direct!ET18+'FFEL (Indirect)'!CV18</f>
        <v>25966</v>
      </c>
      <c r="EU18" s="91">
        <f>Direct!EU18+'FFEL (Indirect)'!CW18</f>
        <v>22689</v>
      </c>
      <c r="EV18" s="91">
        <f>Direct!EV18+'FFEL (Indirect)'!CX18</f>
        <v>21821</v>
      </c>
      <c r="EW18" s="91">
        <f>Direct!EW18+'FFEL (Indirect)'!CY18</f>
        <v>21491</v>
      </c>
      <c r="EX18" s="91">
        <f>Direct!EX18</f>
        <v>25491</v>
      </c>
      <c r="EY18" s="91">
        <f>Direct!EY18</f>
        <v>26720</v>
      </c>
      <c r="EZ18" s="91">
        <f>Direct!EZ18</f>
        <v>19100</v>
      </c>
      <c r="FA18" s="91">
        <f>Direct!FA18</f>
        <v>19738</v>
      </c>
      <c r="FB18" s="91">
        <f>Direct!FB18</f>
        <v>21905</v>
      </c>
      <c r="FC18" s="91">
        <f>Direct!FC18</f>
        <v>27852</v>
      </c>
      <c r="FD18" s="91">
        <f>Direct!FD18</f>
        <v>29651</v>
      </c>
      <c r="FE18" s="91">
        <f>Direct!FE18</f>
        <v>30370</v>
      </c>
      <c r="FF18" s="91">
        <f>Direct!FF18</f>
        <v>27816</v>
      </c>
      <c r="FG18" s="91">
        <f>Direct!FG18</f>
        <v>25294</v>
      </c>
      <c r="FH18" s="98">
        <f>Direct!FH18+'FFEL (Indirect)'!CZ18</f>
        <v>124039.76</v>
      </c>
      <c r="FI18" s="91">
        <f>Direct!FI18</f>
        <v>149166.50099999999</v>
      </c>
      <c r="FJ18" s="91">
        <f>Direct!FJ18</f>
        <v>159483.06099999999</v>
      </c>
      <c r="FK18" s="91">
        <f>Direct!FK18</f>
        <v>179646.50899999999</v>
      </c>
      <c r="FL18" s="91">
        <f>Direct!FL18</f>
        <v>198216.24600000001</v>
      </c>
      <c r="FM18" s="91">
        <f>Direct!FM18</f>
        <v>216747.889</v>
      </c>
      <c r="FN18" s="91">
        <f>Direct!FN18</f>
        <v>229795.80600000001</v>
      </c>
      <c r="FO18" s="91">
        <f>Direct!FO18</f>
        <v>233419.182</v>
      </c>
      <c r="FP18" s="91">
        <f>Direct!FP18</f>
        <v>240331.723</v>
      </c>
      <c r="FQ18" s="91">
        <f>Direct!FQ18</f>
        <v>235706.46400000001</v>
      </c>
      <c r="FR18" s="91">
        <f>Direct!FR18</f>
        <v>227755.2</v>
      </c>
      <c r="FS18" s="90">
        <f>Direct!FS18+'FFEL (Indirect)'!DA18</f>
        <v>7953</v>
      </c>
      <c r="FT18" s="91">
        <f>Direct!FT18</f>
        <v>7236</v>
      </c>
      <c r="FU18" s="91">
        <f>Direct!FU18</f>
        <v>7686</v>
      </c>
      <c r="FV18" s="91">
        <f>Direct!FV18</f>
        <v>8003</v>
      </c>
      <c r="FW18" s="91">
        <f>Direct!FW18</f>
        <v>9114</v>
      </c>
      <c r="FX18" s="91">
        <f>Direct!FX18</f>
        <v>9607</v>
      </c>
      <c r="FY18" s="91">
        <f>Direct!FY18</f>
        <v>10163</v>
      </c>
      <c r="FZ18" s="91">
        <f>Direct!FZ18</f>
        <v>10469</v>
      </c>
      <c r="GA18" s="91">
        <f>Direct!GA18</f>
        <v>10257</v>
      </c>
      <c r="GB18" s="91">
        <f>Direct!GB18</f>
        <v>10026</v>
      </c>
      <c r="GC18" s="91">
        <f>Direct!GC18</f>
        <v>10064</v>
      </c>
    </row>
    <row r="19" spans="1:185" s="8" customFormat="1">
      <c r="A19" s="22" t="s">
        <v>27</v>
      </c>
      <c r="B19" s="90">
        <f>Direct!B19+'FFEL (Indirect)'!B19</f>
        <v>219525.11</v>
      </c>
      <c r="C19" s="91">
        <f>Direct!C19+'FFEL (Indirect)'!C19</f>
        <v>229225.446</v>
      </c>
      <c r="D19" s="91">
        <f>Direct!D19+'FFEL (Indirect)'!D19</f>
        <v>229698.35599999997</v>
      </c>
      <c r="E19" s="91">
        <f>Direct!E19+'FFEL (Indirect)'!E19</f>
        <v>230388.079</v>
      </c>
      <c r="F19" s="91">
        <f>Direct!F19+'FFEL (Indirect)'!F19</f>
        <v>229749.41700000002</v>
      </c>
      <c r="G19" s="91">
        <f>Direct!G19+'FFEL (Indirect)'!G19</f>
        <v>221353.769</v>
      </c>
      <c r="H19" s="91">
        <f>Direct!H19+'FFEL (Indirect)'!H19</f>
        <v>228930.75</v>
      </c>
      <c r="I19" s="91">
        <f>Direct!I19+'FFEL (Indirect)'!I19</f>
        <v>248176.44399999999</v>
      </c>
      <c r="J19" s="91">
        <f>Direct!J19+'FFEL (Indirect)'!J19</f>
        <v>277184.38800000004</v>
      </c>
      <c r="K19" s="91">
        <f>Direct!K19+'FFEL (Indirect)'!K19</f>
        <v>315111.25099999999</v>
      </c>
      <c r="L19" s="91">
        <f>Direct!L19+'FFEL (Indirect)'!L19</f>
        <v>327606.66700000002</v>
      </c>
      <c r="M19" s="91">
        <f>Direct!M19+'FFEL (Indirect)'!M19</f>
        <v>335275.27100000001</v>
      </c>
      <c r="N19" s="91">
        <f>Direct!N19+'FFEL (Indirect)'!N19</f>
        <v>328010.83600000001</v>
      </c>
      <c r="O19" s="91">
        <f>Direct!O19+'FFEL (Indirect)'!O19</f>
        <v>335437.31799999997</v>
      </c>
      <c r="P19" s="91">
        <f>Direct!P19+'FFEL (Indirect)'!P19</f>
        <v>344129.61099999998</v>
      </c>
      <c r="Q19" s="91">
        <f>Direct!Q19+'FFEL (Indirect)'!Q19</f>
        <v>384731.95199999999</v>
      </c>
      <c r="R19" s="91">
        <f>Direct!R19+'FFEL (Indirect)'!R19</f>
        <v>364888.63099999999</v>
      </c>
      <c r="S19" s="91">
        <f>Direct!S19</f>
        <v>375672.43</v>
      </c>
      <c r="T19" s="91">
        <f>Direct!T19</f>
        <v>378993.853</v>
      </c>
      <c r="U19" s="91">
        <f>Direct!U19</f>
        <v>278013.72399999999</v>
      </c>
      <c r="V19" s="91">
        <f>Direct!V19</f>
        <v>253844.253</v>
      </c>
      <c r="W19" s="91">
        <f>Direct!W19</f>
        <v>249275.90400000001</v>
      </c>
      <c r="X19" s="91">
        <f>Direct!X19</f>
        <v>240804.03599999999</v>
      </c>
      <c r="Y19" s="91">
        <f>Direct!Y19</f>
        <v>237689.73499999999</v>
      </c>
      <c r="Z19" s="91">
        <f>Direct!Z19</f>
        <v>265384.61800000002</v>
      </c>
      <c r="AA19" s="91">
        <f>Direct!AA19</f>
        <v>249226.739</v>
      </c>
      <c r="AB19" s="91">
        <f>Direct!AB19</f>
        <v>229604.978</v>
      </c>
      <c r="AC19" s="90">
        <f>Direct!AC19+'FFEL (Indirect)'!S19</f>
        <v>75239</v>
      </c>
      <c r="AD19" s="91">
        <f>Direct!AD19+'FFEL (Indirect)'!T19</f>
        <v>76594</v>
      </c>
      <c r="AE19" s="91">
        <f>Direct!AE19+'FFEL (Indirect)'!U19</f>
        <v>75079</v>
      </c>
      <c r="AF19" s="91">
        <f>Direct!AF19+'FFEL (Indirect)'!V19</f>
        <v>73880</v>
      </c>
      <c r="AG19" s="91">
        <f>Direct!AG19+'FFEL (Indirect)'!W19</f>
        <v>73044</v>
      </c>
      <c r="AH19" s="91">
        <f>Direct!AH19+'FFEL (Indirect)'!X19</f>
        <v>69863</v>
      </c>
      <c r="AI19" s="91">
        <f>Direct!AI19+'FFEL (Indirect)'!Y19</f>
        <v>71357</v>
      </c>
      <c r="AJ19" s="91">
        <f>Direct!AJ19+'FFEL (Indirect)'!Z19</f>
        <v>76992</v>
      </c>
      <c r="AK19" s="91">
        <f>Direct!AK19+'FFEL (Indirect)'!AA19</f>
        <v>86101</v>
      </c>
      <c r="AL19" s="91">
        <f>Direct!AL19+'FFEL (Indirect)'!AB19</f>
        <v>95739</v>
      </c>
      <c r="AM19" s="91">
        <f>Direct!AM19+'FFEL (Indirect)'!AC19</f>
        <v>98791</v>
      </c>
      <c r="AN19" s="91">
        <f>Direct!AN19+'FFEL (Indirect)'!AD19</f>
        <v>99406</v>
      </c>
      <c r="AO19" s="91">
        <f>Direct!AO19+'FFEL (Indirect)'!AE19</f>
        <v>96161</v>
      </c>
      <c r="AP19" s="91">
        <f>Direct!AP19+'FFEL (Indirect)'!AF19</f>
        <v>91514</v>
      </c>
      <c r="AQ19" s="91">
        <f>Direct!AQ19+'FFEL (Indirect)'!AG19</f>
        <v>89468</v>
      </c>
      <c r="AR19" s="91">
        <f>Direct!AR19+'FFEL (Indirect)'!AH19</f>
        <v>100809</v>
      </c>
      <c r="AS19" s="91">
        <f>Direct!AS19+'FFEL (Indirect)'!AI19</f>
        <v>98162</v>
      </c>
      <c r="AT19" s="91">
        <f>Direct!AT19</f>
        <v>92887</v>
      </c>
      <c r="AU19" s="91">
        <f>Direct!AU19</f>
        <v>95872</v>
      </c>
      <c r="AV19" s="91">
        <f>Direct!AV19</f>
        <v>79430</v>
      </c>
      <c r="AW19" s="91">
        <f>Direct!AW19</f>
        <v>72411</v>
      </c>
      <c r="AX19" s="91">
        <f>Direct!AX19</f>
        <v>70436</v>
      </c>
      <c r="AY19" s="91">
        <f>Direct!AY19</f>
        <v>67674</v>
      </c>
      <c r="AZ19" s="91">
        <f>Direct!AZ19</f>
        <v>66595</v>
      </c>
      <c r="BA19" s="91">
        <f>Direct!BA19</f>
        <v>75020</v>
      </c>
      <c r="BB19" s="91">
        <f>Direct!BB19</f>
        <v>69264</v>
      </c>
      <c r="BC19" s="91">
        <f>Direct!BC19</f>
        <v>64127</v>
      </c>
      <c r="BD19" s="98">
        <f>Direct!BD19+'FFEL (Indirect)'!AJ19</f>
        <v>66474.703999999998</v>
      </c>
      <c r="BE19" s="91">
        <f>Direct!BE19+'FFEL (Indirect)'!AK19</f>
        <v>111351.91800000001</v>
      </c>
      <c r="BF19" s="91">
        <f>Direct!BF19+'FFEL (Indirect)'!AL19</f>
        <v>120215.35900000001</v>
      </c>
      <c r="BG19" s="91">
        <f>Direct!BG19+'FFEL (Indirect)'!AM19</f>
        <v>131686.261</v>
      </c>
      <c r="BH19" s="91">
        <f>Direct!BH19+'FFEL (Indirect)'!AN19</f>
        <v>143851.908</v>
      </c>
      <c r="BI19" s="91">
        <f>Direct!BI19+'FFEL (Indirect)'!AO19</f>
        <v>152603.35700000002</v>
      </c>
      <c r="BJ19" s="91">
        <f>Direct!BJ19+'FFEL (Indirect)'!AP19</f>
        <v>168764.13099999999</v>
      </c>
      <c r="BK19" s="91">
        <f>Direct!BK19+'FFEL (Indirect)'!AQ19</f>
        <v>193105.48</v>
      </c>
      <c r="BL19" s="91">
        <f>Direct!BL19+'FFEL (Indirect)'!AR19</f>
        <v>232467.82</v>
      </c>
      <c r="BM19" s="91">
        <f>Direct!BM19+'FFEL (Indirect)'!AS19</f>
        <v>267594.62900000002</v>
      </c>
      <c r="BN19" s="91">
        <f>Direct!BN19+'FFEL (Indirect)'!AT19</f>
        <v>284806.06</v>
      </c>
      <c r="BO19" s="91">
        <f>Direct!BO19+'FFEL (Indirect)'!AU19</f>
        <v>307803.33199999999</v>
      </c>
      <c r="BP19" s="91">
        <f>Direct!BP19+'FFEL (Indirect)'!AV19</f>
        <v>310628.315</v>
      </c>
      <c r="BQ19" s="91">
        <f>Direct!BQ19+'FFEL (Indirect)'!AW19</f>
        <v>313723.56199999998</v>
      </c>
      <c r="BR19" s="91">
        <f>Direct!BR19+'FFEL (Indirect)'!AX19</f>
        <v>363210.386</v>
      </c>
      <c r="BS19" s="91">
        <f>Direct!BS19+'FFEL (Indirect)'!AY19</f>
        <v>459540.81099999999</v>
      </c>
      <c r="BT19" s="91">
        <f>Direct!BT19+'FFEL (Indirect)'!AZ19</f>
        <v>426226.72700000001</v>
      </c>
      <c r="BU19" s="91">
        <f>Direct!BU19</f>
        <v>425381.06199999998</v>
      </c>
      <c r="BV19" s="91">
        <f>Direct!BV19</f>
        <v>418809.37199999997</v>
      </c>
      <c r="BW19" s="91">
        <f>Direct!BW19</f>
        <v>497301.52799999999</v>
      </c>
      <c r="BX19" s="91">
        <f>Direct!BX19</f>
        <v>472929.696</v>
      </c>
      <c r="BY19" s="91">
        <f>Direct!BY19</f>
        <v>485324.94799999997</v>
      </c>
      <c r="BZ19" s="91">
        <f>Direct!BZ19</f>
        <v>467616.78399999999</v>
      </c>
      <c r="CA19" s="91">
        <f>Direct!CA19</f>
        <v>472393.42300000001</v>
      </c>
      <c r="CB19" s="91">
        <f>Direct!CB19</f>
        <v>502742.24100000004</v>
      </c>
      <c r="CC19" s="91">
        <f>Direct!CC19</f>
        <v>495283.19500000001</v>
      </c>
      <c r="CD19" s="91">
        <f>Direct!CD19</f>
        <v>468390.43900000001</v>
      </c>
      <c r="CE19" s="90">
        <f>Direct!CE19+'FFEL (Indirect)'!BA19</f>
        <v>22665</v>
      </c>
      <c r="CF19" s="91">
        <f>Direct!CF19+'FFEL (Indirect)'!BB19</f>
        <v>37986</v>
      </c>
      <c r="CG19" s="91">
        <f>Direct!CG19+'FFEL (Indirect)'!BC19</f>
        <v>40190</v>
      </c>
      <c r="CH19" s="91">
        <f>Direct!CH19+'FFEL (Indirect)'!BD19</f>
        <v>42737</v>
      </c>
      <c r="CI19" s="91">
        <f>Direct!CI19+'FFEL (Indirect)'!BE19</f>
        <v>44926</v>
      </c>
      <c r="CJ19" s="91">
        <f>Direct!CJ19+'FFEL (Indirect)'!BF19</f>
        <v>45417</v>
      </c>
      <c r="CK19" s="91">
        <f>Direct!CK19+'FFEL (Indirect)'!BG19</f>
        <v>48071</v>
      </c>
      <c r="CL19" s="91">
        <f>Direct!CL19+'FFEL (Indirect)'!BH19</f>
        <v>53020</v>
      </c>
      <c r="CM19" s="91">
        <f>Direct!CM19+'FFEL (Indirect)'!BI19</f>
        <v>62909</v>
      </c>
      <c r="CN19" s="91">
        <f>Direct!CN19+'FFEL (Indirect)'!BJ19</f>
        <v>70739</v>
      </c>
      <c r="CO19" s="91">
        <f>Direct!CO19+'FFEL (Indirect)'!BK19</f>
        <v>72861</v>
      </c>
      <c r="CP19" s="91">
        <f>Direct!CP19+'FFEL (Indirect)'!BL19</f>
        <v>76168</v>
      </c>
      <c r="CQ19" s="91">
        <f>Direct!CQ19+'FFEL (Indirect)'!BM19</f>
        <v>76184</v>
      </c>
      <c r="CR19" s="91">
        <f>Direct!CR19+'FFEL (Indirect)'!BN19</f>
        <v>72651</v>
      </c>
      <c r="CS19" s="91">
        <f>Direct!CS19+'FFEL (Indirect)'!BO19</f>
        <v>81156</v>
      </c>
      <c r="CT19" s="91">
        <f>Direct!CT19+'FFEL (Indirect)'!BP19</f>
        <v>99032</v>
      </c>
      <c r="CU19" s="91">
        <f>Direct!CU19+'FFEL (Indirect)'!BQ19</f>
        <v>92052</v>
      </c>
      <c r="CV19" s="91">
        <f>Direct!CV19</f>
        <v>81641</v>
      </c>
      <c r="CW19" s="91">
        <f>Direct!CW19</f>
        <v>84000</v>
      </c>
      <c r="CX19" s="91">
        <f>Direct!CX19</f>
        <v>81719</v>
      </c>
      <c r="CY19" s="91">
        <f>Direct!CY19</f>
        <v>77839</v>
      </c>
      <c r="CZ19" s="91">
        <f>Direct!CZ19</f>
        <v>76612</v>
      </c>
      <c r="DA19" s="91">
        <f>Direct!DA19</f>
        <v>75985</v>
      </c>
      <c r="DB19" s="91">
        <f>Direct!DB19</f>
        <v>75273</v>
      </c>
      <c r="DC19" s="91">
        <f>Direct!DC19</f>
        <v>84299</v>
      </c>
      <c r="DD19" s="91">
        <f>Direct!DD19</f>
        <v>79121</v>
      </c>
      <c r="DE19" s="91">
        <f>Direct!DE19</f>
        <v>75983</v>
      </c>
      <c r="DF19" s="98">
        <f>Direct!DF19+'FFEL (Indirect)'!BR19</f>
        <v>18841.344000000001</v>
      </c>
      <c r="DG19" s="91">
        <f>Direct!DG19+'FFEL (Indirect)'!BS19</f>
        <v>21358.895</v>
      </c>
      <c r="DH19" s="91">
        <f>Direct!DH19+'FFEL (Indirect)'!BT19</f>
        <v>24645.383999999998</v>
      </c>
      <c r="DI19" s="91">
        <f>Direct!DI19+'FFEL (Indirect)'!BU19</f>
        <v>26900.390999999996</v>
      </c>
      <c r="DJ19" s="91">
        <f>Direct!DJ19+'FFEL (Indirect)'!BV19</f>
        <v>33389.509000000005</v>
      </c>
      <c r="DK19" s="91">
        <f>Direct!DK19+'FFEL (Indirect)'!BW19</f>
        <v>35780.396000000001</v>
      </c>
      <c r="DL19" s="91">
        <f>Direct!DL19+'FFEL (Indirect)'!BX19</f>
        <v>41322.805</v>
      </c>
      <c r="DM19" s="91">
        <f>Direct!DM19+'FFEL (Indirect)'!BY19</f>
        <v>47579.116999999998</v>
      </c>
      <c r="DN19" s="91">
        <f>Direct!DN19+'FFEL (Indirect)'!BZ19</f>
        <v>54038.474000000002</v>
      </c>
      <c r="DO19" s="91">
        <f>Direct!DO19+'FFEL (Indirect)'!CA19</f>
        <v>65072.934000000008</v>
      </c>
      <c r="DP19" s="91">
        <f>Direct!DP19+'FFEL (Indirect)'!CB19</f>
        <v>82166.921000000002</v>
      </c>
      <c r="DQ19" s="91">
        <f>Direct!DQ19+'FFEL (Indirect)'!CC19</f>
        <v>83841.282999999996</v>
      </c>
      <c r="DR19" s="91">
        <f>Direct!DR19+'FFEL (Indirect)'!CD19</f>
        <v>88116.047000000006</v>
      </c>
      <c r="DS19" s="91">
        <f>Direct!DS19+'FFEL (Indirect)'!CE19</f>
        <v>80893.918000000005</v>
      </c>
      <c r="DT19" s="91">
        <f>Direct!DT19+'FFEL (Indirect)'!CF19</f>
        <v>67611.497000000003</v>
      </c>
      <c r="DU19" s="91">
        <f>Direct!DU19+'FFEL (Indirect)'!CG19</f>
        <v>74384.182000000001</v>
      </c>
      <c r="DV19" s="91">
        <f>Direct!DV19+'FFEL (Indirect)'!CH19</f>
        <v>72316.418999999994</v>
      </c>
      <c r="DW19" s="91">
        <f>Direct!DW19</f>
        <v>84191.264999999999</v>
      </c>
      <c r="DX19" s="91">
        <f>Direct!DX19</f>
        <v>91235.187000000005</v>
      </c>
      <c r="DY19" s="91">
        <f>Direct!DY19</f>
        <v>82663.652000000002</v>
      </c>
      <c r="DZ19" s="91">
        <f>Direct!DZ19</f>
        <v>89773.081999999995</v>
      </c>
      <c r="EA19" s="91">
        <f>Direct!EA19</f>
        <v>103585.518</v>
      </c>
      <c r="EB19" s="91">
        <f>Direct!EB19</f>
        <v>124541.186</v>
      </c>
      <c r="EC19" s="91">
        <f>Direct!EC19</f>
        <v>138413.66399999999</v>
      </c>
      <c r="ED19" s="91">
        <f>Direct!ED19</f>
        <v>148715.90900000001</v>
      </c>
      <c r="EE19" s="91">
        <f>Direct!EE19</f>
        <v>159783.02600000001</v>
      </c>
      <c r="EF19" s="91">
        <f>Direct!EF19</f>
        <v>159049.81200000001</v>
      </c>
      <c r="EG19" s="90">
        <f>Direct!EG19+'FFEL (Indirect)'!CI19</f>
        <v>4555</v>
      </c>
      <c r="EH19" s="91">
        <f>Direct!EH19+'FFEL (Indirect)'!CJ19</f>
        <v>4743</v>
      </c>
      <c r="EI19" s="91">
        <f>Direct!EI19+'FFEL (Indirect)'!CK19</f>
        <v>5172</v>
      </c>
      <c r="EJ19" s="91">
        <f>Direct!EJ19+'FFEL (Indirect)'!CL19</f>
        <v>5331</v>
      </c>
      <c r="EK19" s="91">
        <f>Direct!EK19+'FFEL (Indirect)'!CM19</f>
        <v>6299</v>
      </c>
      <c r="EL19" s="91">
        <f>Direct!EL19+'FFEL (Indirect)'!CN19</f>
        <v>6512</v>
      </c>
      <c r="EM19" s="91">
        <f>Direct!EM19+'FFEL (Indirect)'!CO19</f>
        <v>7071</v>
      </c>
      <c r="EN19" s="91">
        <f>Direct!EN19+'FFEL (Indirect)'!CP19</f>
        <v>7474</v>
      </c>
      <c r="EO19" s="91">
        <f>Direct!EO19+'FFEL (Indirect)'!CQ19</f>
        <v>7995</v>
      </c>
      <c r="EP19" s="91">
        <f>Direct!EP19+'FFEL (Indirect)'!CR19</f>
        <v>8664</v>
      </c>
      <c r="EQ19" s="91">
        <f>Direct!EQ19+'FFEL (Indirect)'!CS19</f>
        <v>10039</v>
      </c>
      <c r="ER19" s="91">
        <f>Direct!ER19+'FFEL (Indirect)'!CT19</f>
        <v>9829</v>
      </c>
      <c r="ES19" s="91">
        <f>Direct!ES19+'FFEL (Indirect)'!CU19</f>
        <v>9634</v>
      </c>
      <c r="ET19" s="91">
        <f>Direct!ET19+'FFEL (Indirect)'!CV19</f>
        <v>8397</v>
      </c>
      <c r="EU19" s="91">
        <f>Direct!EU19+'FFEL (Indirect)'!CW19</f>
        <v>7313</v>
      </c>
      <c r="EV19" s="91">
        <f>Direct!EV19+'FFEL (Indirect)'!CX19</f>
        <v>7964</v>
      </c>
      <c r="EW19" s="91">
        <f>Direct!EW19+'FFEL (Indirect)'!CY19</f>
        <v>7502</v>
      </c>
      <c r="EX19" s="91">
        <f>Direct!EX19</f>
        <v>7788</v>
      </c>
      <c r="EY19" s="91">
        <f>Direct!EY19</f>
        <v>7715</v>
      </c>
      <c r="EZ19" s="91">
        <f>Direct!EZ19</f>
        <v>6548</v>
      </c>
      <c r="FA19" s="91">
        <f>Direct!FA19</f>
        <v>6581</v>
      </c>
      <c r="FB19" s="91">
        <f>Direct!FB19</f>
        <v>7544</v>
      </c>
      <c r="FC19" s="91">
        <f>Direct!FC19</f>
        <v>9340</v>
      </c>
      <c r="FD19" s="91">
        <f>Direct!FD19</f>
        <v>9697</v>
      </c>
      <c r="FE19" s="91">
        <f>Direct!FE19</f>
        <v>10291</v>
      </c>
      <c r="FF19" s="91">
        <f>Direct!FF19</f>
        <v>10572</v>
      </c>
      <c r="FG19" s="91">
        <f>Direct!FG19</f>
        <v>10202</v>
      </c>
      <c r="FH19" s="98">
        <f>Direct!FH19+'FFEL (Indirect)'!CZ19</f>
        <v>33773.112000000001</v>
      </c>
      <c r="FI19" s="91">
        <f>Direct!FI19</f>
        <v>40308.199000000001</v>
      </c>
      <c r="FJ19" s="91">
        <f>Direct!FJ19</f>
        <v>30889.65</v>
      </c>
      <c r="FK19" s="91">
        <f>Direct!FK19</f>
        <v>32927.928</v>
      </c>
      <c r="FL19" s="91">
        <f>Direct!FL19</f>
        <v>31431.749</v>
      </c>
      <c r="FM19" s="91">
        <f>Direct!FM19</f>
        <v>35059.548999999999</v>
      </c>
      <c r="FN19" s="91">
        <f>Direct!FN19</f>
        <v>30929.268</v>
      </c>
      <c r="FO19" s="91">
        <f>Direct!FO19</f>
        <v>41163.116000000002</v>
      </c>
      <c r="FP19" s="91">
        <f>Direct!FP19</f>
        <v>38852.379000000001</v>
      </c>
      <c r="FQ19" s="91">
        <f>Direct!FQ19</f>
        <v>47184.963000000003</v>
      </c>
      <c r="FR19" s="91">
        <f>Direct!FR19</f>
        <v>42261.75</v>
      </c>
      <c r="FS19" s="90">
        <f>Direct!FS19+'FFEL (Indirect)'!DA19</f>
        <v>2536</v>
      </c>
      <c r="FT19" s="91">
        <f>Direct!FT19</f>
        <v>1944</v>
      </c>
      <c r="FU19" s="91">
        <f>Direct!FU19</f>
        <v>1769</v>
      </c>
      <c r="FV19" s="91">
        <f>Direct!FV19</f>
        <v>1709</v>
      </c>
      <c r="FW19" s="91">
        <f>Direct!FW19</f>
        <v>1742</v>
      </c>
      <c r="FX19" s="91">
        <f>Direct!FX19</f>
        <v>1696</v>
      </c>
      <c r="FY19" s="91">
        <f>Direct!FY19</f>
        <v>1622</v>
      </c>
      <c r="FZ19" s="91">
        <f>Direct!FZ19</f>
        <v>1977</v>
      </c>
      <c r="GA19" s="91">
        <f>Direct!GA19</f>
        <v>2139</v>
      </c>
      <c r="GB19" s="91">
        <f>Direct!GB19</f>
        <v>2324</v>
      </c>
      <c r="GC19" s="91">
        <f>Direct!GC19</f>
        <v>2427</v>
      </c>
    </row>
    <row r="20" spans="1:185" s="8" customFormat="1">
      <c r="A20" s="22" t="s">
        <v>28</v>
      </c>
      <c r="B20" s="90">
        <f>Direct!B20+'FFEL (Indirect)'!B20</f>
        <v>186395.81600000002</v>
      </c>
      <c r="C20" s="91">
        <f>Direct!C20+'FFEL (Indirect)'!C20</f>
        <v>197935.99900000001</v>
      </c>
      <c r="D20" s="91">
        <f>Direct!D20+'FFEL (Indirect)'!D20</f>
        <v>210747.62099999998</v>
      </c>
      <c r="E20" s="91">
        <f>Direct!E20+'FFEL (Indirect)'!E20</f>
        <v>226070.07699999999</v>
      </c>
      <c r="F20" s="91">
        <f>Direct!F20+'FFEL (Indirect)'!F20</f>
        <v>225530.845</v>
      </c>
      <c r="G20" s="91">
        <f>Direct!G20+'FFEL (Indirect)'!G20</f>
        <v>216479.84699999998</v>
      </c>
      <c r="H20" s="91">
        <f>Direct!H20+'FFEL (Indirect)'!H20</f>
        <v>233822.72899999999</v>
      </c>
      <c r="I20" s="91">
        <f>Direct!I20+'FFEL (Indirect)'!I20</f>
        <v>225117.42300000001</v>
      </c>
      <c r="J20" s="91">
        <f>Direct!J20+'FFEL (Indirect)'!J20</f>
        <v>251317.81599999999</v>
      </c>
      <c r="K20" s="91">
        <f>Direct!K20+'FFEL (Indirect)'!K20</f>
        <v>296143.83299999998</v>
      </c>
      <c r="L20" s="91">
        <f>Direct!L20+'FFEL (Indirect)'!L20</f>
        <v>324773.28000000003</v>
      </c>
      <c r="M20" s="91">
        <f>Direct!M20+'FFEL (Indirect)'!M20</f>
        <v>331369.49299999996</v>
      </c>
      <c r="N20" s="91">
        <f>Direct!N20+'FFEL (Indirect)'!N20</f>
        <v>357406.71500000003</v>
      </c>
      <c r="O20" s="91">
        <f>Direct!O20+'FFEL (Indirect)'!O20</f>
        <v>370928.89600000001</v>
      </c>
      <c r="P20" s="91">
        <f>Direct!P20+'FFEL (Indirect)'!P20</f>
        <v>415572.14</v>
      </c>
      <c r="Q20" s="91">
        <f>Direct!Q20+'FFEL (Indirect)'!Q20</f>
        <v>493516.712</v>
      </c>
      <c r="R20" s="91">
        <f>Direct!R20+'FFEL (Indirect)'!R20</f>
        <v>443488.80900000001</v>
      </c>
      <c r="S20" s="91">
        <f>Direct!S20</f>
        <v>458472.89299999998</v>
      </c>
      <c r="T20" s="91">
        <f>Direct!T20</f>
        <v>478738.897</v>
      </c>
      <c r="U20" s="91">
        <f>Direct!U20</f>
        <v>386756.32900000003</v>
      </c>
      <c r="V20" s="91">
        <f>Direct!V20</f>
        <v>371284.19099999999</v>
      </c>
      <c r="W20" s="91">
        <f>Direct!W20</f>
        <v>354339.18</v>
      </c>
      <c r="X20" s="91">
        <f>Direct!X20</f>
        <v>335975.15899999999</v>
      </c>
      <c r="Y20" s="91">
        <f>Direct!Y20</f>
        <v>318872.11700000003</v>
      </c>
      <c r="Z20" s="91">
        <f>Direct!Z20</f>
        <v>309106.04599999997</v>
      </c>
      <c r="AA20" s="91">
        <f>Direct!AA20</f>
        <v>290295.57</v>
      </c>
      <c r="AB20" s="91">
        <f>Direct!AB20</f>
        <v>271832.32500000001</v>
      </c>
      <c r="AC20" s="90">
        <f>Direct!AC20+'FFEL (Indirect)'!S20</f>
        <v>59686</v>
      </c>
      <c r="AD20" s="91">
        <f>Direct!AD20+'FFEL (Indirect)'!T20</f>
        <v>61109</v>
      </c>
      <c r="AE20" s="91">
        <f>Direct!AE20+'FFEL (Indirect)'!U20</f>
        <v>64190</v>
      </c>
      <c r="AF20" s="91">
        <f>Direct!AF20+'FFEL (Indirect)'!V20</f>
        <v>67401</v>
      </c>
      <c r="AG20" s="91">
        <f>Direct!AG20+'FFEL (Indirect)'!W20</f>
        <v>67865</v>
      </c>
      <c r="AH20" s="91">
        <f>Direct!AH20+'FFEL (Indirect)'!X20</f>
        <v>65448</v>
      </c>
      <c r="AI20" s="91">
        <f>Direct!AI20+'FFEL (Indirect)'!Y20</f>
        <v>67639</v>
      </c>
      <c r="AJ20" s="91">
        <f>Direct!AJ20+'FFEL (Indirect)'!Z20</f>
        <v>66103</v>
      </c>
      <c r="AK20" s="91">
        <f>Direct!AK20+'FFEL (Indirect)'!AA20</f>
        <v>73711</v>
      </c>
      <c r="AL20" s="91">
        <f>Direct!AL20+'FFEL (Indirect)'!AB20</f>
        <v>84740</v>
      </c>
      <c r="AM20" s="91">
        <f>Direct!AM20+'FFEL (Indirect)'!AC20</f>
        <v>88336</v>
      </c>
      <c r="AN20" s="91">
        <f>Direct!AN20+'FFEL (Indirect)'!AD20</f>
        <v>89832</v>
      </c>
      <c r="AO20" s="91">
        <f>Direct!AO20+'FFEL (Indirect)'!AE20</f>
        <v>97646</v>
      </c>
      <c r="AP20" s="91">
        <f>Direct!AP20+'FFEL (Indirect)'!AF20</f>
        <v>94588</v>
      </c>
      <c r="AQ20" s="91">
        <f>Direct!AQ20+'FFEL (Indirect)'!AG20</f>
        <v>102714</v>
      </c>
      <c r="AR20" s="91">
        <f>Direct!AR20+'FFEL (Indirect)'!AH20</f>
        <v>123095</v>
      </c>
      <c r="AS20" s="91">
        <f>Direct!AS20+'FFEL (Indirect)'!AI20</f>
        <v>115171</v>
      </c>
      <c r="AT20" s="91">
        <f>Direct!AT20</f>
        <v>114070</v>
      </c>
      <c r="AU20" s="91">
        <f>Direct!AU20</f>
        <v>121133</v>
      </c>
      <c r="AV20" s="91">
        <f>Direct!AV20</f>
        <v>108292</v>
      </c>
      <c r="AW20" s="91">
        <f>Direct!AW20</f>
        <v>103249</v>
      </c>
      <c r="AX20" s="91">
        <f>Direct!AX20</f>
        <v>97336</v>
      </c>
      <c r="AY20" s="91">
        <f>Direct!AY20</f>
        <v>91496</v>
      </c>
      <c r="AZ20" s="91">
        <f>Direct!AZ20</f>
        <v>86382</v>
      </c>
      <c r="BA20" s="91">
        <f>Direct!BA20</f>
        <v>83138</v>
      </c>
      <c r="BB20" s="91">
        <f>Direct!BB20</f>
        <v>77739</v>
      </c>
      <c r="BC20" s="91">
        <f>Direct!BC20</f>
        <v>72501</v>
      </c>
      <c r="BD20" s="98">
        <f>Direct!BD20+'FFEL (Indirect)'!AJ20</f>
        <v>59615.26</v>
      </c>
      <c r="BE20" s="91">
        <f>Direct!BE20+'FFEL (Indirect)'!AK20</f>
        <v>93152.127999999997</v>
      </c>
      <c r="BF20" s="91">
        <f>Direct!BF20+'FFEL (Indirect)'!AL20</f>
        <v>107247.948</v>
      </c>
      <c r="BG20" s="91">
        <f>Direct!BG20+'FFEL (Indirect)'!AM20</f>
        <v>132543.74100000001</v>
      </c>
      <c r="BH20" s="91">
        <f>Direct!BH20+'FFEL (Indirect)'!AN20</f>
        <v>141387.97999999998</v>
      </c>
      <c r="BI20" s="91">
        <f>Direct!BI20+'FFEL (Indirect)'!AO20</f>
        <v>156459.58800000002</v>
      </c>
      <c r="BJ20" s="91">
        <f>Direct!BJ20+'FFEL (Indirect)'!AP20</f>
        <v>178441.35699999999</v>
      </c>
      <c r="BK20" s="91">
        <f>Direct!BK20+'FFEL (Indirect)'!AQ20</f>
        <v>184028.011</v>
      </c>
      <c r="BL20" s="91">
        <f>Direct!BL20+'FFEL (Indirect)'!AR20</f>
        <v>214117.99800000002</v>
      </c>
      <c r="BM20" s="91">
        <f>Direct!BM20+'FFEL (Indirect)'!AS20</f>
        <v>259945.25</v>
      </c>
      <c r="BN20" s="91">
        <f>Direct!BN20+'FFEL (Indirect)'!AT20</f>
        <v>298095.40399999998</v>
      </c>
      <c r="BO20" s="91">
        <f>Direct!BO20+'FFEL (Indirect)'!AU20</f>
        <v>325211.82</v>
      </c>
      <c r="BP20" s="91">
        <f>Direct!BP20+'FFEL (Indirect)'!AV20</f>
        <v>364091.41399999999</v>
      </c>
      <c r="BQ20" s="91">
        <f>Direct!BQ20+'FFEL (Indirect)'!AW20</f>
        <v>360289.65700000001</v>
      </c>
      <c r="BR20" s="91">
        <f>Direct!BR20+'FFEL (Indirect)'!AX20</f>
        <v>487845.99699999997</v>
      </c>
      <c r="BS20" s="91">
        <f>Direct!BS20+'FFEL (Indirect)'!AY20</f>
        <v>622894.53200000001</v>
      </c>
      <c r="BT20" s="91">
        <f>Direct!BT20+'FFEL (Indirect)'!AZ20</f>
        <v>552269.33600000001</v>
      </c>
      <c r="BU20" s="91">
        <f>Direct!BU20</f>
        <v>525736.22600000002</v>
      </c>
      <c r="BV20" s="91">
        <f>Direct!BV20</f>
        <v>551028.24199999997</v>
      </c>
      <c r="BW20" s="91">
        <f>Direct!BW20</f>
        <v>654846.61</v>
      </c>
      <c r="BX20" s="91">
        <f>Direct!BX20</f>
        <v>636733.30799999996</v>
      </c>
      <c r="BY20" s="91">
        <f>Direct!BY20</f>
        <v>622379.51800000004</v>
      </c>
      <c r="BZ20" s="91">
        <f>Direct!BZ20</f>
        <v>608294.85399999993</v>
      </c>
      <c r="CA20" s="91">
        <f>Direct!CA20</f>
        <v>602755.63800000004</v>
      </c>
      <c r="CB20" s="91">
        <f>Direct!CB20</f>
        <v>582774.01500000001</v>
      </c>
      <c r="CC20" s="91">
        <f>Direct!CC20</f>
        <v>582575.57999999996</v>
      </c>
      <c r="CD20" s="91">
        <f>Direct!CD20</f>
        <v>558764.07700000005</v>
      </c>
      <c r="CE20" s="90">
        <f>Direct!CE20+'FFEL (Indirect)'!BA20</f>
        <v>19784</v>
      </c>
      <c r="CF20" s="91">
        <f>Direct!CF20+'FFEL (Indirect)'!BB20</f>
        <v>29751</v>
      </c>
      <c r="CG20" s="91">
        <f>Direct!CG20+'FFEL (Indirect)'!BC20</f>
        <v>33054</v>
      </c>
      <c r="CH20" s="91">
        <f>Direct!CH20+'FFEL (Indirect)'!BD20</f>
        <v>38529</v>
      </c>
      <c r="CI20" s="91">
        <f>Direct!CI20+'FFEL (Indirect)'!BE20</f>
        <v>41247</v>
      </c>
      <c r="CJ20" s="91">
        <f>Direct!CJ20+'FFEL (Indirect)'!BF20</f>
        <v>44325</v>
      </c>
      <c r="CK20" s="91">
        <f>Direct!CK20+'FFEL (Indirect)'!BG20</f>
        <v>47891</v>
      </c>
      <c r="CL20" s="91">
        <f>Direct!CL20+'FFEL (Indirect)'!BH20</f>
        <v>49649</v>
      </c>
      <c r="CM20" s="91">
        <f>Direct!CM20+'FFEL (Indirect)'!BI20</f>
        <v>56018</v>
      </c>
      <c r="CN20" s="91">
        <f>Direct!CN20+'FFEL (Indirect)'!BJ20</f>
        <v>64656</v>
      </c>
      <c r="CO20" s="91">
        <f>Direct!CO20+'FFEL (Indirect)'!BK20</f>
        <v>70139</v>
      </c>
      <c r="CP20" s="91">
        <f>Direct!CP20+'FFEL (Indirect)'!BL20</f>
        <v>73319</v>
      </c>
      <c r="CQ20" s="91">
        <f>Direct!CQ20+'FFEL (Indirect)'!BM20</f>
        <v>81044</v>
      </c>
      <c r="CR20" s="91">
        <f>Direct!CR20+'FFEL (Indirect)'!BN20</f>
        <v>76184</v>
      </c>
      <c r="CS20" s="91">
        <f>Direct!CS20+'FFEL (Indirect)'!BO20</f>
        <v>104822</v>
      </c>
      <c r="CT20" s="91">
        <f>Direct!CT20+'FFEL (Indirect)'!BP20</f>
        <v>135658</v>
      </c>
      <c r="CU20" s="91">
        <f>Direct!CU20+'FFEL (Indirect)'!BQ20</f>
        <v>122269</v>
      </c>
      <c r="CV20" s="91">
        <f>Direct!CV20</f>
        <v>109023</v>
      </c>
      <c r="CW20" s="91">
        <f>Direct!CW20</f>
        <v>115928</v>
      </c>
      <c r="CX20" s="91">
        <f>Direct!CX20</f>
        <v>116489</v>
      </c>
      <c r="CY20" s="91">
        <f>Direct!CY20</f>
        <v>112595</v>
      </c>
      <c r="CZ20" s="91">
        <f>Direct!CZ20</f>
        <v>108731</v>
      </c>
      <c r="DA20" s="91">
        <f>Direct!DA20</f>
        <v>104704</v>
      </c>
      <c r="DB20" s="91">
        <f>Direct!DB20</f>
        <v>102630</v>
      </c>
      <c r="DC20" s="91">
        <f>Direct!DC20</f>
        <v>99660</v>
      </c>
      <c r="DD20" s="91">
        <f>Direct!DD20</f>
        <v>95499</v>
      </c>
      <c r="DE20" s="91">
        <f>Direct!DE20</f>
        <v>91491</v>
      </c>
      <c r="DF20" s="98">
        <f>Direct!DF20+'FFEL (Indirect)'!BR20</f>
        <v>20089.689000000002</v>
      </c>
      <c r="DG20" s="91">
        <f>Direct!DG20+'FFEL (Indirect)'!BS20</f>
        <v>26376.056999999997</v>
      </c>
      <c r="DH20" s="91">
        <f>Direct!DH20+'FFEL (Indirect)'!BT20</f>
        <v>31290.493000000002</v>
      </c>
      <c r="DI20" s="91">
        <f>Direct!DI20+'FFEL (Indirect)'!BU20</f>
        <v>34042.088000000003</v>
      </c>
      <c r="DJ20" s="91">
        <f>Direct!DJ20+'FFEL (Indirect)'!BV20</f>
        <v>41786.684999999998</v>
      </c>
      <c r="DK20" s="91">
        <f>Direct!DK20+'FFEL (Indirect)'!BW20</f>
        <v>42815.714</v>
      </c>
      <c r="DL20" s="91">
        <f>Direct!DL20+'FFEL (Indirect)'!BX20</f>
        <v>52153.243000000002</v>
      </c>
      <c r="DM20" s="91">
        <f>Direct!DM20+'FFEL (Indirect)'!BY20</f>
        <v>48100.510999999999</v>
      </c>
      <c r="DN20" s="91">
        <f>Direct!DN20+'FFEL (Indirect)'!BZ20</f>
        <v>56695.701000000001</v>
      </c>
      <c r="DO20" s="91">
        <f>Direct!DO20+'FFEL (Indirect)'!CA20</f>
        <v>73234.152000000002</v>
      </c>
      <c r="DP20" s="91">
        <f>Direct!DP20+'FFEL (Indirect)'!CB20</f>
        <v>92652.910999999993</v>
      </c>
      <c r="DQ20" s="91">
        <f>Direct!DQ20+'FFEL (Indirect)'!CC20</f>
        <v>108775.91</v>
      </c>
      <c r="DR20" s="91">
        <f>Direct!DR20+'FFEL (Indirect)'!CD20</f>
        <v>110447.58900000001</v>
      </c>
      <c r="DS20" s="91">
        <f>Direct!DS20+'FFEL (Indirect)'!CE20</f>
        <v>99912.320999999996</v>
      </c>
      <c r="DT20" s="91">
        <f>Direct!DT20+'FFEL (Indirect)'!CF20</f>
        <v>98358.537000000011</v>
      </c>
      <c r="DU20" s="91">
        <f>Direct!DU20+'FFEL (Indirect)'!CG20</f>
        <v>127826.787</v>
      </c>
      <c r="DV20" s="91">
        <f>Direct!DV20+'FFEL (Indirect)'!CH20</f>
        <v>122993.27299999999</v>
      </c>
      <c r="DW20" s="91">
        <f>Direct!DW20</f>
        <v>159700.54999999999</v>
      </c>
      <c r="DX20" s="91">
        <f>Direct!DX20</f>
        <v>178925.981</v>
      </c>
      <c r="DY20" s="91">
        <f>Direct!DY20</f>
        <v>148730.11300000001</v>
      </c>
      <c r="DZ20" s="91">
        <f>Direct!DZ20</f>
        <v>167107.31400000001</v>
      </c>
      <c r="EA20" s="91">
        <f>Direct!EA20</f>
        <v>187209.65900000001</v>
      </c>
      <c r="EB20" s="91">
        <f>Direct!EB20</f>
        <v>229974.75899999999</v>
      </c>
      <c r="EC20" s="91">
        <f>Direct!EC20</f>
        <v>257704.09099999999</v>
      </c>
      <c r="ED20" s="91">
        <f>Direct!ED20</f>
        <v>261440.633</v>
      </c>
      <c r="EE20" s="91">
        <f>Direct!EE20</f>
        <v>260842.03400000001</v>
      </c>
      <c r="EF20" s="91">
        <f>Direct!EF20</f>
        <v>254092.00899999999</v>
      </c>
      <c r="EG20" s="90">
        <f>Direct!EG20+'FFEL (Indirect)'!CI20</f>
        <v>4692</v>
      </c>
      <c r="EH20" s="91">
        <f>Direct!EH20+'FFEL (Indirect)'!CJ20</f>
        <v>5478</v>
      </c>
      <c r="EI20" s="91">
        <f>Direct!EI20+'FFEL (Indirect)'!CK20</f>
        <v>6274</v>
      </c>
      <c r="EJ20" s="91">
        <f>Direct!EJ20+'FFEL (Indirect)'!CL20</f>
        <v>6290</v>
      </c>
      <c r="EK20" s="91">
        <f>Direct!EK20+'FFEL (Indirect)'!CM20</f>
        <v>7390</v>
      </c>
      <c r="EL20" s="91">
        <f>Direct!EL20+'FFEL (Indirect)'!CN20</f>
        <v>7592</v>
      </c>
      <c r="EM20" s="91">
        <f>Direct!EM20+'FFEL (Indirect)'!CO20</f>
        <v>8954</v>
      </c>
      <c r="EN20" s="91">
        <f>Direct!EN20+'FFEL (Indirect)'!CP20</f>
        <v>7422</v>
      </c>
      <c r="EO20" s="91">
        <f>Direct!EO20+'FFEL (Indirect)'!CQ20</f>
        <v>7689</v>
      </c>
      <c r="EP20" s="91">
        <f>Direct!EP20+'FFEL (Indirect)'!CR20</f>
        <v>9086</v>
      </c>
      <c r="EQ20" s="91">
        <f>Direct!EQ20+'FFEL (Indirect)'!CS20</f>
        <v>10175</v>
      </c>
      <c r="ER20" s="91">
        <f>Direct!ER20+'FFEL (Indirect)'!CT20</f>
        <v>11280</v>
      </c>
      <c r="ES20" s="91">
        <f>Direct!ES20+'FFEL (Indirect)'!CU20</f>
        <v>10795</v>
      </c>
      <c r="ET20" s="91">
        <f>Direct!ET20+'FFEL (Indirect)'!CV20</f>
        <v>9678</v>
      </c>
      <c r="EU20" s="91">
        <f>Direct!EU20+'FFEL (Indirect)'!CW20</f>
        <v>9372</v>
      </c>
      <c r="EV20" s="91">
        <f>Direct!EV20+'FFEL (Indirect)'!CX20</f>
        <v>12000</v>
      </c>
      <c r="EW20" s="91">
        <f>Direct!EW20+'FFEL (Indirect)'!CY20</f>
        <v>11581</v>
      </c>
      <c r="EX20" s="91">
        <f>Direct!EX20</f>
        <v>14083</v>
      </c>
      <c r="EY20" s="91">
        <f>Direct!EY20</f>
        <v>14377</v>
      </c>
      <c r="EZ20" s="91">
        <f>Direct!EZ20</f>
        <v>10393</v>
      </c>
      <c r="FA20" s="91">
        <f>Direct!FA20</f>
        <v>11100</v>
      </c>
      <c r="FB20" s="91">
        <f>Direct!FB20</f>
        <v>12437</v>
      </c>
      <c r="FC20" s="91">
        <f>Direct!FC20</f>
        <v>16073</v>
      </c>
      <c r="FD20" s="91">
        <f>Direct!FD20</f>
        <v>17344</v>
      </c>
      <c r="FE20" s="91">
        <f>Direct!FE20</f>
        <v>17211</v>
      </c>
      <c r="FF20" s="91">
        <f>Direct!FF20</f>
        <v>16836</v>
      </c>
      <c r="FG20" s="91">
        <f>Direct!FG20</f>
        <v>15674</v>
      </c>
      <c r="FH20" s="98">
        <f>Direct!FH20+'FFEL (Indirect)'!CZ20</f>
        <v>43460.811000000002</v>
      </c>
      <c r="FI20" s="91">
        <f>Direct!FI20</f>
        <v>52506.851999999999</v>
      </c>
      <c r="FJ20" s="91">
        <f>Direct!FJ20</f>
        <v>54426.898999999998</v>
      </c>
      <c r="FK20" s="91">
        <f>Direct!FK20</f>
        <v>62079.877</v>
      </c>
      <c r="FL20" s="91">
        <f>Direct!FL20</f>
        <v>56771.824000000001</v>
      </c>
      <c r="FM20" s="91">
        <f>Direct!FM20</f>
        <v>61026.534</v>
      </c>
      <c r="FN20" s="91">
        <f>Direct!FN20</f>
        <v>67780.017999999996</v>
      </c>
      <c r="FO20" s="91">
        <f>Direct!FO20</f>
        <v>77475.264999999999</v>
      </c>
      <c r="FP20" s="91">
        <f>Direct!FP20</f>
        <v>81350.828999999998</v>
      </c>
      <c r="FQ20" s="91">
        <f>Direct!FQ20</f>
        <v>98615.548999999999</v>
      </c>
      <c r="FR20" s="91">
        <f>Direct!FR20</f>
        <v>93191.687000000005</v>
      </c>
      <c r="FS20" s="90">
        <f>Direct!FS20+'FFEL (Indirect)'!DA20</f>
        <v>3050</v>
      </c>
      <c r="FT20" s="91">
        <f>Direct!FT20</f>
        <v>2909</v>
      </c>
      <c r="FU20" s="91">
        <f>Direct!FU20</f>
        <v>3053</v>
      </c>
      <c r="FV20" s="91">
        <f>Direct!FV20</f>
        <v>3061</v>
      </c>
      <c r="FW20" s="91">
        <f>Direct!FW20</f>
        <v>3135</v>
      </c>
      <c r="FX20" s="91">
        <f>Direct!FX20</f>
        <v>3106</v>
      </c>
      <c r="FY20" s="91">
        <f>Direct!FY20</f>
        <v>3458</v>
      </c>
      <c r="FZ20" s="91">
        <f>Direct!FZ20</f>
        <v>3817</v>
      </c>
      <c r="GA20" s="91">
        <f>Direct!GA20</f>
        <v>4052</v>
      </c>
      <c r="GB20" s="91">
        <f>Direct!GB20</f>
        <v>4248</v>
      </c>
      <c r="GC20" s="91">
        <f>Direct!GC20</f>
        <v>4362</v>
      </c>
    </row>
    <row r="21" spans="1:185" s="8" customFormat="1">
      <c r="A21" s="22" t="s">
        <v>29</v>
      </c>
      <c r="B21" s="90">
        <f>Direct!B21+'FFEL (Indirect)'!B21</f>
        <v>283764.65700000001</v>
      </c>
      <c r="C21" s="91">
        <f>Direct!C21+'FFEL (Indirect)'!C21</f>
        <v>297054.69399999996</v>
      </c>
      <c r="D21" s="91">
        <f>Direct!D21+'FFEL (Indirect)'!D21</f>
        <v>327365.58199999999</v>
      </c>
      <c r="E21" s="91">
        <f>Direct!E21+'FFEL (Indirect)'!E21</f>
        <v>329453.58100000001</v>
      </c>
      <c r="F21" s="91">
        <f>Direct!F21+'FFEL (Indirect)'!F21</f>
        <v>321517.14</v>
      </c>
      <c r="G21" s="91">
        <f>Direct!G21+'FFEL (Indirect)'!G21</f>
        <v>321689.12</v>
      </c>
      <c r="H21" s="91">
        <f>Direct!H21+'FFEL (Indirect)'!H21</f>
        <v>319263.73800000001</v>
      </c>
      <c r="I21" s="91">
        <f>Direct!I21+'FFEL (Indirect)'!I21</f>
        <v>358543.59900000005</v>
      </c>
      <c r="J21" s="91">
        <f>Direct!J21+'FFEL (Indirect)'!J21</f>
        <v>398772.14299999998</v>
      </c>
      <c r="K21" s="91">
        <f>Direct!K21+'FFEL (Indirect)'!K21</f>
        <v>443245.23300000001</v>
      </c>
      <c r="L21" s="91">
        <f>Direct!L21+'FFEL (Indirect)'!L21</f>
        <v>480393.93699999998</v>
      </c>
      <c r="M21" s="91">
        <f>Direct!M21+'FFEL (Indirect)'!M21</f>
        <v>499536.76</v>
      </c>
      <c r="N21" s="91">
        <f>Direct!N21+'FFEL (Indirect)'!N21</f>
        <v>515458.21299999999</v>
      </c>
      <c r="O21" s="91">
        <f>Direct!O21+'FFEL (Indirect)'!O21</f>
        <v>565188.94099999999</v>
      </c>
      <c r="P21" s="91">
        <f>Direct!P21+'FFEL (Indirect)'!P21</f>
        <v>630455.88100000005</v>
      </c>
      <c r="Q21" s="91">
        <f>Direct!Q21+'FFEL (Indirect)'!Q21</f>
        <v>732774.65700000001</v>
      </c>
      <c r="R21" s="91">
        <f>Direct!R21+'FFEL (Indirect)'!R21</f>
        <v>687498.68900000001</v>
      </c>
      <c r="S21" s="91">
        <f>Direct!S21</f>
        <v>684551.73699999996</v>
      </c>
      <c r="T21" s="91">
        <f>Direct!T21</f>
        <v>695126.83900000004</v>
      </c>
      <c r="U21" s="91">
        <f>Direct!U21</f>
        <v>495351.41</v>
      </c>
      <c r="V21" s="91">
        <f>Direct!V21</f>
        <v>461011.87699999998</v>
      </c>
      <c r="W21" s="91">
        <f>Direct!W21</f>
        <v>443831.59399999998</v>
      </c>
      <c r="X21" s="91">
        <f>Direct!X21</f>
        <v>414574.15299999999</v>
      </c>
      <c r="Y21" s="91">
        <f>Direct!Y21</f>
        <v>391533.21399999998</v>
      </c>
      <c r="Z21" s="91">
        <f>Direct!Z21</f>
        <v>350511.85700000002</v>
      </c>
      <c r="AA21" s="91">
        <f>Direct!AA21</f>
        <v>327775.55200000003</v>
      </c>
      <c r="AB21" s="91">
        <f>Direct!AB21</f>
        <v>307577.40600000002</v>
      </c>
      <c r="AC21" s="90">
        <f>Direct!AC21+'FFEL (Indirect)'!S21</f>
        <v>87991</v>
      </c>
      <c r="AD21" s="91">
        <f>Direct!AD21+'FFEL (Indirect)'!T21</f>
        <v>88859</v>
      </c>
      <c r="AE21" s="91">
        <f>Direct!AE21+'FFEL (Indirect)'!U21</f>
        <v>97389</v>
      </c>
      <c r="AF21" s="91">
        <f>Direct!AF21+'FFEL (Indirect)'!V21</f>
        <v>98592</v>
      </c>
      <c r="AG21" s="91">
        <f>Direct!AG21+'FFEL (Indirect)'!W21</f>
        <v>95753</v>
      </c>
      <c r="AH21" s="91">
        <f>Direct!AH21+'FFEL (Indirect)'!X21</f>
        <v>96045</v>
      </c>
      <c r="AI21" s="91">
        <f>Direct!AI21+'FFEL (Indirect)'!Y21</f>
        <v>93371</v>
      </c>
      <c r="AJ21" s="91">
        <f>Direct!AJ21+'FFEL (Indirect)'!Z21</f>
        <v>106513</v>
      </c>
      <c r="AK21" s="91">
        <f>Direct!AK21+'FFEL (Indirect)'!AA21</f>
        <v>117135</v>
      </c>
      <c r="AL21" s="91">
        <f>Direct!AL21+'FFEL (Indirect)'!AB21</f>
        <v>128681</v>
      </c>
      <c r="AM21" s="91">
        <f>Direct!AM21+'FFEL (Indirect)'!AC21</f>
        <v>138787</v>
      </c>
      <c r="AN21" s="91">
        <f>Direct!AN21+'FFEL (Indirect)'!AD21</f>
        <v>142301</v>
      </c>
      <c r="AO21" s="91">
        <f>Direct!AO21+'FFEL (Indirect)'!AE21</f>
        <v>145003</v>
      </c>
      <c r="AP21" s="91">
        <f>Direct!AP21+'FFEL (Indirect)'!AF21</f>
        <v>148760</v>
      </c>
      <c r="AQ21" s="91">
        <f>Direct!AQ21+'FFEL (Indirect)'!AG21</f>
        <v>156428</v>
      </c>
      <c r="AR21" s="91">
        <f>Direct!AR21+'FFEL (Indirect)'!AH21</f>
        <v>183413</v>
      </c>
      <c r="AS21" s="91">
        <f>Direct!AS21+'FFEL (Indirect)'!AI21</f>
        <v>170103</v>
      </c>
      <c r="AT21" s="91">
        <f>Direct!AT21</f>
        <v>159119</v>
      </c>
      <c r="AU21" s="91">
        <f>Direct!AU21</f>
        <v>161734</v>
      </c>
      <c r="AV21" s="91">
        <f>Direct!AV21</f>
        <v>134218</v>
      </c>
      <c r="AW21" s="91">
        <f>Direct!AW21</f>
        <v>125666</v>
      </c>
      <c r="AX21" s="91">
        <f>Direct!AX21</f>
        <v>117999</v>
      </c>
      <c r="AY21" s="91">
        <f>Direct!AY21</f>
        <v>109595</v>
      </c>
      <c r="AZ21" s="91">
        <f>Direct!AZ21</f>
        <v>103998</v>
      </c>
      <c r="BA21" s="91">
        <f>Direct!BA21</f>
        <v>93431</v>
      </c>
      <c r="BB21" s="91">
        <f>Direct!BB21</f>
        <v>86407</v>
      </c>
      <c r="BC21" s="91">
        <f>Direct!BC21</f>
        <v>81586</v>
      </c>
      <c r="BD21" s="98">
        <f>Direct!BD21+'FFEL (Indirect)'!AJ21</f>
        <v>80805.987999999998</v>
      </c>
      <c r="BE21" s="91">
        <f>Direct!BE21+'FFEL (Indirect)'!AK21</f>
        <v>134174.22500000001</v>
      </c>
      <c r="BF21" s="91">
        <f>Direct!BF21+'FFEL (Indirect)'!AL21</f>
        <v>168295.462</v>
      </c>
      <c r="BG21" s="91">
        <f>Direct!BG21+'FFEL (Indirect)'!AM21</f>
        <v>194052.777</v>
      </c>
      <c r="BH21" s="91">
        <f>Direct!BH21+'FFEL (Indirect)'!AN21</f>
        <v>203893.071</v>
      </c>
      <c r="BI21" s="91">
        <f>Direct!BI21+'FFEL (Indirect)'!AO21</f>
        <v>226391.56200000001</v>
      </c>
      <c r="BJ21" s="91">
        <f>Direct!BJ21+'FFEL (Indirect)'!AP21</f>
        <v>240904.50699999998</v>
      </c>
      <c r="BK21" s="91">
        <f>Direct!BK21+'FFEL (Indirect)'!AQ21</f>
        <v>286852.42300000001</v>
      </c>
      <c r="BL21" s="91">
        <f>Direct!BL21+'FFEL (Indirect)'!AR21</f>
        <v>330247.26500000001</v>
      </c>
      <c r="BM21" s="91">
        <f>Direct!BM21+'FFEL (Indirect)'!AS21</f>
        <v>374536.94699999999</v>
      </c>
      <c r="BN21" s="91">
        <f>Direct!BN21+'FFEL (Indirect)'!AT21</f>
        <v>432319.19700000004</v>
      </c>
      <c r="BO21" s="91">
        <f>Direct!BO21+'FFEL (Indirect)'!AU21</f>
        <v>479745.07199999999</v>
      </c>
      <c r="BP21" s="91">
        <f>Direct!BP21+'FFEL (Indirect)'!AV21</f>
        <v>519502.02899999998</v>
      </c>
      <c r="BQ21" s="91">
        <f>Direct!BQ21+'FFEL (Indirect)'!AW21</f>
        <v>562008.71499999997</v>
      </c>
      <c r="BR21" s="91">
        <f>Direct!BR21+'FFEL (Indirect)'!AX21</f>
        <v>719888.86399999994</v>
      </c>
      <c r="BS21" s="91">
        <f>Direct!BS21+'FFEL (Indirect)'!AY21</f>
        <v>939491.81700000004</v>
      </c>
      <c r="BT21" s="91">
        <f>Direct!BT21+'FFEL (Indirect)'!AZ21</f>
        <v>861079.53700000001</v>
      </c>
      <c r="BU21" s="91">
        <f>Direct!BU21</f>
        <v>816963.571</v>
      </c>
      <c r="BV21" s="91">
        <f>Direct!BV21</f>
        <v>832076.34600000002</v>
      </c>
      <c r="BW21" s="91">
        <f>Direct!BW21</f>
        <v>1074506.7379999999</v>
      </c>
      <c r="BX21" s="91">
        <f>Direct!BX21</f>
        <v>1026135.892</v>
      </c>
      <c r="BY21" s="91">
        <f>Direct!BY21</f>
        <v>1016817.122</v>
      </c>
      <c r="BZ21" s="91">
        <f>Direct!BZ21</f>
        <v>985419.04599999997</v>
      </c>
      <c r="CA21" s="91">
        <f>Direct!CA21</f>
        <v>973190.20900000003</v>
      </c>
      <c r="CB21" s="91">
        <f>Direct!CB21</f>
        <v>893261.804</v>
      </c>
      <c r="CC21" s="91">
        <f>Direct!CC21</f>
        <v>895825.43399999989</v>
      </c>
      <c r="CD21" s="91">
        <f>Direct!CD21</f>
        <v>851458.48300000001</v>
      </c>
      <c r="CE21" s="90">
        <f>Direct!CE21+'FFEL (Indirect)'!BA21</f>
        <v>23734</v>
      </c>
      <c r="CF21" s="91">
        <f>Direct!CF21+'FFEL (Indirect)'!BB21</f>
        <v>40696</v>
      </c>
      <c r="CG21" s="91">
        <f>Direct!CG21+'FFEL (Indirect)'!BC21</f>
        <v>49860</v>
      </c>
      <c r="CH21" s="91">
        <f>Direct!CH21+'FFEL (Indirect)'!BD21</f>
        <v>56154</v>
      </c>
      <c r="CI21" s="91">
        <f>Direct!CI21+'FFEL (Indirect)'!BE21</f>
        <v>57234</v>
      </c>
      <c r="CJ21" s="91">
        <f>Direct!CJ21+'FFEL (Indirect)'!BF21</f>
        <v>60642</v>
      </c>
      <c r="CK21" s="91">
        <f>Direct!CK21+'FFEL (Indirect)'!BG21</f>
        <v>61886</v>
      </c>
      <c r="CL21" s="91">
        <f>Direct!CL21+'FFEL (Indirect)'!BH21</f>
        <v>73648</v>
      </c>
      <c r="CM21" s="91">
        <f>Direct!CM21+'FFEL (Indirect)'!BI21</f>
        <v>82878</v>
      </c>
      <c r="CN21" s="91">
        <f>Direct!CN21+'FFEL (Indirect)'!BJ21</f>
        <v>92135</v>
      </c>
      <c r="CO21" s="91">
        <f>Direct!CO21+'FFEL (Indirect)'!BK21</f>
        <v>106306</v>
      </c>
      <c r="CP21" s="91">
        <f>Direct!CP21+'FFEL (Indirect)'!BL21</f>
        <v>113494</v>
      </c>
      <c r="CQ21" s="91">
        <f>Direct!CQ21+'FFEL (Indirect)'!BM21</f>
        <v>119419</v>
      </c>
      <c r="CR21" s="91">
        <f>Direct!CR21+'FFEL (Indirect)'!BN21</f>
        <v>118985</v>
      </c>
      <c r="CS21" s="91">
        <f>Direct!CS21+'FFEL (Indirect)'!BO21</f>
        <v>150443</v>
      </c>
      <c r="CT21" s="91">
        <f>Direct!CT21+'FFEL (Indirect)'!BP21</f>
        <v>193986</v>
      </c>
      <c r="CU21" s="91">
        <f>Direct!CU21+'FFEL (Indirect)'!BQ21</f>
        <v>167630</v>
      </c>
      <c r="CV21" s="91">
        <f>Direct!CV21</f>
        <v>147441</v>
      </c>
      <c r="CW21" s="91">
        <f>Direct!CW21</f>
        <v>150088</v>
      </c>
      <c r="CX21" s="91">
        <f>Direct!CX21</f>
        <v>153727</v>
      </c>
      <c r="CY21" s="91">
        <f>Direct!CY21</f>
        <v>146159</v>
      </c>
      <c r="CZ21" s="91">
        <f>Direct!CZ21</f>
        <v>139531</v>
      </c>
      <c r="DA21" s="91">
        <f>Direct!DA21</f>
        <v>133438</v>
      </c>
      <c r="DB21" s="91">
        <f>Direct!DB21</f>
        <v>129516</v>
      </c>
      <c r="DC21" s="91">
        <f>Direct!DC21</f>
        <v>118781</v>
      </c>
      <c r="DD21" s="91">
        <f>Direct!DD21</f>
        <v>112733</v>
      </c>
      <c r="DE21" s="91">
        <f>Direct!DE21</f>
        <v>108838</v>
      </c>
      <c r="DF21" s="98">
        <f>Direct!DF21+'FFEL (Indirect)'!BR21</f>
        <v>29274.5</v>
      </c>
      <c r="DG21" s="91">
        <f>Direct!DG21+'FFEL (Indirect)'!BS21</f>
        <v>34104.116000000002</v>
      </c>
      <c r="DH21" s="91">
        <f>Direct!DH21+'FFEL (Indirect)'!BT21</f>
        <v>36100.132000000005</v>
      </c>
      <c r="DI21" s="91">
        <f>Direct!DI21+'FFEL (Indirect)'!BU21</f>
        <v>43072.73</v>
      </c>
      <c r="DJ21" s="91">
        <f>Direct!DJ21+'FFEL (Indirect)'!BV21</f>
        <v>48121.875999999997</v>
      </c>
      <c r="DK21" s="91">
        <f>Direct!DK21+'FFEL (Indirect)'!BW21</f>
        <v>37477.495999999999</v>
      </c>
      <c r="DL21" s="91">
        <f>Direct!DL21+'FFEL (Indirect)'!BX21</f>
        <v>34071.758999999998</v>
      </c>
      <c r="DM21" s="91">
        <f>Direct!DM21+'FFEL (Indirect)'!BY21</f>
        <v>68273.566999999995</v>
      </c>
      <c r="DN21" s="91">
        <f>Direct!DN21+'FFEL (Indirect)'!BZ21</f>
        <v>81657.440999999992</v>
      </c>
      <c r="DO21" s="91">
        <f>Direct!DO21+'FFEL (Indirect)'!CA21</f>
        <v>93695.853999999992</v>
      </c>
      <c r="DP21" s="91">
        <f>Direct!DP21+'FFEL (Indirect)'!CB21</f>
        <v>128936.383</v>
      </c>
      <c r="DQ21" s="91">
        <f>Direct!DQ21+'FFEL (Indirect)'!CC21</f>
        <v>140656.334</v>
      </c>
      <c r="DR21" s="91">
        <f>Direct!DR21+'FFEL (Indirect)'!CD21</f>
        <v>137222.177</v>
      </c>
      <c r="DS21" s="91">
        <f>Direct!DS21+'FFEL (Indirect)'!CE21</f>
        <v>131884.01800000001</v>
      </c>
      <c r="DT21" s="91">
        <f>Direct!DT21+'FFEL (Indirect)'!CF21</f>
        <v>114717.285</v>
      </c>
      <c r="DU21" s="91">
        <f>Direct!DU21+'FFEL (Indirect)'!CG21</f>
        <v>120696.72499999999</v>
      </c>
      <c r="DV21" s="91">
        <f>Direct!DV21+'FFEL (Indirect)'!CH21</f>
        <v>114296.601</v>
      </c>
      <c r="DW21" s="91">
        <f>Direct!DW21</f>
        <v>132338.226</v>
      </c>
      <c r="DX21" s="91">
        <f>Direct!DX21</f>
        <v>138450.69399999999</v>
      </c>
      <c r="DY21" s="91">
        <f>Direct!DY21</f>
        <v>117172.49099999999</v>
      </c>
      <c r="DZ21" s="91">
        <f>Direct!DZ21</f>
        <v>128079.518</v>
      </c>
      <c r="EA21" s="91">
        <f>Direct!EA21</f>
        <v>143548.80900000001</v>
      </c>
      <c r="EB21" s="91">
        <f>Direct!EB21</f>
        <v>181632.33100000001</v>
      </c>
      <c r="EC21" s="91">
        <f>Direct!EC21</f>
        <v>198128.39300000001</v>
      </c>
      <c r="ED21" s="91">
        <f>Direct!ED21</f>
        <v>207757.894</v>
      </c>
      <c r="EE21" s="91">
        <f>Direct!EE21</f>
        <v>212916.06599999999</v>
      </c>
      <c r="EF21" s="91">
        <f>Direct!EF21</f>
        <v>201675.91099999999</v>
      </c>
      <c r="EG21" s="90">
        <f>Direct!EG21+'FFEL (Indirect)'!CI21</f>
        <v>5895</v>
      </c>
      <c r="EH21" s="91">
        <f>Direct!EH21+'FFEL (Indirect)'!CJ21</f>
        <v>6106</v>
      </c>
      <c r="EI21" s="91">
        <f>Direct!EI21+'FFEL (Indirect)'!CK21</f>
        <v>6263</v>
      </c>
      <c r="EJ21" s="91">
        <f>Direct!EJ21+'FFEL (Indirect)'!CL21</f>
        <v>6713</v>
      </c>
      <c r="EK21" s="91">
        <f>Direct!EK21+'FFEL (Indirect)'!CM21</f>
        <v>7215</v>
      </c>
      <c r="EL21" s="91">
        <f>Direct!EL21+'FFEL (Indirect)'!CN21</f>
        <v>5565</v>
      </c>
      <c r="EM21" s="91">
        <f>Direct!EM21+'FFEL (Indirect)'!CO21</f>
        <v>5091</v>
      </c>
      <c r="EN21" s="91">
        <f>Direct!EN21+'FFEL (Indirect)'!CP21</f>
        <v>9205</v>
      </c>
      <c r="EO21" s="91">
        <f>Direct!EO21+'FFEL (Indirect)'!CQ21</f>
        <v>10164</v>
      </c>
      <c r="EP21" s="91">
        <f>Direct!EP21+'FFEL (Indirect)'!CR21</f>
        <v>12076</v>
      </c>
      <c r="EQ21" s="91">
        <f>Direct!EQ21+'FFEL (Indirect)'!CS21</f>
        <v>15753</v>
      </c>
      <c r="ER21" s="91">
        <f>Direct!ER21+'FFEL (Indirect)'!CT21</f>
        <v>16541</v>
      </c>
      <c r="ES21" s="91">
        <f>Direct!ES21+'FFEL (Indirect)'!CU21</f>
        <v>15536</v>
      </c>
      <c r="ET21" s="91">
        <f>Direct!ET21+'FFEL (Indirect)'!CV21</f>
        <v>15027</v>
      </c>
      <c r="EU21" s="91">
        <f>Direct!EU21+'FFEL (Indirect)'!CW21</f>
        <v>13006</v>
      </c>
      <c r="EV21" s="91">
        <f>Direct!EV21+'FFEL (Indirect)'!CX21</f>
        <v>13763</v>
      </c>
      <c r="EW21" s="91">
        <f>Direct!EW21+'FFEL (Indirect)'!CY21</f>
        <v>13199</v>
      </c>
      <c r="EX21" s="91">
        <f>Direct!EX21</f>
        <v>13912</v>
      </c>
      <c r="EY21" s="91">
        <f>Direct!EY21</f>
        <v>13100</v>
      </c>
      <c r="EZ21" s="91">
        <f>Direct!EZ21</f>
        <v>9681</v>
      </c>
      <c r="FA21" s="91">
        <f>Direct!FA21</f>
        <v>9948</v>
      </c>
      <c r="FB21" s="91">
        <f>Direct!FB21</f>
        <v>10996</v>
      </c>
      <c r="FC21" s="91">
        <f>Direct!FC21</f>
        <v>14290</v>
      </c>
      <c r="FD21" s="91">
        <f>Direct!FD21</f>
        <v>14970</v>
      </c>
      <c r="FE21" s="91">
        <f>Direct!FE21</f>
        <v>14899</v>
      </c>
      <c r="FF21" s="91">
        <f>Direct!FF21</f>
        <v>14594</v>
      </c>
      <c r="FG21" s="91">
        <f>Direct!FG21</f>
        <v>13417</v>
      </c>
      <c r="FH21" s="98">
        <f>Direct!FH21+'FFEL (Indirect)'!CZ21</f>
        <v>89433.532000000007</v>
      </c>
      <c r="FI21" s="91">
        <f>Direct!FI21</f>
        <v>104783.44899999999</v>
      </c>
      <c r="FJ21" s="91">
        <f>Direct!FJ21</f>
        <v>120954.681</v>
      </c>
      <c r="FK21" s="91">
        <f>Direct!FK21</f>
        <v>139250.663</v>
      </c>
      <c r="FL21" s="91">
        <f>Direct!FL21</f>
        <v>151011.26800000001</v>
      </c>
      <c r="FM21" s="91">
        <f>Direct!FM21</f>
        <v>166340.769</v>
      </c>
      <c r="FN21" s="91">
        <f>Direct!FN21</f>
        <v>183472.905</v>
      </c>
      <c r="FO21" s="91">
        <f>Direct!FO21</f>
        <v>201805.36499999999</v>
      </c>
      <c r="FP21" s="91">
        <f>Direct!FP21</f>
        <v>208920.677</v>
      </c>
      <c r="FQ21" s="91">
        <f>Direct!FQ21</f>
        <v>233881.91099999999</v>
      </c>
      <c r="FR21" s="91">
        <f>Direct!FR21</f>
        <v>234990.399</v>
      </c>
      <c r="FS21" s="90">
        <f>Direct!FS21+'FFEL (Indirect)'!DA21</f>
        <v>6045</v>
      </c>
      <c r="FT21" s="91">
        <f>Direct!FT21</f>
        <v>5896</v>
      </c>
      <c r="FU21" s="91">
        <f>Direct!FU21</f>
        <v>6506</v>
      </c>
      <c r="FV21" s="91">
        <f>Direct!FV21</f>
        <v>6792</v>
      </c>
      <c r="FW21" s="91">
        <f>Direct!FW21</f>
        <v>7460</v>
      </c>
      <c r="FX21" s="91">
        <f>Direct!FX21</f>
        <v>7608</v>
      </c>
      <c r="FY21" s="91">
        <f>Direct!FY21</f>
        <v>8226</v>
      </c>
      <c r="FZ21" s="91">
        <f>Direct!FZ21</f>
        <v>8754</v>
      </c>
      <c r="GA21" s="91">
        <f>Direct!GA21</f>
        <v>9014</v>
      </c>
      <c r="GB21" s="91">
        <f>Direct!GB21</f>
        <v>9229</v>
      </c>
      <c r="GC21" s="91">
        <f>Direct!GC21</f>
        <v>9425</v>
      </c>
    </row>
    <row r="22" spans="1:185" s="8" customFormat="1">
      <c r="A22" s="22" t="s">
        <v>30</v>
      </c>
      <c r="B22" s="90">
        <f>Direct!B22+'FFEL (Indirect)'!B22</f>
        <v>854759.55100000009</v>
      </c>
      <c r="C22" s="91">
        <f>Direct!C22+'FFEL (Indirect)'!C22</f>
        <v>885373.87600000005</v>
      </c>
      <c r="D22" s="91">
        <f>Direct!D22+'FFEL (Indirect)'!D22</f>
        <v>951912.72400000005</v>
      </c>
      <c r="E22" s="91">
        <f>Direct!E22+'FFEL (Indirect)'!E22</f>
        <v>995267.50900000008</v>
      </c>
      <c r="F22" s="91">
        <f>Direct!F22+'FFEL (Indirect)'!F22</f>
        <v>1002800.66</v>
      </c>
      <c r="G22" s="91">
        <f>Direct!G22+'FFEL (Indirect)'!G22</f>
        <v>990333.02300000004</v>
      </c>
      <c r="H22" s="91">
        <f>Direct!H22+'FFEL (Indirect)'!H22</f>
        <v>1017120.795</v>
      </c>
      <c r="I22" s="91">
        <f>Direct!I22+'FFEL (Indirect)'!I22</f>
        <v>1020731.742</v>
      </c>
      <c r="J22" s="91">
        <f>Direct!J22+'FFEL (Indirect)'!J22</f>
        <v>1135647.8589999999</v>
      </c>
      <c r="K22" s="91">
        <f>Direct!K22+'FFEL (Indirect)'!K22</f>
        <v>1331413.824</v>
      </c>
      <c r="L22" s="91">
        <f>Direct!L22+'FFEL (Indirect)'!L22</f>
        <v>1518537.3149999999</v>
      </c>
      <c r="M22" s="91">
        <f>Direct!M22+'FFEL (Indirect)'!M22</f>
        <v>1598109.487</v>
      </c>
      <c r="N22" s="91">
        <f>Direct!N22+'FFEL (Indirect)'!N22</f>
        <v>1639695.821</v>
      </c>
      <c r="O22" s="91">
        <f>Direct!O22+'FFEL (Indirect)'!O22</f>
        <v>1732296.4410000001</v>
      </c>
      <c r="P22" s="91">
        <f>Direct!P22+'FFEL (Indirect)'!P22</f>
        <v>1897959.7580000001</v>
      </c>
      <c r="Q22" s="91">
        <f>Direct!Q22+'FFEL (Indirect)'!Q22</f>
        <v>2163468.6979999999</v>
      </c>
      <c r="R22" s="91">
        <f>Direct!R22+'FFEL (Indirect)'!R22</f>
        <v>2051214.165</v>
      </c>
      <c r="S22" s="91">
        <f>Direct!S22</f>
        <v>2151368.0219999999</v>
      </c>
      <c r="T22" s="91">
        <f>Direct!T22</f>
        <v>2245888.696</v>
      </c>
      <c r="U22" s="91">
        <f>Direct!U22</f>
        <v>1617892.9069999999</v>
      </c>
      <c r="V22" s="91">
        <f>Direct!V22</f>
        <v>1567291.0319999999</v>
      </c>
      <c r="W22" s="91">
        <f>Direct!W22</f>
        <v>1514310.29</v>
      </c>
      <c r="X22" s="91">
        <f>Direct!X22</f>
        <v>1458972.2579999999</v>
      </c>
      <c r="Y22" s="91">
        <f>Direct!Y22</f>
        <v>1463792.365</v>
      </c>
      <c r="Z22" s="91">
        <f>Direct!Z22</f>
        <v>1403025.9790000001</v>
      </c>
      <c r="AA22" s="91">
        <f>Direct!AA22</f>
        <v>1366102.091</v>
      </c>
      <c r="AB22" s="91">
        <f>Direct!AB22</f>
        <v>1292793.608</v>
      </c>
      <c r="AC22" s="90">
        <f>Direct!AC22+'FFEL (Indirect)'!S22</f>
        <v>265538</v>
      </c>
      <c r="AD22" s="91">
        <f>Direct!AD22+'FFEL (Indirect)'!T22</f>
        <v>266168</v>
      </c>
      <c r="AE22" s="91">
        <f>Direct!AE22+'FFEL (Indirect)'!U22</f>
        <v>281803</v>
      </c>
      <c r="AF22" s="91">
        <f>Direct!AF22+'FFEL (Indirect)'!V22</f>
        <v>292636</v>
      </c>
      <c r="AG22" s="91">
        <f>Direct!AG22+'FFEL (Indirect)'!W22</f>
        <v>294139</v>
      </c>
      <c r="AH22" s="91">
        <f>Direct!AH22+'FFEL (Indirect)'!X22</f>
        <v>291815</v>
      </c>
      <c r="AI22" s="91">
        <f>Direct!AI22+'FFEL (Indirect)'!Y22</f>
        <v>298990</v>
      </c>
      <c r="AJ22" s="91">
        <f>Direct!AJ22+'FFEL (Indirect)'!Z22</f>
        <v>297691</v>
      </c>
      <c r="AK22" s="91">
        <f>Direct!AK22+'FFEL (Indirect)'!AA22</f>
        <v>330541</v>
      </c>
      <c r="AL22" s="91">
        <f>Direct!AL22+'FFEL (Indirect)'!AB22</f>
        <v>379797</v>
      </c>
      <c r="AM22" s="91">
        <f>Direct!AM22+'FFEL (Indirect)'!AC22</f>
        <v>430544</v>
      </c>
      <c r="AN22" s="91">
        <f>Direct!AN22+'FFEL (Indirect)'!AD22</f>
        <v>449450</v>
      </c>
      <c r="AO22" s="91">
        <f>Direct!AO22+'FFEL (Indirect)'!AE22</f>
        <v>456406</v>
      </c>
      <c r="AP22" s="91">
        <f>Direct!AP22+'FFEL (Indirect)'!AF22</f>
        <v>450661</v>
      </c>
      <c r="AQ22" s="91">
        <f>Direct!AQ22+'FFEL (Indirect)'!AG22</f>
        <v>470527</v>
      </c>
      <c r="AR22" s="91">
        <f>Direct!AR22+'FFEL (Indirect)'!AH22</f>
        <v>541707</v>
      </c>
      <c r="AS22" s="91">
        <f>Direct!AS22+'FFEL (Indirect)'!AI22</f>
        <v>519718</v>
      </c>
      <c r="AT22" s="91">
        <f>Direct!AT22</f>
        <v>520989</v>
      </c>
      <c r="AU22" s="91">
        <f>Direct!AU22</f>
        <v>549470</v>
      </c>
      <c r="AV22" s="91">
        <f>Direct!AV22</f>
        <v>450399</v>
      </c>
      <c r="AW22" s="91">
        <f>Direct!AW22</f>
        <v>435422</v>
      </c>
      <c r="AX22" s="91">
        <f>Direct!AX22</f>
        <v>416140</v>
      </c>
      <c r="AY22" s="91">
        <f>Direct!AY22</f>
        <v>397283</v>
      </c>
      <c r="AZ22" s="91">
        <f>Direct!AZ22</f>
        <v>393322</v>
      </c>
      <c r="BA22" s="91">
        <f>Direct!BA22</f>
        <v>380932</v>
      </c>
      <c r="BB22" s="91">
        <f>Direct!BB22</f>
        <v>368840</v>
      </c>
      <c r="BC22" s="91">
        <f>Direct!BC22</f>
        <v>349287</v>
      </c>
      <c r="BD22" s="98">
        <f>Direct!BD22+'FFEL (Indirect)'!AJ22</f>
        <v>254014.64600000001</v>
      </c>
      <c r="BE22" s="91">
        <f>Direct!BE22+'FFEL (Indirect)'!AK22</f>
        <v>448242.446</v>
      </c>
      <c r="BF22" s="91">
        <f>Direct!BF22+'FFEL (Indirect)'!AL22</f>
        <v>538934.94199999992</v>
      </c>
      <c r="BG22" s="91">
        <f>Direct!BG22+'FFEL (Indirect)'!AM22</f>
        <v>611805.33900000004</v>
      </c>
      <c r="BH22" s="91">
        <f>Direct!BH22+'FFEL (Indirect)'!AN22</f>
        <v>644988.76</v>
      </c>
      <c r="BI22" s="91">
        <f>Direct!BI22+'FFEL (Indirect)'!AO22</f>
        <v>713162.81900000002</v>
      </c>
      <c r="BJ22" s="91">
        <f>Direct!BJ22+'FFEL (Indirect)'!AP22</f>
        <v>798633.16300000006</v>
      </c>
      <c r="BK22" s="91">
        <f>Direct!BK22+'FFEL (Indirect)'!AQ22</f>
        <v>842063.84699999995</v>
      </c>
      <c r="BL22" s="91">
        <f>Direct!BL22+'FFEL (Indirect)'!AR22</f>
        <v>1010649.14</v>
      </c>
      <c r="BM22" s="91">
        <f>Direct!BM22+'FFEL (Indirect)'!AS22</f>
        <v>1235538.1870000002</v>
      </c>
      <c r="BN22" s="91">
        <f>Direct!BN22+'FFEL (Indirect)'!AT22</f>
        <v>1418793.892</v>
      </c>
      <c r="BO22" s="91">
        <f>Direct!BO22+'FFEL (Indirect)'!AU22</f>
        <v>1551360.216</v>
      </c>
      <c r="BP22" s="91">
        <f>Direct!BP22+'FFEL (Indirect)'!AV22</f>
        <v>1647417.98</v>
      </c>
      <c r="BQ22" s="91">
        <f>Direct!BQ22+'FFEL (Indirect)'!AW22</f>
        <v>1681799.1810000001</v>
      </c>
      <c r="BR22" s="91">
        <f>Direct!BR22+'FFEL (Indirect)'!AX22</f>
        <v>2046049.575</v>
      </c>
      <c r="BS22" s="91">
        <f>Direct!BS22+'FFEL (Indirect)'!AY22</f>
        <v>2678156.5970000001</v>
      </c>
      <c r="BT22" s="91">
        <f>Direct!BT22+'FFEL (Indirect)'!AZ22</f>
        <v>2467977.6380000003</v>
      </c>
      <c r="BU22" s="91">
        <f>Direct!BU22</f>
        <v>2457684.5389999999</v>
      </c>
      <c r="BV22" s="91">
        <f>Direct!BV22</f>
        <v>2452771.6510000001</v>
      </c>
      <c r="BW22" s="91">
        <f>Direct!BW22</f>
        <v>3025463.108</v>
      </c>
      <c r="BX22" s="91">
        <f>Direct!BX22</f>
        <v>2932521.5839999998</v>
      </c>
      <c r="BY22" s="91">
        <f>Direct!BY22</f>
        <v>2893243.1560000004</v>
      </c>
      <c r="BZ22" s="91">
        <f>Direct!BZ22</f>
        <v>2818355.3219999997</v>
      </c>
      <c r="CA22" s="91">
        <f>Direct!CA22</f>
        <v>2939004.1509999996</v>
      </c>
      <c r="CB22" s="91">
        <f>Direct!CB22</f>
        <v>2790032.1560000004</v>
      </c>
      <c r="CC22" s="91">
        <f>Direct!CC22</f>
        <v>2837305.05</v>
      </c>
      <c r="CD22" s="91">
        <f>Direct!CD22</f>
        <v>2719530.963</v>
      </c>
      <c r="CE22" s="90">
        <f>Direct!CE22+'FFEL (Indirect)'!BA22</f>
        <v>77843</v>
      </c>
      <c r="CF22" s="91">
        <f>Direct!CF22+'FFEL (Indirect)'!BB22</f>
        <v>134807</v>
      </c>
      <c r="CG22" s="91">
        <f>Direct!CG22+'FFEL (Indirect)'!BC22</f>
        <v>156067</v>
      </c>
      <c r="CH22" s="91">
        <f>Direct!CH22+'FFEL (Indirect)'!BD22</f>
        <v>171937</v>
      </c>
      <c r="CI22" s="91">
        <f>Direct!CI22+'FFEL (Indirect)'!BE22</f>
        <v>178817</v>
      </c>
      <c r="CJ22" s="91">
        <f>Direct!CJ22+'FFEL (Indirect)'!BF22</f>
        <v>190545</v>
      </c>
      <c r="CK22" s="91">
        <f>Direct!CK22+'FFEL (Indirect)'!BG22</f>
        <v>208847</v>
      </c>
      <c r="CL22" s="91">
        <f>Direct!CL22+'FFEL (Indirect)'!BH22</f>
        <v>214790</v>
      </c>
      <c r="CM22" s="91">
        <f>Direct!CM22+'FFEL (Indirect)'!BI22</f>
        <v>250691</v>
      </c>
      <c r="CN22" s="91">
        <f>Direct!CN22+'FFEL (Indirect)'!BJ22</f>
        <v>296972</v>
      </c>
      <c r="CO22" s="91">
        <f>Direct!CO22+'FFEL (Indirect)'!BK22</f>
        <v>337535</v>
      </c>
      <c r="CP22" s="91">
        <f>Direct!CP22+'FFEL (Indirect)'!BL22</f>
        <v>357450</v>
      </c>
      <c r="CQ22" s="91">
        <f>Direct!CQ22+'FFEL (Indirect)'!BM22</f>
        <v>370411</v>
      </c>
      <c r="CR22" s="91">
        <f>Direct!CR22+'FFEL (Indirect)'!BN22</f>
        <v>360869</v>
      </c>
      <c r="CS22" s="91">
        <f>Direct!CS22+'FFEL (Indirect)'!BO22</f>
        <v>428193</v>
      </c>
      <c r="CT22" s="91">
        <f>Direct!CT22+'FFEL (Indirect)'!BP22</f>
        <v>562637</v>
      </c>
      <c r="CU22" s="91">
        <f>Direct!CU22+'FFEL (Indirect)'!BQ22</f>
        <v>508922</v>
      </c>
      <c r="CV22" s="91">
        <f>Direct!CV22</f>
        <v>471751</v>
      </c>
      <c r="CW22" s="91">
        <f>Direct!CW22</f>
        <v>480433</v>
      </c>
      <c r="CX22" s="91">
        <f>Direct!CX22</f>
        <v>482880</v>
      </c>
      <c r="CY22" s="91">
        <f>Direct!CY22</f>
        <v>473350</v>
      </c>
      <c r="CZ22" s="91">
        <f>Direct!CZ22</f>
        <v>449761</v>
      </c>
      <c r="DA22" s="91">
        <f>Direct!DA22</f>
        <v>440380</v>
      </c>
      <c r="DB22" s="91">
        <f>Direct!DB22</f>
        <v>444840</v>
      </c>
      <c r="DC22" s="91">
        <f>Direct!DC22</f>
        <v>435097</v>
      </c>
      <c r="DD22" s="91">
        <f>Direct!DD22</f>
        <v>425401</v>
      </c>
      <c r="DE22" s="91">
        <f>Direct!DE22</f>
        <v>410225</v>
      </c>
      <c r="DF22" s="98">
        <f>Direct!DF22+'FFEL (Indirect)'!BR22</f>
        <v>74039.415999999997</v>
      </c>
      <c r="DG22" s="91">
        <f>Direct!DG22+'FFEL (Indirect)'!BS22</f>
        <v>80935.67</v>
      </c>
      <c r="DH22" s="91">
        <f>Direct!DH22+'FFEL (Indirect)'!BT22</f>
        <v>97704.372000000003</v>
      </c>
      <c r="DI22" s="91">
        <f>Direct!DI22+'FFEL (Indirect)'!BU22</f>
        <v>113999.02800000001</v>
      </c>
      <c r="DJ22" s="91">
        <f>Direct!DJ22+'FFEL (Indirect)'!BV22</f>
        <v>133819.94099999999</v>
      </c>
      <c r="DK22" s="91">
        <f>Direct!DK22+'FFEL (Indirect)'!BW22</f>
        <v>147969.50200000001</v>
      </c>
      <c r="DL22" s="91">
        <f>Direct!DL22+'FFEL (Indirect)'!BX22</f>
        <v>176455.106</v>
      </c>
      <c r="DM22" s="91">
        <f>Direct!DM22+'FFEL (Indirect)'!BY22</f>
        <v>200998.35399999999</v>
      </c>
      <c r="DN22" s="91">
        <f>Direct!DN22+'FFEL (Indirect)'!BZ22</f>
        <v>253080.16</v>
      </c>
      <c r="DO22" s="91">
        <f>Direct!DO22+'FFEL (Indirect)'!CA22</f>
        <v>328184.65299999999</v>
      </c>
      <c r="DP22" s="91">
        <f>Direct!DP22+'FFEL (Indirect)'!CB22</f>
        <v>410634.89199999999</v>
      </c>
      <c r="DQ22" s="91">
        <f>Direct!DQ22+'FFEL (Indirect)'!CC22</f>
        <v>485609.55299999996</v>
      </c>
      <c r="DR22" s="91">
        <f>Direct!DR22+'FFEL (Indirect)'!CD22</f>
        <v>473358.85200000001</v>
      </c>
      <c r="DS22" s="91">
        <f>Direct!DS22+'FFEL (Indirect)'!CE22</f>
        <v>437693.36800000002</v>
      </c>
      <c r="DT22" s="91">
        <f>Direct!DT22+'FFEL (Indirect)'!CF22</f>
        <v>382479.79300000001</v>
      </c>
      <c r="DU22" s="91">
        <f>Direct!DU22+'FFEL (Indirect)'!CG22</f>
        <v>414985.80699999997</v>
      </c>
      <c r="DV22" s="91">
        <f>Direct!DV22+'FFEL (Indirect)'!CH22</f>
        <v>377601.45600000001</v>
      </c>
      <c r="DW22" s="91">
        <f>Direct!DW22</f>
        <v>476711.01899999997</v>
      </c>
      <c r="DX22" s="91">
        <f>Direct!DX22</f>
        <v>510595.717</v>
      </c>
      <c r="DY22" s="91">
        <f>Direct!DY22</f>
        <v>430224.77</v>
      </c>
      <c r="DZ22" s="91">
        <f>Direct!DZ22</f>
        <v>474448.87900000002</v>
      </c>
      <c r="EA22" s="91">
        <f>Direct!EA22</f>
        <v>512526.36900000001</v>
      </c>
      <c r="EB22" s="91">
        <f>Direct!EB22</f>
        <v>619278.41700000002</v>
      </c>
      <c r="EC22" s="91">
        <f>Direct!EC22</f>
        <v>677871.30200000003</v>
      </c>
      <c r="ED22" s="91">
        <f>Direct!ED22</f>
        <v>712410.38</v>
      </c>
      <c r="EE22" s="91">
        <f>Direct!EE22</f>
        <v>728824.55200000003</v>
      </c>
      <c r="EF22" s="91">
        <f>Direct!EF22</f>
        <v>717685.19</v>
      </c>
      <c r="EG22" s="90">
        <f>Direct!EG22+'FFEL (Indirect)'!CI22</f>
        <v>17687</v>
      </c>
      <c r="EH22" s="91">
        <f>Direct!EH22+'FFEL (Indirect)'!CJ22</f>
        <v>17774</v>
      </c>
      <c r="EI22" s="91">
        <f>Direct!EI22+'FFEL (Indirect)'!CK22</f>
        <v>20635</v>
      </c>
      <c r="EJ22" s="91">
        <f>Direct!EJ22+'FFEL (Indirect)'!CL22</f>
        <v>22700</v>
      </c>
      <c r="EK22" s="91">
        <f>Direct!EK22+'FFEL (Indirect)'!CM22</f>
        <v>25412</v>
      </c>
      <c r="EL22" s="91">
        <f>Direct!EL22+'FFEL (Indirect)'!CN22</f>
        <v>26846</v>
      </c>
      <c r="EM22" s="91">
        <f>Direct!EM22+'FFEL (Indirect)'!CO22</f>
        <v>29754</v>
      </c>
      <c r="EN22" s="91">
        <f>Direct!EN22+'FFEL (Indirect)'!CP22</f>
        <v>31262</v>
      </c>
      <c r="EO22" s="91">
        <f>Direct!EO22+'FFEL (Indirect)'!CQ22</f>
        <v>36296</v>
      </c>
      <c r="EP22" s="91">
        <f>Direct!EP22+'FFEL (Indirect)'!CR22</f>
        <v>42889</v>
      </c>
      <c r="EQ22" s="91">
        <f>Direct!EQ22+'FFEL (Indirect)'!CS22</f>
        <v>49955</v>
      </c>
      <c r="ER22" s="91">
        <f>Direct!ER22+'FFEL (Indirect)'!CT22</f>
        <v>54925</v>
      </c>
      <c r="ES22" s="91">
        <f>Direct!ES22+'FFEL (Indirect)'!CU22</f>
        <v>51063</v>
      </c>
      <c r="ET22" s="91">
        <f>Direct!ET22+'FFEL (Indirect)'!CV22</f>
        <v>46393</v>
      </c>
      <c r="EU22" s="91">
        <f>Direct!EU22+'FFEL (Indirect)'!CW22</f>
        <v>40372</v>
      </c>
      <c r="EV22" s="91">
        <f>Direct!EV22+'FFEL (Indirect)'!CX22</f>
        <v>44722</v>
      </c>
      <c r="EW22" s="91">
        <f>Direct!EW22+'FFEL (Indirect)'!CY22</f>
        <v>41155</v>
      </c>
      <c r="EX22" s="91">
        <f>Direct!EX22</f>
        <v>48880</v>
      </c>
      <c r="EY22" s="91">
        <f>Direct!EY22</f>
        <v>49158</v>
      </c>
      <c r="EZ22" s="91">
        <f>Direct!EZ22</f>
        <v>36909</v>
      </c>
      <c r="FA22" s="91">
        <f>Direct!FA22</f>
        <v>39238</v>
      </c>
      <c r="FB22" s="91">
        <f>Direct!FB22</f>
        <v>42662</v>
      </c>
      <c r="FC22" s="91">
        <f>Direct!FC22</f>
        <v>53711</v>
      </c>
      <c r="FD22" s="91">
        <f>Direct!FD22</f>
        <v>56519</v>
      </c>
      <c r="FE22" s="91">
        <f>Direct!FE22</f>
        <v>56908</v>
      </c>
      <c r="FF22" s="91">
        <f>Direct!FF22</f>
        <v>56353</v>
      </c>
      <c r="FG22" s="91">
        <f>Direct!FG22</f>
        <v>54330</v>
      </c>
      <c r="FH22" s="98">
        <f>Direct!FH22+'FFEL (Indirect)'!CZ22</f>
        <v>125972.258</v>
      </c>
      <c r="FI22" s="91">
        <f>Direct!FI22</f>
        <v>165114.45199999999</v>
      </c>
      <c r="FJ22" s="91">
        <f>Direct!FJ22</f>
        <v>166974.90599999999</v>
      </c>
      <c r="FK22" s="91">
        <f>Direct!FK22</f>
        <v>168880.06099999999</v>
      </c>
      <c r="FL22" s="91">
        <f>Direct!FL22</f>
        <v>179892.81599999999</v>
      </c>
      <c r="FM22" s="91">
        <f>Direct!FM22</f>
        <v>193849.23</v>
      </c>
      <c r="FN22" s="91">
        <f>Direct!FN22</f>
        <v>200412.35200000001</v>
      </c>
      <c r="FO22" s="91">
        <f>Direct!FO22</f>
        <v>226302.40599999999</v>
      </c>
      <c r="FP22" s="91">
        <f>Direct!FP22</f>
        <v>246744.155</v>
      </c>
      <c r="FQ22" s="91">
        <f>Direct!FQ22</f>
        <v>285406.69699999999</v>
      </c>
      <c r="FR22" s="91">
        <f>Direct!FR22</f>
        <v>285389.69</v>
      </c>
      <c r="FS22" s="90">
        <f>Direct!FS22+'FFEL (Indirect)'!DA22</f>
        <v>11662</v>
      </c>
      <c r="FT22" s="91">
        <f>Direct!FT22</f>
        <v>11220</v>
      </c>
      <c r="FU22" s="91">
        <f>Direct!FU22</f>
        <v>11006</v>
      </c>
      <c r="FV22" s="91">
        <f>Direct!FV22</f>
        <v>10446</v>
      </c>
      <c r="FW22" s="91">
        <f>Direct!FW22</f>
        <v>10788</v>
      </c>
      <c r="FX22" s="91">
        <f>Direct!FX22</f>
        <v>11261</v>
      </c>
      <c r="FY22" s="91">
        <f>Direct!FY22</f>
        <v>12198</v>
      </c>
      <c r="FZ22" s="91">
        <f>Direct!FZ22</f>
        <v>13585</v>
      </c>
      <c r="GA22" s="91">
        <f>Direct!GA22</f>
        <v>14314</v>
      </c>
      <c r="GB22" s="91">
        <f>Direct!GB22</f>
        <v>15011</v>
      </c>
      <c r="GC22" s="91">
        <f>Direct!GC22</f>
        <v>15236</v>
      </c>
    </row>
    <row r="23" spans="1:185" s="8" customFormat="1">
      <c r="A23" s="22" t="s">
        <v>31</v>
      </c>
      <c r="B23" s="90">
        <f>Direct!B23+'FFEL (Indirect)'!B23</f>
        <v>345037.66899999999</v>
      </c>
      <c r="C23" s="91">
        <f>Direct!C23+'FFEL (Indirect)'!C23</f>
        <v>354910.78500000003</v>
      </c>
      <c r="D23" s="91">
        <f>Direct!D23+'FFEL (Indirect)'!D23</f>
        <v>405142.73</v>
      </c>
      <c r="E23" s="91">
        <f>Direct!E23+'FFEL (Indirect)'!E23</f>
        <v>427174.14800000004</v>
      </c>
      <c r="F23" s="91">
        <f>Direct!F23+'FFEL (Indirect)'!F23</f>
        <v>416868.25799999997</v>
      </c>
      <c r="G23" s="91">
        <f>Direct!G23+'FFEL (Indirect)'!G23</f>
        <v>395877.98300000001</v>
      </c>
      <c r="H23" s="91">
        <f>Direct!H23+'FFEL (Indirect)'!H23</f>
        <v>436491.277</v>
      </c>
      <c r="I23" s="91">
        <f>Direct!I23+'FFEL (Indirect)'!I23</f>
        <v>392520.424</v>
      </c>
      <c r="J23" s="91">
        <f>Direct!J23+'FFEL (Indirect)'!J23</f>
        <v>421890.88199999998</v>
      </c>
      <c r="K23" s="91">
        <f>Direct!K23+'FFEL (Indirect)'!K23</f>
        <v>467791.82400000002</v>
      </c>
      <c r="L23" s="91">
        <f>Direct!L23+'FFEL (Indirect)'!L23</f>
        <v>516467.71100000001</v>
      </c>
      <c r="M23" s="91">
        <f>Direct!M23+'FFEL (Indirect)'!M23</f>
        <v>549968.223</v>
      </c>
      <c r="N23" s="91">
        <f>Direct!N23+'FFEL (Indirect)'!N23</f>
        <v>565431.527</v>
      </c>
      <c r="O23" s="91">
        <f>Direct!O23+'FFEL (Indirect)'!O23</f>
        <v>661423.22699999996</v>
      </c>
      <c r="P23" s="91">
        <f>Direct!P23+'FFEL (Indirect)'!P23</f>
        <v>741102.2209999999</v>
      </c>
      <c r="Q23" s="91">
        <f>Direct!Q23+'FFEL (Indirect)'!Q23</f>
        <v>920166.6669999999</v>
      </c>
      <c r="R23" s="91">
        <f>Direct!R23+'FFEL (Indirect)'!R23</f>
        <v>905160.92400000012</v>
      </c>
      <c r="S23" s="91">
        <f>Direct!S23</f>
        <v>952278.55700000003</v>
      </c>
      <c r="T23" s="91">
        <f>Direct!T23</f>
        <v>1029445.116</v>
      </c>
      <c r="U23" s="91">
        <f>Direct!U23</f>
        <v>701434.07299999997</v>
      </c>
      <c r="V23" s="91">
        <f>Direct!V23</f>
        <v>697319.80299999996</v>
      </c>
      <c r="W23" s="91">
        <f>Direct!W23</f>
        <v>694420.12100000004</v>
      </c>
      <c r="X23" s="91">
        <f>Direct!X23</f>
        <v>663077.82700000005</v>
      </c>
      <c r="Y23" s="91">
        <f>Direct!Y23</f>
        <v>632969.54599999997</v>
      </c>
      <c r="Z23" s="91">
        <f>Direct!Z23</f>
        <v>604206.84199999995</v>
      </c>
      <c r="AA23" s="91">
        <f>Direct!AA23</f>
        <v>588176.74300000002</v>
      </c>
      <c r="AB23" s="91">
        <f>Direct!AB23</f>
        <v>560246.23800000001</v>
      </c>
      <c r="AC23" s="90">
        <f>Direct!AC23+'FFEL (Indirect)'!S23</f>
        <v>101735</v>
      </c>
      <c r="AD23" s="91">
        <f>Direct!AD23+'FFEL (Indirect)'!T23</f>
        <v>101034</v>
      </c>
      <c r="AE23" s="91">
        <f>Direct!AE23+'FFEL (Indirect)'!U23</f>
        <v>115682</v>
      </c>
      <c r="AF23" s="91">
        <f>Direct!AF23+'FFEL (Indirect)'!V23</f>
        <v>119818</v>
      </c>
      <c r="AG23" s="91">
        <f>Direct!AG23+'FFEL (Indirect)'!W23</f>
        <v>118845</v>
      </c>
      <c r="AH23" s="91">
        <f>Direct!AH23+'FFEL (Indirect)'!X23</f>
        <v>114575</v>
      </c>
      <c r="AI23" s="91">
        <f>Direct!AI23+'FFEL (Indirect)'!Y23</f>
        <v>124205</v>
      </c>
      <c r="AJ23" s="91">
        <f>Direct!AJ23+'FFEL (Indirect)'!Z23</f>
        <v>110983</v>
      </c>
      <c r="AK23" s="91">
        <f>Direct!AK23+'FFEL (Indirect)'!AA23</f>
        <v>115115</v>
      </c>
      <c r="AL23" s="91">
        <f>Direct!AL23+'FFEL (Indirect)'!AB23</f>
        <v>127198</v>
      </c>
      <c r="AM23" s="91">
        <f>Direct!AM23+'FFEL (Indirect)'!AC23</f>
        <v>139192</v>
      </c>
      <c r="AN23" s="91">
        <f>Direct!AN23+'FFEL (Indirect)'!AD23</f>
        <v>146316</v>
      </c>
      <c r="AO23" s="91">
        <f>Direct!AO23+'FFEL (Indirect)'!AE23</f>
        <v>148479</v>
      </c>
      <c r="AP23" s="91">
        <f>Direct!AP23+'FFEL (Indirect)'!AF23</f>
        <v>167138</v>
      </c>
      <c r="AQ23" s="91">
        <f>Direct!AQ23+'FFEL (Indirect)'!AG23</f>
        <v>172860</v>
      </c>
      <c r="AR23" s="91">
        <f>Direct!AR23+'FFEL (Indirect)'!AH23</f>
        <v>213969</v>
      </c>
      <c r="AS23" s="91">
        <f>Direct!AS23+'FFEL (Indirect)'!AI23</f>
        <v>209846</v>
      </c>
      <c r="AT23" s="91">
        <f>Direct!AT23</f>
        <v>212307</v>
      </c>
      <c r="AU23" s="91">
        <f>Direct!AU23</f>
        <v>230913</v>
      </c>
      <c r="AV23" s="91">
        <f>Direct!AV23</f>
        <v>186297</v>
      </c>
      <c r="AW23" s="91">
        <f>Direct!AW23</f>
        <v>184259</v>
      </c>
      <c r="AX23" s="91">
        <f>Direct!AX23</f>
        <v>181037</v>
      </c>
      <c r="AY23" s="91">
        <f>Direct!AY23</f>
        <v>172473</v>
      </c>
      <c r="AZ23" s="91">
        <f>Direct!AZ23</f>
        <v>163940</v>
      </c>
      <c r="BA23" s="91">
        <f>Direct!BA23</f>
        <v>155678</v>
      </c>
      <c r="BB23" s="91">
        <f>Direct!BB23</f>
        <v>150786</v>
      </c>
      <c r="BC23" s="91">
        <f>Direct!BC23</f>
        <v>143873</v>
      </c>
      <c r="BD23" s="98">
        <f>Direct!BD23+'FFEL (Indirect)'!AJ23</f>
        <v>115817.208</v>
      </c>
      <c r="BE23" s="91">
        <f>Direct!BE23+'FFEL (Indirect)'!AK23</f>
        <v>188767.88800000001</v>
      </c>
      <c r="BF23" s="91">
        <f>Direct!BF23+'FFEL (Indirect)'!AL23</f>
        <v>234777.86</v>
      </c>
      <c r="BG23" s="91">
        <f>Direct!BG23+'FFEL (Indirect)'!AM23</f>
        <v>277690.08100000001</v>
      </c>
      <c r="BH23" s="91">
        <f>Direct!BH23+'FFEL (Indirect)'!AN23</f>
        <v>290822.60800000001</v>
      </c>
      <c r="BI23" s="91">
        <f>Direct!BI23+'FFEL (Indirect)'!AO23</f>
        <v>307749.20200000005</v>
      </c>
      <c r="BJ23" s="91">
        <f>Direct!BJ23+'FFEL (Indirect)'!AP23</f>
        <v>370066.03600000002</v>
      </c>
      <c r="BK23" s="91">
        <f>Direct!BK23+'FFEL (Indirect)'!AQ23</f>
        <v>343730.56499999994</v>
      </c>
      <c r="BL23" s="91">
        <f>Direct!BL23+'FFEL (Indirect)'!AR23</f>
        <v>384661.92300000001</v>
      </c>
      <c r="BM23" s="91">
        <f>Direct!BM23+'FFEL (Indirect)'!AS23</f>
        <v>428784.30099999998</v>
      </c>
      <c r="BN23" s="91">
        <f>Direct!BN23+'FFEL (Indirect)'!AT23</f>
        <v>501032.72200000001</v>
      </c>
      <c r="BO23" s="91">
        <f>Direct!BO23+'FFEL (Indirect)'!AU23</f>
        <v>568756.65500000003</v>
      </c>
      <c r="BP23" s="91">
        <f>Direct!BP23+'FFEL (Indirect)'!AV23</f>
        <v>605799.34700000007</v>
      </c>
      <c r="BQ23" s="91">
        <f>Direct!BQ23+'FFEL (Indirect)'!AW23</f>
        <v>707299.32499999995</v>
      </c>
      <c r="BR23" s="91">
        <f>Direct!BR23+'FFEL (Indirect)'!AX23</f>
        <v>915585.08899999992</v>
      </c>
      <c r="BS23" s="91">
        <f>Direct!BS23+'FFEL (Indirect)'!AY23</f>
        <v>1244945.6000000001</v>
      </c>
      <c r="BT23" s="91">
        <f>Direct!BT23+'FFEL (Indirect)'!AZ23</f>
        <v>1177851.8149999999</v>
      </c>
      <c r="BU23" s="91">
        <f>Direct!BU23</f>
        <v>1172841.432</v>
      </c>
      <c r="BV23" s="91">
        <f>Direct!BV23</f>
        <v>1262106.8219999999</v>
      </c>
      <c r="BW23" s="91">
        <f>Direct!BW23</f>
        <v>1647054.2089999998</v>
      </c>
      <c r="BX23" s="91">
        <f>Direct!BX23</f>
        <v>1652229.9470000002</v>
      </c>
      <c r="BY23" s="91">
        <f>Direct!BY23</f>
        <v>1643049.2179999999</v>
      </c>
      <c r="BZ23" s="91">
        <f>Direct!BZ23</f>
        <v>1585470.2680000002</v>
      </c>
      <c r="CA23" s="91">
        <f>Direct!CA23</f>
        <v>1542360.4909999999</v>
      </c>
      <c r="CB23" s="91">
        <f>Direct!CB23</f>
        <v>1518410.1880000001</v>
      </c>
      <c r="CC23" s="91">
        <f>Direct!CC23</f>
        <v>1558467.9240000001</v>
      </c>
      <c r="CD23" s="91">
        <f>Direct!CD23</f>
        <v>1610859.81</v>
      </c>
      <c r="CE23" s="90">
        <f>Direct!CE23+'FFEL (Indirect)'!BA23</f>
        <v>32563</v>
      </c>
      <c r="CF23" s="91">
        <f>Direct!CF23+'FFEL (Indirect)'!BB23</f>
        <v>53989</v>
      </c>
      <c r="CG23" s="91">
        <f>Direct!CG23+'FFEL (Indirect)'!BC23</f>
        <v>66803</v>
      </c>
      <c r="CH23" s="91">
        <f>Direct!CH23+'FFEL (Indirect)'!BD23</f>
        <v>75649</v>
      </c>
      <c r="CI23" s="91">
        <f>Direct!CI23+'FFEL (Indirect)'!BE23</f>
        <v>78584</v>
      </c>
      <c r="CJ23" s="91">
        <f>Direct!CJ23+'FFEL (Indirect)'!BF23</f>
        <v>80871</v>
      </c>
      <c r="CK23" s="91">
        <f>Direct!CK23+'FFEL (Indirect)'!BG23</f>
        <v>92430</v>
      </c>
      <c r="CL23" s="91">
        <f>Direct!CL23+'FFEL (Indirect)'!BH23</f>
        <v>86051</v>
      </c>
      <c r="CM23" s="91">
        <f>Direct!CM23+'FFEL (Indirect)'!BI23</f>
        <v>90830</v>
      </c>
      <c r="CN23" s="91">
        <f>Direct!CN23+'FFEL (Indirect)'!BJ23</f>
        <v>97561</v>
      </c>
      <c r="CO23" s="91">
        <f>Direct!CO23+'FFEL (Indirect)'!BK23</f>
        <v>110499</v>
      </c>
      <c r="CP23" s="91">
        <f>Direct!CP23+'FFEL (Indirect)'!BL23</f>
        <v>121971</v>
      </c>
      <c r="CQ23" s="91">
        <f>Direct!CQ23+'FFEL (Indirect)'!BM23</f>
        <v>126432</v>
      </c>
      <c r="CR23" s="91">
        <f>Direct!CR23+'FFEL (Indirect)'!BN23</f>
        <v>137687</v>
      </c>
      <c r="CS23" s="91">
        <f>Direct!CS23+'FFEL (Indirect)'!BO23</f>
        <v>182780</v>
      </c>
      <c r="CT23" s="91">
        <f>Direct!CT23+'FFEL (Indirect)'!BP23</f>
        <v>246741</v>
      </c>
      <c r="CU23" s="91">
        <f>Direct!CU23+'FFEL (Indirect)'!BQ23</f>
        <v>222954</v>
      </c>
      <c r="CV23" s="91">
        <f>Direct!CV23</f>
        <v>214863</v>
      </c>
      <c r="CW23" s="91">
        <f>Direct!CW23</f>
        <v>232155</v>
      </c>
      <c r="CX23" s="91">
        <f>Direct!CX23</f>
        <v>240087</v>
      </c>
      <c r="CY23" s="91">
        <f>Direct!CY23</f>
        <v>237361</v>
      </c>
      <c r="CZ23" s="91">
        <f>Direct!CZ23</f>
        <v>236101</v>
      </c>
      <c r="DA23" s="91">
        <f>Direct!DA23</f>
        <v>226768</v>
      </c>
      <c r="DB23" s="91">
        <f>Direct!DB23</f>
        <v>218486</v>
      </c>
      <c r="DC23" s="91">
        <f>Direct!DC23</f>
        <v>210441</v>
      </c>
      <c r="DD23" s="91">
        <f>Direct!DD23</f>
        <v>210114</v>
      </c>
      <c r="DE23" s="91">
        <f>Direct!DE23</f>
        <v>208712</v>
      </c>
      <c r="DF23" s="98">
        <f>Direct!DF23+'FFEL (Indirect)'!BR23</f>
        <v>61758.038</v>
      </c>
      <c r="DG23" s="91">
        <f>Direct!DG23+'FFEL (Indirect)'!BS23</f>
        <v>80053.437999999995</v>
      </c>
      <c r="DH23" s="91">
        <f>Direct!DH23+'FFEL (Indirect)'!BT23</f>
        <v>110423.451</v>
      </c>
      <c r="DI23" s="91">
        <f>Direct!DI23+'FFEL (Indirect)'!BU23</f>
        <v>105151.41500000001</v>
      </c>
      <c r="DJ23" s="91">
        <f>Direct!DJ23+'FFEL (Indirect)'!BV23</f>
        <v>117660.95300000001</v>
      </c>
      <c r="DK23" s="91">
        <f>Direct!DK23+'FFEL (Indirect)'!BW23</f>
        <v>124574.91899999999</v>
      </c>
      <c r="DL23" s="91">
        <f>Direct!DL23+'FFEL (Indirect)'!BX23</f>
        <v>139880.75300000003</v>
      </c>
      <c r="DM23" s="91">
        <f>Direct!DM23+'FFEL (Indirect)'!BY23</f>
        <v>132718.55600000001</v>
      </c>
      <c r="DN23" s="91">
        <f>Direct!DN23+'FFEL (Indirect)'!BZ23</f>
        <v>145709.44699999999</v>
      </c>
      <c r="DO23" s="91">
        <f>Direct!DO23+'FFEL (Indirect)'!CA23</f>
        <v>188294.84100000001</v>
      </c>
      <c r="DP23" s="91">
        <f>Direct!DP23+'FFEL (Indirect)'!CB23</f>
        <v>240289.11300000001</v>
      </c>
      <c r="DQ23" s="91">
        <f>Direct!DQ23+'FFEL (Indirect)'!CC23</f>
        <v>257327.05899999998</v>
      </c>
      <c r="DR23" s="91">
        <f>Direct!DR23+'FFEL (Indirect)'!CD23</f>
        <v>254004.755</v>
      </c>
      <c r="DS23" s="91">
        <f>Direct!DS23+'FFEL (Indirect)'!CE23</f>
        <v>248130.62200000003</v>
      </c>
      <c r="DT23" s="91">
        <f>Direct!DT23+'FFEL (Indirect)'!CF23</f>
        <v>215494.44400000002</v>
      </c>
      <c r="DU23" s="91">
        <f>Direct!DU23+'FFEL (Indirect)'!CG23</f>
        <v>245468.96000000002</v>
      </c>
      <c r="DV23" s="91">
        <f>Direct!DV23+'FFEL (Indirect)'!CH23</f>
        <v>243526.83500000002</v>
      </c>
      <c r="DW23" s="91">
        <f>Direct!DW23</f>
        <v>295362.76299999998</v>
      </c>
      <c r="DX23" s="91">
        <f>Direct!DX23</f>
        <v>315143.07699999999</v>
      </c>
      <c r="DY23" s="91">
        <f>Direct!DY23</f>
        <v>289601.174</v>
      </c>
      <c r="DZ23" s="91">
        <f>Direct!DZ23</f>
        <v>302305.83100000001</v>
      </c>
      <c r="EA23" s="91">
        <f>Direct!EA23</f>
        <v>330659.50199999998</v>
      </c>
      <c r="EB23" s="91">
        <f>Direct!EB23</f>
        <v>376990.72100000002</v>
      </c>
      <c r="EC23" s="91">
        <f>Direct!EC23</f>
        <v>417183.01199999999</v>
      </c>
      <c r="ED23" s="91">
        <f>Direct!ED23</f>
        <v>438577.83299999998</v>
      </c>
      <c r="EE23" s="91">
        <f>Direct!EE23</f>
        <v>452095.614</v>
      </c>
      <c r="EF23" s="91">
        <f>Direct!EF23</f>
        <v>447509.38199999998</v>
      </c>
      <c r="EG23" s="90">
        <f>Direct!EG23+'FFEL (Indirect)'!CI23</f>
        <v>12180</v>
      </c>
      <c r="EH23" s="91">
        <f>Direct!EH23+'FFEL (Indirect)'!CJ23</f>
        <v>14338</v>
      </c>
      <c r="EI23" s="91">
        <f>Direct!EI23+'FFEL (Indirect)'!CK23</f>
        <v>18531</v>
      </c>
      <c r="EJ23" s="91">
        <f>Direct!EJ23+'FFEL (Indirect)'!CL23</f>
        <v>17284</v>
      </c>
      <c r="EK23" s="91">
        <f>Direct!EK23+'FFEL (Indirect)'!CM23</f>
        <v>18254</v>
      </c>
      <c r="EL23" s="91">
        <f>Direct!EL23+'FFEL (Indirect)'!CN23</f>
        <v>19070</v>
      </c>
      <c r="EM23" s="91">
        <f>Direct!EM23+'FFEL (Indirect)'!CO23</f>
        <v>20048</v>
      </c>
      <c r="EN23" s="91">
        <f>Direct!EN23+'FFEL (Indirect)'!CP23</f>
        <v>18199</v>
      </c>
      <c r="EO23" s="91">
        <f>Direct!EO23+'FFEL (Indirect)'!CQ23</f>
        <v>18720</v>
      </c>
      <c r="EP23" s="91">
        <f>Direct!EP23+'FFEL (Indirect)'!CR23</f>
        <v>22308</v>
      </c>
      <c r="EQ23" s="91">
        <f>Direct!EQ23+'FFEL (Indirect)'!CS23</f>
        <v>25758</v>
      </c>
      <c r="ER23" s="91">
        <f>Direct!ER23+'FFEL (Indirect)'!CT23</f>
        <v>26256</v>
      </c>
      <c r="ES23" s="91">
        <f>Direct!ES23+'FFEL (Indirect)'!CU23</f>
        <v>24662</v>
      </c>
      <c r="ET23" s="91">
        <f>Direct!ET23+'FFEL (Indirect)'!CV23</f>
        <v>23389</v>
      </c>
      <c r="EU23" s="91">
        <f>Direct!EU23+'FFEL (Indirect)'!CW23</f>
        <v>20350</v>
      </c>
      <c r="EV23" s="91">
        <f>Direct!EV23+'FFEL (Indirect)'!CX23</f>
        <v>22772</v>
      </c>
      <c r="EW23" s="91">
        <f>Direct!EW23+'FFEL (Indirect)'!CY23</f>
        <v>22681</v>
      </c>
      <c r="EX23" s="91">
        <f>Direct!EX23</f>
        <v>25334</v>
      </c>
      <c r="EY23" s="91">
        <f>Direct!EY23</f>
        <v>25278</v>
      </c>
      <c r="EZ23" s="91">
        <f>Direct!EZ23</f>
        <v>21653</v>
      </c>
      <c r="FA23" s="91">
        <f>Direct!FA23</f>
        <v>20994</v>
      </c>
      <c r="FB23" s="91">
        <f>Direct!FB23</f>
        <v>22647</v>
      </c>
      <c r="FC23" s="91">
        <f>Direct!FC23</f>
        <v>26277</v>
      </c>
      <c r="FD23" s="91">
        <f>Direct!FD23</f>
        <v>27522</v>
      </c>
      <c r="FE23" s="91">
        <f>Direct!FE23</f>
        <v>27993</v>
      </c>
      <c r="FF23" s="91">
        <f>Direct!FF23</f>
        <v>27599</v>
      </c>
      <c r="FG23" s="91">
        <f>Direct!FG23</f>
        <v>26473</v>
      </c>
      <c r="FH23" s="98">
        <f>Direct!FH23+'FFEL (Indirect)'!CZ23</f>
        <v>130560.43299999999</v>
      </c>
      <c r="FI23" s="91">
        <f>Direct!FI23</f>
        <v>156996.09599999999</v>
      </c>
      <c r="FJ23" s="91">
        <f>Direct!FJ23</f>
        <v>174894.47099999999</v>
      </c>
      <c r="FK23" s="91">
        <f>Direct!FK23</f>
        <v>186654.42499999999</v>
      </c>
      <c r="FL23" s="91">
        <f>Direct!FL23</f>
        <v>186393.45600000001</v>
      </c>
      <c r="FM23" s="91">
        <f>Direct!FM23</f>
        <v>190452.31599999999</v>
      </c>
      <c r="FN23" s="91">
        <f>Direct!FN23</f>
        <v>202212.03599999999</v>
      </c>
      <c r="FO23" s="91">
        <f>Direct!FO23</f>
        <v>220530.09</v>
      </c>
      <c r="FP23" s="91">
        <f>Direct!FP23</f>
        <v>242110.576</v>
      </c>
      <c r="FQ23" s="91">
        <f>Direct!FQ23</f>
        <v>266379.02299999999</v>
      </c>
      <c r="FR23" s="91">
        <f>Direct!FR23</f>
        <v>283647.47100000002</v>
      </c>
      <c r="FS23" s="90">
        <f>Direct!FS23+'FFEL (Indirect)'!DA23</f>
        <v>8988</v>
      </c>
      <c r="FT23" s="91">
        <f>Direct!FT23</f>
        <v>8960</v>
      </c>
      <c r="FU23" s="91">
        <f>Direct!FU23</f>
        <v>9378</v>
      </c>
      <c r="FV23" s="91">
        <f>Direct!FV23</f>
        <v>9785</v>
      </c>
      <c r="FW23" s="91">
        <f>Direct!FW23</f>
        <v>9454</v>
      </c>
      <c r="FX23" s="91">
        <f>Direct!FX23</f>
        <v>9733</v>
      </c>
      <c r="FY23" s="91">
        <f>Direct!FY23</f>
        <v>9898</v>
      </c>
      <c r="FZ23" s="91">
        <f>Direct!FZ23</f>
        <v>10577</v>
      </c>
      <c r="GA23" s="91">
        <f>Direct!GA23</f>
        <v>11310</v>
      </c>
      <c r="GB23" s="91">
        <f>Direct!GB23</f>
        <v>11810</v>
      </c>
      <c r="GC23" s="91">
        <f>Direct!GC23</f>
        <v>12379</v>
      </c>
    </row>
    <row r="24" spans="1:185" s="8" customFormat="1">
      <c r="A24" s="19" t="s">
        <v>32</v>
      </c>
      <c r="B24" s="90">
        <f>Direct!B24+'FFEL (Indirect)'!B24</f>
        <v>96637.641999999993</v>
      </c>
      <c r="C24" s="91">
        <f>Direct!C24+'FFEL (Indirect)'!C24</f>
        <v>100757.31700000001</v>
      </c>
      <c r="D24" s="91">
        <f>Direct!D24+'FFEL (Indirect)'!D24</f>
        <v>110287.66499999999</v>
      </c>
      <c r="E24" s="91">
        <f>Direct!E24+'FFEL (Indirect)'!E24</f>
        <v>122755.913</v>
      </c>
      <c r="F24" s="91">
        <f>Direct!F24+'FFEL (Indirect)'!F24</f>
        <v>117930.47199999999</v>
      </c>
      <c r="G24" s="91">
        <f>Direct!G24+'FFEL (Indirect)'!G24</f>
        <v>120564.258</v>
      </c>
      <c r="H24" s="91">
        <f>Direct!H24+'FFEL (Indirect)'!H24</f>
        <v>125629.584</v>
      </c>
      <c r="I24" s="91">
        <f>Direct!I24+'FFEL (Indirect)'!I24</f>
        <v>121249.56099999999</v>
      </c>
      <c r="J24" s="91">
        <f>Direct!J24+'FFEL (Indirect)'!J24</f>
        <v>138949.22500000001</v>
      </c>
      <c r="K24" s="91">
        <f>Direct!K24+'FFEL (Indirect)'!K24</f>
        <v>158620.989</v>
      </c>
      <c r="L24" s="91">
        <f>Direct!L24+'FFEL (Indirect)'!L24</f>
        <v>172438.46799999999</v>
      </c>
      <c r="M24" s="91">
        <f>Direct!M24+'FFEL (Indirect)'!M24</f>
        <v>179066.16700000002</v>
      </c>
      <c r="N24" s="91">
        <f>Direct!N24+'FFEL (Indirect)'!N24</f>
        <v>185080.95600000001</v>
      </c>
      <c r="O24" s="91">
        <f>Direct!O24+'FFEL (Indirect)'!O24</f>
        <v>206979.47700000001</v>
      </c>
      <c r="P24" s="91">
        <f>Direct!P24+'FFEL (Indirect)'!P24</f>
        <v>229226.14600000001</v>
      </c>
      <c r="Q24" s="91">
        <f>Direct!Q24+'FFEL (Indirect)'!Q24</f>
        <v>272888.97399999999</v>
      </c>
      <c r="R24" s="91">
        <f>Direct!R24+'FFEL (Indirect)'!R24</f>
        <v>267003.266</v>
      </c>
      <c r="S24" s="91">
        <f>Direct!S24</f>
        <v>286362.13699999999</v>
      </c>
      <c r="T24" s="91">
        <f>Direct!T24</f>
        <v>311151.717</v>
      </c>
      <c r="U24" s="91">
        <f>Direct!U24</f>
        <v>215398.03400000001</v>
      </c>
      <c r="V24" s="91">
        <f>Direct!V24</f>
        <v>207316.986</v>
      </c>
      <c r="W24" s="91">
        <f>Direct!W24</f>
        <v>193594.386</v>
      </c>
      <c r="X24" s="91">
        <f>Direct!X24</f>
        <v>179142.27900000001</v>
      </c>
      <c r="Y24" s="91">
        <f>Direct!Y24</f>
        <v>166508.386</v>
      </c>
      <c r="Z24" s="91">
        <f>Direct!Z24</f>
        <v>155847.318</v>
      </c>
      <c r="AA24" s="91">
        <f>Direct!AA24</f>
        <v>146080.33499999999</v>
      </c>
      <c r="AB24" s="91">
        <f>Direct!AB24</f>
        <v>133773.766</v>
      </c>
      <c r="AC24" s="90">
        <f>Direct!AC24+'FFEL (Indirect)'!S24</f>
        <v>32872</v>
      </c>
      <c r="AD24" s="91">
        <f>Direct!AD24+'FFEL (Indirect)'!T24</f>
        <v>32965</v>
      </c>
      <c r="AE24" s="91">
        <f>Direct!AE24+'FFEL (Indirect)'!U24</f>
        <v>35686</v>
      </c>
      <c r="AF24" s="91">
        <f>Direct!AF24+'FFEL (Indirect)'!V24</f>
        <v>39634</v>
      </c>
      <c r="AG24" s="91">
        <f>Direct!AG24+'FFEL (Indirect)'!W24</f>
        <v>38066</v>
      </c>
      <c r="AH24" s="91">
        <f>Direct!AH24+'FFEL (Indirect)'!X24</f>
        <v>39274</v>
      </c>
      <c r="AI24" s="91">
        <f>Direct!AI24+'FFEL (Indirect)'!Y24</f>
        <v>39722</v>
      </c>
      <c r="AJ24" s="91">
        <f>Direct!AJ24+'FFEL (Indirect)'!Z24</f>
        <v>39336</v>
      </c>
      <c r="AK24" s="91">
        <f>Direct!AK24+'FFEL (Indirect)'!AA24</f>
        <v>43551</v>
      </c>
      <c r="AL24" s="91">
        <f>Direct!AL24+'FFEL (Indirect)'!AB24</f>
        <v>47626</v>
      </c>
      <c r="AM24" s="91">
        <f>Direct!AM24+'FFEL (Indirect)'!AC24</f>
        <v>51208</v>
      </c>
      <c r="AN24" s="91">
        <f>Direct!AN24+'FFEL (Indirect)'!AD24</f>
        <v>53015</v>
      </c>
      <c r="AO24" s="91">
        <f>Direct!AO24+'FFEL (Indirect)'!AE24</f>
        <v>53944</v>
      </c>
      <c r="AP24" s="91">
        <f>Direct!AP24+'FFEL (Indirect)'!AF24</f>
        <v>55748</v>
      </c>
      <c r="AQ24" s="91">
        <f>Direct!AQ24+'FFEL (Indirect)'!AG24</f>
        <v>59625</v>
      </c>
      <c r="AR24" s="91">
        <f>Direct!AR24+'FFEL (Indirect)'!AH24</f>
        <v>70830</v>
      </c>
      <c r="AS24" s="91">
        <f>Direct!AS24+'FFEL (Indirect)'!AI24</f>
        <v>68607</v>
      </c>
      <c r="AT24" s="91">
        <f>Direct!AT24</f>
        <v>71917</v>
      </c>
      <c r="AU24" s="91">
        <f>Direct!AU24</f>
        <v>81705</v>
      </c>
      <c r="AV24" s="91">
        <f>Direct!AV24</f>
        <v>66253</v>
      </c>
      <c r="AW24" s="91">
        <f>Direct!AW24</f>
        <v>64070</v>
      </c>
      <c r="AX24" s="91">
        <f>Direct!AX24</f>
        <v>56723</v>
      </c>
      <c r="AY24" s="91">
        <f>Direct!AY24</f>
        <v>50873</v>
      </c>
      <c r="AZ24" s="91">
        <f>Direct!AZ24</f>
        <v>46120</v>
      </c>
      <c r="BA24" s="91">
        <f>Direct!BA24</f>
        <v>43130</v>
      </c>
      <c r="BB24" s="91">
        <f>Direct!BB24</f>
        <v>39590</v>
      </c>
      <c r="BC24" s="91">
        <f>Direct!BC24</f>
        <v>36435</v>
      </c>
      <c r="BD24" s="98">
        <f>Direct!BD24+'FFEL (Indirect)'!AJ24</f>
        <v>28844.692999999999</v>
      </c>
      <c r="BE24" s="91">
        <f>Direct!BE24+'FFEL (Indirect)'!AK24</f>
        <v>43549.733</v>
      </c>
      <c r="BF24" s="91">
        <f>Direct!BF24+'FFEL (Indirect)'!AL24</f>
        <v>53844.197</v>
      </c>
      <c r="BG24" s="91">
        <f>Direct!BG24+'FFEL (Indirect)'!AM24</f>
        <v>68751.39499999999</v>
      </c>
      <c r="BH24" s="91">
        <f>Direct!BH24+'FFEL (Indirect)'!AN24</f>
        <v>68164.714000000007</v>
      </c>
      <c r="BI24" s="91">
        <f>Direct!BI24+'FFEL (Indirect)'!AO24</f>
        <v>78629.691999999995</v>
      </c>
      <c r="BJ24" s="91">
        <f>Direct!BJ24+'FFEL (Indirect)'!AP24</f>
        <v>89729.508000000002</v>
      </c>
      <c r="BK24" s="91">
        <f>Direct!BK24+'FFEL (Indirect)'!AQ24</f>
        <v>94001.531000000003</v>
      </c>
      <c r="BL24" s="91">
        <f>Direct!BL24+'FFEL (Indirect)'!AR24</f>
        <v>110989.32800000001</v>
      </c>
      <c r="BM24" s="91">
        <f>Direct!BM24+'FFEL (Indirect)'!AS24</f>
        <v>131936.93799999999</v>
      </c>
      <c r="BN24" s="91">
        <f>Direct!BN24+'FFEL (Indirect)'!AT24</f>
        <v>146907.87400000001</v>
      </c>
      <c r="BO24" s="91">
        <f>Direct!BO24+'FFEL (Indirect)'!AU24</f>
        <v>172529.40600000002</v>
      </c>
      <c r="BP24" s="91">
        <f>Direct!BP24+'FFEL (Indirect)'!AV24</f>
        <v>183804.01299999998</v>
      </c>
      <c r="BQ24" s="91">
        <f>Direct!BQ24+'FFEL (Indirect)'!AW24</f>
        <v>204479.31400000001</v>
      </c>
      <c r="BR24" s="91">
        <f>Direct!BR24+'FFEL (Indirect)'!AX24</f>
        <v>274736.58299999998</v>
      </c>
      <c r="BS24" s="91">
        <f>Direct!BS24+'FFEL (Indirect)'!AY24</f>
        <v>370128.30499999999</v>
      </c>
      <c r="BT24" s="91">
        <f>Direct!BT24+'FFEL (Indirect)'!AZ24</f>
        <v>358129.04200000002</v>
      </c>
      <c r="BU24" s="91">
        <f>Direct!BU24</f>
        <v>343491.62599999999</v>
      </c>
      <c r="BV24" s="91">
        <f>Direct!BV24</f>
        <v>373453.83</v>
      </c>
      <c r="BW24" s="91">
        <f>Direct!BW24</f>
        <v>452031.96299999999</v>
      </c>
      <c r="BX24" s="91">
        <f>Direct!BX24</f>
        <v>430456.46400000004</v>
      </c>
      <c r="BY24" s="91">
        <f>Direct!BY24</f>
        <v>438113.56000000006</v>
      </c>
      <c r="BZ24" s="91">
        <f>Direct!BZ24</f>
        <v>431667.39800000004</v>
      </c>
      <c r="CA24" s="91">
        <f>Direct!CA24</f>
        <v>411035.527</v>
      </c>
      <c r="CB24" s="91">
        <f>Direct!CB24</f>
        <v>356773.15500000003</v>
      </c>
      <c r="CC24" s="91">
        <f>Direct!CC24</f>
        <v>375022.11600000004</v>
      </c>
      <c r="CD24" s="91">
        <f>Direct!CD24</f>
        <v>354132.79799999995</v>
      </c>
      <c r="CE24" s="90">
        <f>Direct!CE24+'FFEL (Indirect)'!BA24</f>
        <v>10437</v>
      </c>
      <c r="CF24" s="91">
        <f>Direct!CF24+'FFEL (Indirect)'!BB24</f>
        <v>15377</v>
      </c>
      <c r="CG24" s="91">
        <f>Direct!CG24+'FFEL (Indirect)'!BC24</f>
        <v>18215</v>
      </c>
      <c r="CH24" s="91">
        <f>Direct!CH24+'FFEL (Indirect)'!BD24</f>
        <v>22363</v>
      </c>
      <c r="CI24" s="91">
        <f>Direct!CI24+'FFEL (Indirect)'!BE24</f>
        <v>21933</v>
      </c>
      <c r="CJ24" s="91">
        <f>Direct!CJ24+'FFEL (Indirect)'!BF24</f>
        <v>24278</v>
      </c>
      <c r="CK24" s="91">
        <f>Direct!CK24+'FFEL (Indirect)'!BG24</f>
        <v>26680</v>
      </c>
      <c r="CL24" s="91">
        <f>Direct!CL24+'FFEL (Indirect)'!BH24</f>
        <v>27968</v>
      </c>
      <c r="CM24" s="91">
        <f>Direct!CM24+'FFEL (Indirect)'!BI24</f>
        <v>31941</v>
      </c>
      <c r="CN24" s="91">
        <f>Direct!CN24+'FFEL (Indirect)'!BJ24</f>
        <v>35551</v>
      </c>
      <c r="CO24" s="91">
        <f>Direct!CO24+'FFEL (Indirect)'!BK24</f>
        <v>39103</v>
      </c>
      <c r="CP24" s="91">
        <f>Direct!CP24+'FFEL (Indirect)'!BL24</f>
        <v>43803</v>
      </c>
      <c r="CQ24" s="91">
        <f>Direct!CQ24+'FFEL (Indirect)'!BM24</f>
        <v>45010</v>
      </c>
      <c r="CR24" s="91">
        <f>Direct!CR24+'FFEL (Indirect)'!BN24</f>
        <v>47124</v>
      </c>
      <c r="CS24" s="91">
        <f>Direct!CS24+'FFEL (Indirect)'!BO24</f>
        <v>62067</v>
      </c>
      <c r="CT24" s="91">
        <f>Direct!CT24+'FFEL (Indirect)'!BP24</f>
        <v>82641</v>
      </c>
      <c r="CU24" s="91">
        <f>Direct!CU24+'FFEL (Indirect)'!BQ24</f>
        <v>73811</v>
      </c>
      <c r="CV24" s="91">
        <f>Direct!CV24</f>
        <v>71923</v>
      </c>
      <c r="CW24" s="91">
        <f>Direct!CW24</f>
        <v>81495</v>
      </c>
      <c r="CX24" s="91">
        <f>Direct!CX24</f>
        <v>80253</v>
      </c>
      <c r="CY24" s="91">
        <f>Direct!CY24</f>
        <v>78194</v>
      </c>
      <c r="CZ24" s="91">
        <f>Direct!CZ24</f>
        <v>71816</v>
      </c>
      <c r="DA24" s="91">
        <f>Direct!DA24</f>
        <v>66724</v>
      </c>
      <c r="DB24" s="91">
        <f>Direct!DB24</f>
        <v>61646</v>
      </c>
      <c r="DC24" s="91">
        <f>Direct!DC24</f>
        <v>57091</v>
      </c>
      <c r="DD24" s="91">
        <f>Direct!DD24</f>
        <v>54001</v>
      </c>
      <c r="DE24" s="91">
        <f>Direct!DE24</f>
        <v>50848</v>
      </c>
      <c r="DF24" s="98">
        <f>Direct!DF24+'FFEL (Indirect)'!BR24</f>
        <v>12864.741000000002</v>
      </c>
      <c r="DG24" s="91">
        <f>Direct!DG24+'FFEL (Indirect)'!BS24</f>
        <v>15511.84</v>
      </c>
      <c r="DH24" s="91">
        <f>Direct!DH24+'FFEL (Indirect)'!BT24</f>
        <v>16775.616999999998</v>
      </c>
      <c r="DI24" s="91">
        <f>Direct!DI24+'FFEL (Indirect)'!BU24</f>
        <v>19056.481</v>
      </c>
      <c r="DJ24" s="91">
        <f>Direct!DJ24+'FFEL (Indirect)'!BV24</f>
        <v>21808.915000000001</v>
      </c>
      <c r="DK24" s="91">
        <f>Direct!DK24+'FFEL (Indirect)'!BW24</f>
        <v>24626.562999999998</v>
      </c>
      <c r="DL24" s="91">
        <f>Direct!DL24+'FFEL (Indirect)'!BX24</f>
        <v>26697.342000000001</v>
      </c>
      <c r="DM24" s="91">
        <f>Direct!DM24+'FFEL (Indirect)'!BY24</f>
        <v>27378.609999999997</v>
      </c>
      <c r="DN24" s="91">
        <f>Direct!DN24+'FFEL (Indirect)'!BZ24</f>
        <v>32611.896999999997</v>
      </c>
      <c r="DO24" s="91">
        <f>Direct!DO24+'FFEL (Indirect)'!CA24</f>
        <v>46639.099000000002</v>
      </c>
      <c r="DP24" s="91">
        <f>Direct!DP24+'FFEL (Indirect)'!CB24</f>
        <v>51673.79</v>
      </c>
      <c r="DQ24" s="91">
        <f>Direct!DQ24+'FFEL (Indirect)'!CC24</f>
        <v>60428.542999999998</v>
      </c>
      <c r="DR24" s="91">
        <f>Direct!DR24+'FFEL (Indirect)'!CD24</f>
        <v>65378.490000000005</v>
      </c>
      <c r="DS24" s="91">
        <f>Direct!DS24+'FFEL (Indirect)'!CE24</f>
        <v>69069.898000000001</v>
      </c>
      <c r="DT24" s="91">
        <f>Direct!DT24+'FFEL (Indirect)'!CF24</f>
        <v>70189.409</v>
      </c>
      <c r="DU24" s="91">
        <f>Direct!DU24+'FFEL (Indirect)'!CG24</f>
        <v>78305.679000000004</v>
      </c>
      <c r="DV24" s="91">
        <f>Direct!DV24+'FFEL (Indirect)'!CH24</f>
        <v>74025.259999999995</v>
      </c>
      <c r="DW24" s="91">
        <f>Direct!DW24</f>
        <v>81678.876000000004</v>
      </c>
      <c r="DX24" s="91">
        <f>Direct!DX24</f>
        <v>86460.035000000003</v>
      </c>
      <c r="DY24" s="91">
        <f>Direct!DY24</f>
        <v>75592.873999999996</v>
      </c>
      <c r="DZ24" s="91">
        <f>Direct!DZ24</f>
        <v>82438.642000000007</v>
      </c>
      <c r="EA24" s="91">
        <f>Direct!EA24</f>
        <v>86440.010999999999</v>
      </c>
      <c r="EB24" s="91">
        <f>Direct!EB24</f>
        <v>97727.37</v>
      </c>
      <c r="EC24" s="91">
        <f>Direct!EC24</f>
        <v>108415.996</v>
      </c>
      <c r="ED24" s="91">
        <f>Direct!ED24</f>
        <v>98031.687000000005</v>
      </c>
      <c r="EE24" s="91">
        <f>Direct!EE24</f>
        <v>89837.74</v>
      </c>
      <c r="EF24" s="91">
        <f>Direct!EF24</f>
        <v>81140.164000000004</v>
      </c>
      <c r="EG24" s="90">
        <f>Direct!EG24+'FFEL (Indirect)'!CI24</f>
        <v>2925</v>
      </c>
      <c r="EH24" s="91">
        <f>Direct!EH24+'FFEL (Indirect)'!CJ24</f>
        <v>3169</v>
      </c>
      <c r="EI24" s="91">
        <f>Direct!EI24+'FFEL (Indirect)'!CK24</f>
        <v>3167</v>
      </c>
      <c r="EJ24" s="91">
        <f>Direct!EJ24+'FFEL (Indirect)'!CL24</f>
        <v>3472</v>
      </c>
      <c r="EK24" s="91">
        <f>Direct!EK24+'FFEL (Indirect)'!CM24</f>
        <v>3852</v>
      </c>
      <c r="EL24" s="91">
        <f>Direct!EL24+'FFEL (Indirect)'!CN24</f>
        <v>4333</v>
      </c>
      <c r="EM24" s="91">
        <f>Direct!EM24+'FFEL (Indirect)'!CO24</f>
        <v>4523</v>
      </c>
      <c r="EN24" s="91">
        <f>Direct!EN24+'FFEL (Indirect)'!CP24</f>
        <v>4412</v>
      </c>
      <c r="EO24" s="91">
        <f>Direct!EO24+'FFEL (Indirect)'!CQ24</f>
        <v>4744</v>
      </c>
      <c r="EP24" s="91">
        <f>Direct!EP24+'FFEL (Indirect)'!CR24</f>
        <v>6296</v>
      </c>
      <c r="EQ24" s="91">
        <f>Direct!EQ24+'FFEL (Indirect)'!CS24</f>
        <v>6499</v>
      </c>
      <c r="ER24" s="91">
        <f>Direct!ER24+'FFEL (Indirect)'!CT24</f>
        <v>7005</v>
      </c>
      <c r="ES24" s="91">
        <f>Direct!ES24+'FFEL (Indirect)'!CU24</f>
        <v>6994</v>
      </c>
      <c r="ET24" s="91">
        <f>Direct!ET24+'FFEL (Indirect)'!CV24</f>
        <v>7032</v>
      </c>
      <c r="EU24" s="91">
        <f>Direct!EU24+'FFEL (Indirect)'!CW24</f>
        <v>6851</v>
      </c>
      <c r="EV24" s="91">
        <f>Direct!EV24+'FFEL (Indirect)'!CX24</f>
        <v>7478</v>
      </c>
      <c r="EW24" s="91">
        <f>Direct!EW24+'FFEL (Indirect)'!CY24</f>
        <v>6898</v>
      </c>
      <c r="EX24" s="91">
        <f>Direct!EX24</f>
        <v>7434</v>
      </c>
      <c r="EY24" s="91">
        <f>Direct!EY24</f>
        <v>7441</v>
      </c>
      <c r="EZ24" s="91">
        <f>Direct!EZ24</f>
        <v>5931</v>
      </c>
      <c r="FA24" s="91">
        <f>Direct!FA24</f>
        <v>6032</v>
      </c>
      <c r="FB24" s="91">
        <f>Direct!FB24</f>
        <v>6247</v>
      </c>
      <c r="FC24" s="91">
        <f>Direct!FC24</f>
        <v>7306</v>
      </c>
      <c r="FD24" s="91">
        <f>Direct!FD24</f>
        <v>7731</v>
      </c>
      <c r="FE24" s="91">
        <f>Direct!FE24</f>
        <v>6798</v>
      </c>
      <c r="FF24" s="91">
        <f>Direct!FF24</f>
        <v>6188</v>
      </c>
      <c r="FG24" s="91">
        <f>Direct!FG24</f>
        <v>5547</v>
      </c>
      <c r="FH24" s="98">
        <f>Direct!FH24+'FFEL (Indirect)'!CZ24</f>
        <v>35180.485000000001</v>
      </c>
      <c r="FI24" s="91">
        <f>Direct!FI24</f>
        <v>23528.048999999999</v>
      </c>
      <c r="FJ24" s="91">
        <f>Direct!FJ24</f>
        <v>31147.391</v>
      </c>
      <c r="FK24" s="91">
        <f>Direct!FK24</f>
        <v>34519.357000000004</v>
      </c>
      <c r="FL24" s="91">
        <f>Direct!FL24</f>
        <v>29095.634999999998</v>
      </c>
      <c r="FM24" s="91">
        <f>Direct!FM24</f>
        <v>42524.995000000003</v>
      </c>
      <c r="FN24" s="91">
        <f>Direct!FN24</f>
        <v>47081.603999999999</v>
      </c>
      <c r="FO24" s="91">
        <f>Direct!FO24</f>
        <v>50917.042999999998</v>
      </c>
      <c r="FP24" s="91">
        <f>Direct!FP24</f>
        <v>33583.243999999999</v>
      </c>
      <c r="FQ24" s="91">
        <f>Direct!FQ24</f>
        <v>55996.591999999997</v>
      </c>
      <c r="FR24" s="91">
        <f>Direct!FR24</f>
        <v>54457.642</v>
      </c>
      <c r="FS24" s="90">
        <f>Direct!FS24+'FFEL (Indirect)'!DA24</f>
        <v>2044</v>
      </c>
      <c r="FT24" s="91">
        <f>Direct!FT24</f>
        <v>1460</v>
      </c>
      <c r="FU24" s="91">
        <f>Direct!FU24</f>
        <v>1809</v>
      </c>
      <c r="FV24" s="91">
        <f>Direct!FV24</f>
        <v>1860</v>
      </c>
      <c r="FW24" s="91">
        <f>Direct!FW24</f>
        <v>1897</v>
      </c>
      <c r="FX24" s="91">
        <f>Direct!FX24</f>
        <v>2046</v>
      </c>
      <c r="FY24" s="91">
        <f>Direct!FY24</f>
        <v>2323</v>
      </c>
      <c r="FZ24" s="91">
        <f>Direct!FZ24</f>
        <v>2636</v>
      </c>
      <c r="GA24" s="91">
        <f>Direct!GA24</f>
        <v>1981</v>
      </c>
      <c r="GB24" s="91">
        <f>Direct!GB24</f>
        <v>2617</v>
      </c>
      <c r="GC24" s="91">
        <f>Direct!GC24</f>
        <v>2592</v>
      </c>
    </row>
    <row r="25" spans="1:185" s="8" customFormat="1">
      <c r="A25" s="81" t="s">
        <v>33</v>
      </c>
      <c r="B25" s="93">
        <f t="shared" ref="B25:CQ25" si="116">SUM(B27:B39)</f>
        <v>2982703.176</v>
      </c>
      <c r="C25" s="88">
        <f t="shared" si="116"/>
        <v>3109980.24</v>
      </c>
      <c r="D25" s="88">
        <f t="shared" si="116"/>
        <v>3388493.6389999995</v>
      </c>
      <c r="E25" s="88">
        <f t="shared" si="116"/>
        <v>3559682.226999999</v>
      </c>
      <c r="F25" s="88">
        <f t="shared" si="116"/>
        <v>3599806.838</v>
      </c>
      <c r="G25" s="88">
        <f t="shared" si="116"/>
        <v>3560469.0259999996</v>
      </c>
      <c r="H25" s="88">
        <f t="shared" si="116"/>
        <v>3651985.6010000003</v>
      </c>
      <c r="I25" s="88">
        <f t="shared" si="116"/>
        <v>3786544.5199999991</v>
      </c>
      <c r="J25" s="88">
        <f t="shared" si="116"/>
        <v>4267782.9779999992</v>
      </c>
      <c r="K25" s="88">
        <f t="shared" si="116"/>
        <v>4823976.8770000003</v>
      </c>
      <c r="L25" s="88">
        <f t="shared" si="116"/>
        <v>5487133.0779999997</v>
      </c>
      <c r="M25" s="88">
        <f t="shared" si="116"/>
        <v>5826705.3200000003</v>
      </c>
      <c r="N25" s="88">
        <f t="shared" si="116"/>
        <v>6104648.9740000004</v>
      </c>
      <c r="O25" s="88">
        <f t="shared" si="116"/>
        <v>6513237.7749999994</v>
      </c>
      <c r="P25" s="88">
        <f t="shared" si="116"/>
        <v>7620571.2970000003</v>
      </c>
      <c r="Q25" s="88">
        <f t="shared" si="116"/>
        <v>9192058.118999999</v>
      </c>
      <c r="R25" s="88">
        <f t="shared" si="116"/>
        <v>9111635.0170000028</v>
      </c>
      <c r="S25" s="88">
        <f t="shared" ref="S25:T25" si="117">SUM(S27:S39)</f>
        <v>8969066.8440000005</v>
      </c>
      <c r="T25" s="88">
        <f t="shared" si="117"/>
        <v>8753774.0879999995</v>
      </c>
      <c r="U25" s="88">
        <f t="shared" ref="U25:V25" si="118">SUM(U27:U39)</f>
        <v>6202063.6309999991</v>
      </c>
      <c r="V25" s="88">
        <f t="shared" si="118"/>
        <v>5401364.1270000003</v>
      </c>
      <c r="W25" s="88">
        <f t="shared" ref="W25:X25" si="119">SUM(W27:W39)</f>
        <v>5180075.7720000008</v>
      </c>
      <c r="X25" s="88">
        <f t="shared" si="119"/>
        <v>4667792.1960000005</v>
      </c>
      <c r="Y25" s="88">
        <f t="shared" ref="Y25:Z25" si="120">SUM(Y27:Y39)</f>
        <v>4324659.4730000002</v>
      </c>
      <c r="Z25" s="88">
        <f t="shared" si="120"/>
        <v>4088845.7669999991</v>
      </c>
      <c r="AA25" s="88">
        <f t="shared" ref="AA25:AB25" si="121">SUM(AA27:AA39)</f>
        <v>4034484.273</v>
      </c>
      <c r="AB25" s="88">
        <f t="shared" si="121"/>
        <v>3757758.1590000005</v>
      </c>
      <c r="AC25" s="93">
        <f t="shared" si="116"/>
        <v>848456</v>
      </c>
      <c r="AD25" s="88">
        <f t="shared" si="116"/>
        <v>845961</v>
      </c>
      <c r="AE25" s="88">
        <f t="shared" si="116"/>
        <v>915703</v>
      </c>
      <c r="AF25" s="88">
        <f t="shared" si="116"/>
        <v>957489</v>
      </c>
      <c r="AG25" s="88">
        <f t="shared" si="116"/>
        <v>978978</v>
      </c>
      <c r="AH25" s="88">
        <f t="shared" si="116"/>
        <v>975601</v>
      </c>
      <c r="AI25" s="88">
        <f t="shared" si="116"/>
        <v>986231</v>
      </c>
      <c r="AJ25" s="88">
        <f t="shared" si="116"/>
        <v>1029337</v>
      </c>
      <c r="AK25" s="88">
        <f t="shared" si="116"/>
        <v>1142939</v>
      </c>
      <c r="AL25" s="88">
        <f t="shared" si="116"/>
        <v>1275895</v>
      </c>
      <c r="AM25" s="88">
        <f t="shared" si="116"/>
        <v>1437668</v>
      </c>
      <c r="AN25" s="88">
        <f t="shared" si="116"/>
        <v>1524878</v>
      </c>
      <c r="AO25" s="88">
        <f t="shared" si="116"/>
        <v>1596101</v>
      </c>
      <c r="AP25" s="88">
        <f t="shared" si="116"/>
        <v>1701370</v>
      </c>
      <c r="AQ25" s="88">
        <f t="shared" si="116"/>
        <v>1828495</v>
      </c>
      <c r="AR25" s="88">
        <f t="shared" si="116"/>
        <v>2248935</v>
      </c>
      <c r="AS25" s="88">
        <f t="shared" si="116"/>
        <v>2211941</v>
      </c>
      <c r="AT25" s="88">
        <f t="shared" ref="AT25:AU25" si="122">SUM(AT27:AT39)</f>
        <v>2035597</v>
      </c>
      <c r="AU25" s="88">
        <f t="shared" si="122"/>
        <v>2024553</v>
      </c>
      <c r="AV25" s="88">
        <f t="shared" ref="AV25:AW25" si="123">SUM(AV27:AV39)</f>
        <v>1651418</v>
      </c>
      <c r="AW25" s="88">
        <f t="shared" si="123"/>
        <v>1518137</v>
      </c>
      <c r="AX25" s="88">
        <f t="shared" ref="AX25:AY25" si="124">SUM(AX27:AX39)</f>
        <v>1391141</v>
      </c>
      <c r="AY25" s="88">
        <f t="shared" si="124"/>
        <v>1241131</v>
      </c>
      <c r="AZ25" s="88">
        <f t="shared" ref="AZ25:BA25" si="125">SUM(AZ27:AZ39)</f>
        <v>1137346</v>
      </c>
      <c r="BA25" s="88">
        <f t="shared" si="125"/>
        <v>1094030</v>
      </c>
      <c r="BB25" s="88">
        <f t="shared" ref="BB25:BC25" si="126">SUM(BB27:BB39)</f>
        <v>1055351</v>
      </c>
      <c r="BC25" s="88">
        <f t="shared" si="126"/>
        <v>1007317</v>
      </c>
      <c r="BD25" s="96">
        <f t="shared" si="116"/>
        <v>946106.89199999988</v>
      </c>
      <c r="BE25" s="88">
        <f t="shared" si="116"/>
        <v>1700125.2200000004</v>
      </c>
      <c r="BF25" s="88">
        <f t="shared" si="116"/>
        <v>1975078.5419999999</v>
      </c>
      <c r="BG25" s="88">
        <f t="shared" si="116"/>
        <v>2328963.2030000002</v>
      </c>
      <c r="BH25" s="88">
        <f t="shared" si="116"/>
        <v>2493004.7100000004</v>
      </c>
      <c r="BI25" s="88">
        <f t="shared" si="116"/>
        <v>2708950.7750000004</v>
      </c>
      <c r="BJ25" s="88">
        <f t="shared" si="116"/>
        <v>2984571.7410000004</v>
      </c>
      <c r="BK25" s="88">
        <f t="shared" si="116"/>
        <v>3195908.2269999995</v>
      </c>
      <c r="BL25" s="88">
        <f t="shared" si="116"/>
        <v>3794736.4970000009</v>
      </c>
      <c r="BM25" s="88">
        <f t="shared" si="116"/>
        <v>4434156.7160000009</v>
      </c>
      <c r="BN25" s="88">
        <f t="shared" si="116"/>
        <v>5254447.4119999995</v>
      </c>
      <c r="BO25" s="88">
        <f t="shared" si="116"/>
        <v>5819315.3290000008</v>
      </c>
      <c r="BP25" s="88">
        <f t="shared" si="116"/>
        <v>6371085.8030000003</v>
      </c>
      <c r="BQ25" s="88">
        <f t="shared" si="116"/>
        <v>6685086.9939999999</v>
      </c>
      <c r="BR25" s="88">
        <f t="shared" si="116"/>
        <v>8770674.0099999979</v>
      </c>
      <c r="BS25" s="88">
        <f t="shared" si="116"/>
        <v>12106419.679000001</v>
      </c>
      <c r="BT25" s="88">
        <f t="shared" si="116"/>
        <v>11109542.906999998</v>
      </c>
      <c r="BU25" s="88">
        <f t="shared" ref="BU25:BV25" si="127">SUM(BU27:BU39)</f>
        <v>10345956.912999999</v>
      </c>
      <c r="BV25" s="88">
        <f t="shared" si="127"/>
        <v>9938718.5760000013</v>
      </c>
      <c r="BW25" s="88">
        <f t="shared" ref="BW25:BX25" si="128">SUM(BW27:BW39)</f>
        <v>12319431.488999998</v>
      </c>
      <c r="BX25" s="88">
        <f t="shared" si="128"/>
        <v>10817174.419999998</v>
      </c>
      <c r="BY25" s="88">
        <f t="shared" ref="BY25:BZ25" si="129">SUM(BY27:BY39)</f>
        <v>10835338.614</v>
      </c>
      <c r="BZ25" s="88">
        <f t="shared" si="129"/>
        <v>10112715.502999999</v>
      </c>
      <c r="CA25" s="88">
        <f t="shared" ref="CA25:CB25" si="130">SUM(CA27:CA39)</f>
        <v>9829153.4260000009</v>
      </c>
      <c r="CB25" s="88">
        <f t="shared" si="130"/>
        <v>9297806.9489999991</v>
      </c>
      <c r="CC25" s="88">
        <f t="shared" ref="CC25:CD25" si="131">SUM(CC27:CC39)</f>
        <v>9695205.023</v>
      </c>
      <c r="CD25" s="88">
        <f t="shared" si="131"/>
        <v>9242153.7149999999</v>
      </c>
      <c r="CE25" s="93">
        <f t="shared" si="116"/>
        <v>246491</v>
      </c>
      <c r="CF25" s="88">
        <f t="shared" si="116"/>
        <v>447121</v>
      </c>
      <c r="CG25" s="88">
        <f t="shared" si="116"/>
        <v>511115</v>
      </c>
      <c r="CH25" s="88">
        <f t="shared" si="116"/>
        <v>582204</v>
      </c>
      <c r="CI25" s="88">
        <f t="shared" si="116"/>
        <v>614021</v>
      </c>
      <c r="CJ25" s="88">
        <f t="shared" si="116"/>
        <v>647711</v>
      </c>
      <c r="CK25" s="88">
        <f t="shared" si="116"/>
        <v>683842</v>
      </c>
      <c r="CL25" s="88">
        <f t="shared" si="116"/>
        <v>725859</v>
      </c>
      <c r="CM25" s="88">
        <f t="shared" si="116"/>
        <v>836353</v>
      </c>
      <c r="CN25" s="88">
        <f t="shared" si="116"/>
        <v>955176</v>
      </c>
      <c r="CO25" s="88">
        <f t="shared" si="116"/>
        <v>1105551</v>
      </c>
      <c r="CP25" s="88">
        <f t="shared" si="116"/>
        <v>1203185</v>
      </c>
      <c r="CQ25" s="88">
        <f t="shared" si="116"/>
        <v>1292844</v>
      </c>
      <c r="CR25" s="88">
        <f t="shared" ref="CR25:FS25" si="132">SUM(CR27:CR39)</f>
        <v>1338953</v>
      </c>
      <c r="CS25" s="88">
        <f t="shared" si="132"/>
        <v>1738343</v>
      </c>
      <c r="CT25" s="88">
        <f t="shared" si="132"/>
        <v>2308362</v>
      </c>
      <c r="CU25" s="88">
        <f t="shared" si="132"/>
        <v>2112583</v>
      </c>
      <c r="CV25" s="88">
        <f t="shared" ref="CV25:CW25" si="133">SUM(CV27:CV39)</f>
        <v>1811211</v>
      </c>
      <c r="CW25" s="88">
        <f t="shared" si="133"/>
        <v>1789201</v>
      </c>
      <c r="CX25" s="88">
        <f t="shared" ref="CX25:CY25" si="134">SUM(CX27:CX39)</f>
        <v>1776104</v>
      </c>
      <c r="CY25" s="88">
        <f t="shared" si="134"/>
        <v>1646878</v>
      </c>
      <c r="CZ25" s="88">
        <f t="shared" ref="CZ25:DA25" si="135">SUM(CZ27:CZ39)</f>
        <v>1532045</v>
      </c>
      <c r="DA25" s="88">
        <f t="shared" si="135"/>
        <v>1402368</v>
      </c>
      <c r="DB25" s="88">
        <f t="shared" ref="DB25:DC25" si="136">SUM(DB27:DB39)</f>
        <v>1323226</v>
      </c>
      <c r="DC25" s="88">
        <f t="shared" si="136"/>
        <v>1292363</v>
      </c>
      <c r="DD25" s="88">
        <f t="shared" ref="DD25:DE25" si="137">SUM(DD27:DD39)</f>
        <v>1274342</v>
      </c>
      <c r="DE25" s="88">
        <f t="shared" si="137"/>
        <v>1242609</v>
      </c>
      <c r="DF25" s="96">
        <f t="shared" si="132"/>
        <v>312426.10200000001</v>
      </c>
      <c r="DG25" s="88">
        <f t="shared" si="132"/>
        <v>372279.83599999995</v>
      </c>
      <c r="DH25" s="88">
        <f t="shared" si="132"/>
        <v>443459.72000000003</v>
      </c>
      <c r="DI25" s="88">
        <f t="shared" si="132"/>
        <v>514777.46599999996</v>
      </c>
      <c r="DJ25" s="88">
        <f t="shared" si="132"/>
        <v>573042.48199999996</v>
      </c>
      <c r="DK25" s="88">
        <f t="shared" si="132"/>
        <v>625531.88199999998</v>
      </c>
      <c r="DL25" s="88">
        <f t="shared" si="132"/>
        <v>748483.46700000006</v>
      </c>
      <c r="DM25" s="88">
        <f t="shared" si="132"/>
        <v>862103.00899999985</v>
      </c>
      <c r="DN25" s="88">
        <f t="shared" si="132"/>
        <v>974510.93299999996</v>
      </c>
      <c r="DO25" s="88">
        <f t="shared" si="132"/>
        <v>1241053.291</v>
      </c>
      <c r="DP25" s="88">
        <f t="shared" si="132"/>
        <v>1585235.1070000001</v>
      </c>
      <c r="DQ25" s="88">
        <f t="shared" si="132"/>
        <v>1855864.8109999998</v>
      </c>
      <c r="DR25" s="88">
        <f t="shared" si="132"/>
        <v>1890913.7490000003</v>
      </c>
      <c r="DS25" s="88">
        <f t="shared" si="132"/>
        <v>1827443.3689999999</v>
      </c>
      <c r="DT25" s="88">
        <f t="shared" si="132"/>
        <v>1643677.2319999998</v>
      </c>
      <c r="DU25" s="88">
        <f t="shared" si="132"/>
        <v>1814569.3940000003</v>
      </c>
      <c r="DV25" s="88">
        <f t="shared" si="132"/>
        <v>1752631.2729999998</v>
      </c>
      <c r="DW25" s="88">
        <f t="shared" ref="DW25:EB25" si="138">SUM(DW27:DW39)</f>
        <v>1973083.0499999998</v>
      </c>
      <c r="DX25" s="88">
        <f t="shared" si="138"/>
        <v>2010732.284</v>
      </c>
      <c r="DY25" s="88">
        <f t="shared" si="138"/>
        <v>1846982.0519999997</v>
      </c>
      <c r="DZ25" s="88">
        <f t="shared" si="138"/>
        <v>1836121.6669999999</v>
      </c>
      <c r="EA25" s="88">
        <f t="shared" si="138"/>
        <v>1941167.3760000002</v>
      </c>
      <c r="EB25" s="88">
        <f t="shared" si="138"/>
        <v>2097835.7600000002</v>
      </c>
      <c r="EC25" s="88">
        <f t="shared" ref="EC25:ED25" si="139">SUM(EC27:EC39)</f>
        <v>2188935.3550000004</v>
      </c>
      <c r="ED25" s="88">
        <f t="shared" si="139"/>
        <v>2221513.8699999996</v>
      </c>
      <c r="EE25" s="88">
        <f t="shared" ref="EE25:EF25" si="140">SUM(EE27:EE39)</f>
        <v>2296327.1220000004</v>
      </c>
      <c r="EF25" s="88">
        <f t="shared" si="140"/>
        <v>2228906.4170000004</v>
      </c>
      <c r="EG25" s="93">
        <f t="shared" si="132"/>
        <v>59273</v>
      </c>
      <c r="EH25" s="88">
        <f t="shared" si="132"/>
        <v>65552</v>
      </c>
      <c r="EI25" s="88">
        <f t="shared" si="132"/>
        <v>74507</v>
      </c>
      <c r="EJ25" s="88">
        <f t="shared" si="132"/>
        <v>82880</v>
      </c>
      <c r="EK25" s="88">
        <f t="shared" si="132"/>
        <v>90340</v>
      </c>
      <c r="EL25" s="88">
        <f t="shared" si="132"/>
        <v>95433</v>
      </c>
      <c r="EM25" s="88">
        <f t="shared" si="132"/>
        <v>106181</v>
      </c>
      <c r="EN25" s="88">
        <f t="shared" si="132"/>
        <v>115577</v>
      </c>
      <c r="EO25" s="88">
        <f t="shared" si="132"/>
        <v>122020</v>
      </c>
      <c r="EP25" s="88">
        <f t="shared" si="132"/>
        <v>143199</v>
      </c>
      <c r="EQ25" s="88">
        <f t="shared" si="132"/>
        <v>166668</v>
      </c>
      <c r="ER25" s="88">
        <f t="shared" si="132"/>
        <v>185012</v>
      </c>
      <c r="ES25" s="88">
        <f t="shared" si="132"/>
        <v>178681</v>
      </c>
      <c r="ET25" s="88">
        <f t="shared" si="132"/>
        <v>167512</v>
      </c>
      <c r="EU25" s="88">
        <f t="shared" si="132"/>
        <v>148118</v>
      </c>
      <c r="EV25" s="88">
        <f t="shared" si="132"/>
        <v>161822</v>
      </c>
      <c r="EW25" s="88">
        <f t="shared" si="132"/>
        <v>152712</v>
      </c>
      <c r="EX25" s="88">
        <f t="shared" ref="EX25:EY25" si="141">SUM(EX27:EX39)</f>
        <v>157932</v>
      </c>
      <c r="EY25" s="88">
        <f t="shared" si="141"/>
        <v>150226</v>
      </c>
      <c r="EZ25" s="88">
        <f t="shared" ref="EZ25:FA25" si="142">SUM(EZ27:EZ39)</f>
        <v>127595</v>
      </c>
      <c r="FA25" s="88">
        <f t="shared" si="142"/>
        <v>122929</v>
      </c>
      <c r="FB25" s="88">
        <f t="shared" ref="FB25:FC25" si="143">SUM(FB27:FB39)</f>
        <v>126840</v>
      </c>
      <c r="FC25" s="88">
        <f t="shared" si="143"/>
        <v>138283</v>
      </c>
      <c r="FD25" s="88">
        <f t="shared" ref="FD25:FE25" si="144">SUM(FD27:FD39)</f>
        <v>138300</v>
      </c>
      <c r="FE25" s="88">
        <f t="shared" si="144"/>
        <v>136362</v>
      </c>
      <c r="FF25" s="88">
        <f t="shared" ref="FF25:FG25" si="145">SUM(FF27:FF39)</f>
        <v>134215</v>
      </c>
      <c r="FG25" s="88">
        <f t="shared" si="145"/>
        <v>126559</v>
      </c>
      <c r="FH25" s="96">
        <f t="shared" si="132"/>
        <v>1198286.9979999999</v>
      </c>
      <c r="FI25" s="88">
        <f t="shared" ref="FI25:FJ25" si="146">SUM(FI27:FI39)</f>
        <v>1461879.5880000002</v>
      </c>
      <c r="FJ25" s="88">
        <f t="shared" si="146"/>
        <v>1558614.2230000002</v>
      </c>
      <c r="FK25" s="88">
        <f t="shared" ref="FK25:FL25" si="147">SUM(FK27:FK39)</f>
        <v>1652683.1639999999</v>
      </c>
      <c r="FL25" s="88">
        <f t="shared" si="147"/>
        <v>1631209.8820000002</v>
      </c>
      <c r="FM25" s="88">
        <f t="shared" ref="FM25:FN25" si="148">SUM(FM27:FM39)</f>
        <v>1783975.0179999999</v>
      </c>
      <c r="FN25" s="88">
        <f t="shared" si="148"/>
        <v>1921183.4890000003</v>
      </c>
      <c r="FO25" s="88">
        <f t="shared" ref="FO25:FP25" si="149">SUM(FO27:FO39)</f>
        <v>2131351.9679999999</v>
      </c>
      <c r="FP25" s="88">
        <f t="shared" si="149"/>
        <v>2168675.8099999996</v>
      </c>
      <c r="FQ25" s="88">
        <f t="shared" ref="FQ25:FR25" si="150">SUM(FQ27:FQ39)</f>
        <v>2445419.4149999996</v>
      </c>
      <c r="FR25" s="88">
        <f t="shared" si="150"/>
        <v>2437090.1490000007</v>
      </c>
      <c r="FS25" s="93">
        <f t="shared" si="132"/>
        <v>80019</v>
      </c>
      <c r="FT25" s="88">
        <f t="shared" ref="FT25:FU25" si="151">SUM(FT27:FT39)</f>
        <v>75092</v>
      </c>
      <c r="FU25" s="88">
        <f t="shared" si="151"/>
        <v>77440</v>
      </c>
      <c r="FV25" s="88">
        <f t="shared" ref="FV25:FW25" si="152">SUM(FV27:FV39)</f>
        <v>76019</v>
      </c>
      <c r="FW25" s="88">
        <f t="shared" si="152"/>
        <v>76767</v>
      </c>
      <c r="FX25" s="88">
        <f t="shared" ref="FX25:FY25" si="153">SUM(FX27:FX39)</f>
        <v>79257</v>
      </c>
      <c r="FY25" s="88">
        <f t="shared" si="153"/>
        <v>84014</v>
      </c>
      <c r="FZ25" s="88">
        <f t="shared" ref="FZ25:GA25" si="154">SUM(FZ27:FZ39)</f>
        <v>89165</v>
      </c>
      <c r="GA25" s="88">
        <f t="shared" si="154"/>
        <v>92341</v>
      </c>
      <c r="GB25" s="88">
        <f t="shared" ref="GB25:GC25" si="155">SUM(GB27:GB39)</f>
        <v>96113</v>
      </c>
      <c r="GC25" s="88">
        <f t="shared" si="155"/>
        <v>96853</v>
      </c>
    </row>
    <row r="26" spans="1:185" s="64" customFormat="1">
      <c r="A26" s="67" t="s">
        <v>121</v>
      </c>
      <c r="B26" s="94">
        <f t="shared" ref="B26:CQ26" si="156">(B25/B6)*100</f>
        <v>19.436956363223025</v>
      </c>
      <c r="C26" s="89">
        <f t="shared" si="156"/>
        <v>19.763866142545954</v>
      </c>
      <c r="D26" s="89">
        <f t="shared" si="156"/>
        <v>20.010789462342565</v>
      </c>
      <c r="E26" s="89">
        <f t="shared" si="156"/>
        <v>19.907161107930158</v>
      </c>
      <c r="F26" s="89">
        <f t="shared" si="156"/>
        <v>20.167994977998386</v>
      </c>
      <c r="G26" s="89">
        <f t="shared" si="156"/>
        <v>20.60904625264498</v>
      </c>
      <c r="H26" s="89">
        <f t="shared" si="156"/>
        <v>19.888364007388365</v>
      </c>
      <c r="I26" s="89">
        <f t="shared" si="156"/>
        <v>20.251159582538378</v>
      </c>
      <c r="J26" s="89">
        <f t="shared" si="156"/>
        <v>20.469981657181467</v>
      </c>
      <c r="K26" s="89">
        <f t="shared" si="156"/>
        <v>20.410059061713813</v>
      </c>
      <c r="L26" s="89">
        <f t="shared" si="156"/>
        <v>21.010607909896649</v>
      </c>
      <c r="M26" s="89">
        <f t="shared" si="156"/>
        <v>21.263056973516488</v>
      </c>
      <c r="N26" s="89">
        <f t="shared" si="156"/>
        <v>21.505158522995202</v>
      </c>
      <c r="O26" s="89">
        <f t="shared" si="156"/>
        <v>21.102886726779158</v>
      </c>
      <c r="P26" s="89">
        <f t="shared" si="156"/>
        <v>22.116074591321681</v>
      </c>
      <c r="Q26" s="89">
        <f t="shared" si="156"/>
        <v>22.675256491403299</v>
      </c>
      <c r="R26" s="89">
        <f t="shared" si="156"/>
        <v>23.259397432553893</v>
      </c>
      <c r="S26" s="89">
        <f t="shared" ref="S26:T26" si="157">(S25/S6)*100</f>
        <v>22.381511245175275</v>
      </c>
      <c r="T26" s="89">
        <f t="shared" si="157"/>
        <v>22.068709503798502</v>
      </c>
      <c r="U26" s="89">
        <f t="shared" ref="U26:V26" si="158">(U25/U6)*100</f>
        <v>22.445244726971598</v>
      </c>
      <c r="V26" s="89">
        <f t="shared" si="158"/>
        <v>21.235532169194933</v>
      </c>
      <c r="W26" s="89">
        <f t="shared" ref="W26:X26" si="159">(W25/W6)*100</f>
        <v>21.183670586229042</v>
      </c>
      <c r="X26" s="89">
        <f t="shared" si="159"/>
        <v>20.576200510699401</v>
      </c>
      <c r="Y26" s="89">
        <f t="shared" ref="Y26:Z26" si="160">(Y25/Y6)*100</f>
        <v>20.203759039819062</v>
      </c>
      <c r="Z26" s="89">
        <f t="shared" si="160"/>
        <v>20.045862216162202</v>
      </c>
      <c r="AA26" s="89">
        <f t="shared" ref="AA26:AB26" si="161">(AA25/AA6)*100</f>
        <v>20.591218130272139</v>
      </c>
      <c r="AB26" s="89">
        <f t="shared" si="161"/>
        <v>20.529693158969518</v>
      </c>
      <c r="AC26" s="94">
        <f t="shared" si="156"/>
        <v>18.276228555820886</v>
      </c>
      <c r="AD26" s="89">
        <f t="shared" si="156"/>
        <v>18.575076631212838</v>
      </c>
      <c r="AE26" s="89">
        <f t="shared" si="156"/>
        <v>18.796027743396166</v>
      </c>
      <c r="AF26" s="89">
        <f t="shared" si="156"/>
        <v>18.721250574353057</v>
      </c>
      <c r="AG26" s="89">
        <f t="shared" si="156"/>
        <v>19.074193069463185</v>
      </c>
      <c r="AH26" s="89">
        <f t="shared" si="156"/>
        <v>19.61310594805628</v>
      </c>
      <c r="AI26" s="89">
        <f t="shared" si="156"/>
        <v>19.047136221176228</v>
      </c>
      <c r="AJ26" s="89">
        <f t="shared" si="156"/>
        <v>19.535562631689025</v>
      </c>
      <c r="AK26" s="89">
        <f t="shared" si="156"/>
        <v>19.658697847059898</v>
      </c>
      <c r="AL26" s="89">
        <f t="shared" si="156"/>
        <v>19.646342884921005</v>
      </c>
      <c r="AM26" s="89">
        <f t="shared" si="156"/>
        <v>20.240341276334181</v>
      </c>
      <c r="AN26" s="89">
        <f t="shared" si="156"/>
        <v>20.534848338348727</v>
      </c>
      <c r="AO26" s="89">
        <f t="shared" si="156"/>
        <v>20.906219403175687</v>
      </c>
      <c r="AP26" s="89">
        <f t="shared" si="156"/>
        <v>21.366280566539167</v>
      </c>
      <c r="AQ26" s="89">
        <f t="shared" si="156"/>
        <v>21.684176721839222</v>
      </c>
      <c r="AR26" s="89">
        <f t="shared" si="156"/>
        <v>22.486287367660523</v>
      </c>
      <c r="AS26" s="89">
        <f t="shared" si="156"/>
        <v>23.033983529637673</v>
      </c>
      <c r="AT26" s="89">
        <f t="shared" ref="AT26:AU26" si="162">(AT25/AT6)*100</f>
        <v>22.191335467728106</v>
      </c>
      <c r="AU26" s="89">
        <f t="shared" si="162"/>
        <v>21.917694472630988</v>
      </c>
      <c r="AV26" s="89">
        <f t="shared" ref="AV26:AW26" si="163">(AV25/AV6)*100</f>
        <v>22.110014667104917</v>
      </c>
      <c r="AW26" s="89">
        <f t="shared" si="163"/>
        <v>21.538663874932663</v>
      </c>
      <c r="AX26" s="89">
        <f t="shared" ref="AX26:AY26" si="164">(AX25/AX6)*100</f>
        <v>21.098039370319963</v>
      </c>
      <c r="AY26" s="89">
        <f t="shared" si="164"/>
        <v>20.405032490885699</v>
      </c>
      <c r="AZ26" s="89">
        <f t="shared" ref="AZ26:BA26" si="165">(AZ25/AZ6)*100</f>
        <v>19.977232531869976</v>
      </c>
      <c r="BA26" s="89">
        <f t="shared" si="165"/>
        <v>20.020070760042792</v>
      </c>
      <c r="BB26" s="89">
        <f t="shared" ref="BB26:BC26" si="166">(BB25/BB6)*100</f>
        <v>20.419870923551567</v>
      </c>
      <c r="BC26" s="89">
        <f t="shared" si="166"/>
        <v>20.639428326374073</v>
      </c>
      <c r="BD26" s="97">
        <f t="shared" si="156"/>
        <v>19.673947255489438</v>
      </c>
      <c r="BE26" s="89">
        <f t="shared" si="156"/>
        <v>21.415824587105412</v>
      </c>
      <c r="BF26" s="89">
        <f t="shared" si="156"/>
        <v>20.98223620536298</v>
      </c>
      <c r="BG26" s="89">
        <f t="shared" si="156"/>
        <v>20.955783458849044</v>
      </c>
      <c r="BH26" s="89">
        <f t="shared" si="156"/>
        <v>21.026634842219131</v>
      </c>
      <c r="BI26" s="89">
        <f t="shared" si="156"/>
        <v>21.207484675012857</v>
      </c>
      <c r="BJ26" s="89">
        <f t="shared" si="156"/>
        <v>20.222666409111326</v>
      </c>
      <c r="BK26" s="89">
        <f t="shared" si="156"/>
        <v>20.267314559751838</v>
      </c>
      <c r="BL26" s="89">
        <f t="shared" si="156"/>
        <v>20.690618226019957</v>
      </c>
      <c r="BM26" s="89">
        <f t="shared" si="156"/>
        <v>20.850284086896917</v>
      </c>
      <c r="BN26" s="89">
        <f t="shared" si="156"/>
        <v>21.625371979947758</v>
      </c>
      <c r="BO26" s="89">
        <f t="shared" si="156"/>
        <v>21.715808816058608</v>
      </c>
      <c r="BP26" s="89">
        <f t="shared" si="156"/>
        <v>22.314168708418471</v>
      </c>
      <c r="BQ26" s="89">
        <f t="shared" si="156"/>
        <v>21.953258940247146</v>
      </c>
      <c r="BR26" s="89">
        <f t="shared" si="156"/>
        <v>22.28716816851297</v>
      </c>
      <c r="BS26" s="89">
        <f t="shared" si="156"/>
        <v>23.267782659476797</v>
      </c>
      <c r="BT26" s="89">
        <f t="shared" si="156"/>
        <v>23.015953987415394</v>
      </c>
      <c r="BU26" s="89">
        <f t="shared" ref="BU26:BV26" si="167">(BU25/BU6)*100</f>
        <v>22.114937805719702</v>
      </c>
      <c r="BV26" s="89">
        <f t="shared" si="167"/>
        <v>21.667119725910304</v>
      </c>
      <c r="BW26" s="89">
        <f t="shared" ref="BW26:BX26" si="168">(BW25/BW6)*100</f>
        <v>22.05508442448053</v>
      </c>
      <c r="BX26" s="89">
        <f t="shared" si="168"/>
        <v>20.861666192194932</v>
      </c>
      <c r="BY26" s="89">
        <f t="shared" ref="BY26:BZ26" si="169">(BY25/BY6)*100</f>
        <v>20.842769879893392</v>
      </c>
      <c r="BZ26" s="89">
        <f t="shared" si="169"/>
        <v>20.354114940261564</v>
      </c>
      <c r="CA26" s="89">
        <f t="shared" ref="CA26:CB26" si="170">(CA25/CA6)*100</f>
        <v>20.049199100927854</v>
      </c>
      <c r="CB26" s="89">
        <f t="shared" si="170"/>
        <v>20.034663206354825</v>
      </c>
      <c r="CC26" s="89">
        <f t="shared" ref="CC26:CD26" si="171">(CC25/CC6)*100</f>
        <v>20.623056618622044</v>
      </c>
      <c r="CD26" s="89">
        <f t="shared" si="171"/>
        <v>20.525922065089155</v>
      </c>
      <c r="CE26" s="94">
        <f t="shared" si="156"/>
        <v>17.880934020934152</v>
      </c>
      <c r="CF26" s="89">
        <f t="shared" si="156"/>
        <v>20.021135164301274</v>
      </c>
      <c r="CG26" s="89">
        <f t="shared" si="156"/>
        <v>19.558865060419851</v>
      </c>
      <c r="CH26" s="89">
        <f t="shared" si="156"/>
        <v>19.637547731696682</v>
      </c>
      <c r="CI26" s="89">
        <f t="shared" si="156"/>
        <v>19.715825679530536</v>
      </c>
      <c r="CJ26" s="89">
        <f t="shared" si="156"/>
        <v>20.030108046944555</v>
      </c>
      <c r="CK26" s="89">
        <f t="shared" si="156"/>
        <v>19.050025391973797</v>
      </c>
      <c r="CL26" s="89">
        <f t="shared" si="156"/>
        <v>19.223581905983192</v>
      </c>
      <c r="CM26" s="89">
        <f t="shared" si="156"/>
        <v>19.498216759430612</v>
      </c>
      <c r="CN26" s="89">
        <f t="shared" si="156"/>
        <v>19.699013292218449</v>
      </c>
      <c r="CO26" s="89">
        <f t="shared" si="156"/>
        <v>20.383858940984307</v>
      </c>
      <c r="CP26" s="89">
        <f t="shared" si="156"/>
        <v>20.57114710194881</v>
      </c>
      <c r="CQ26" s="89">
        <f t="shared" si="156"/>
        <v>21.075622197117525</v>
      </c>
      <c r="CR26" s="89">
        <f t="shared" ref="CR26:FS26" si="172">(CR25/CR6)*100</f>
        <v>21.417641718103869</v>
      </c>
      <c r="CS26" s="89">
        <f t="shared" si="172"/>
        <v>21.270636736538791</v>
      </c>
      <c r="CT26" s="89">
        <f t="shared" si="172"/>
        <v>21.612726963584709</v>
      </c>
      <c r="CU26" s="89">
        <f t="shared" si="172"/>
        <v>21.863049854798831</v>
      </c>
      <c r="CV26" s="89">
        <f t="shared" ref="CV26:CW26" si="173">(CV25/CV6)*100</f>
        <v>20.962677817681826</v>
      </c>
      <c r="CW26" s="89">
        <f t="shared" si="173"/>
        <v>20.632123062957575</v>
      </c>
      <c r="CX26" s="89">
        <f t="shared" ref="CX26:CY26" si="174">(CX25/CX6)*100</f>
        <v>20.910928428532138</v>
      </c>
      <c r="CY26" s="89">
        <f t="shared" si="174"/>
        <v>20.314765265666381</v>
      </c>
      <c r="CZ26" s="89">
        <f t="shared" ref="CZ26:DA26" si="175">(CZ25/CZ6)*100</f>
        <v>19.858531561758934</v>
      </c>
      <c r="DA26" s="89">
        <f t="shared" si="175"/>
        <v>19.191589228214742</v>
      </c>
      <c r="DB26" s="89">
        <f t="shared" ref="DB26:DC26" si="176">(DB25/DB6)*100</f>
        <v>18.840913595491028</v>
      </c>
      <c r="DC26" s="89">
        <f t="shared" si="176"/>
        <v>19.062663589373397</v>
      </c>
      <c r="DD26" s="89">
        <f t="shared" ref="DD26:DE26" si="177">(DD25/DD6)*100</f>
        <v>19.471040169710122</v>
      </c>
      <c r="DE26" s="89">
        <f t="shared" si="177"/>
        <v>19.635070959741284</v>
      </c>
      <c r="DF26" s="97">
        <f t="shared" si="172"/>
        <v>17.067028377902016</v>
      </c>
      <c r="DG26" s="89">
        <f t="shared" si="172"/>
        <v>17.227353247772513</v>
      </c>
      <c r="DH26" s="89">
        <f t="shared" si="172"/>
        <v>16.90017524017177</v>
      </c>
      <c r="DI26" s="89">
        <f t="shared" si="172"/>
        <v>17.020157158169216</v>
      </c>
      <c r="DJ26" s="89">
        <f t="shared" si="172"/>
        <v>17.069619822340094</v>
      </c>
      <c r="DK26" s="89">
        <f t="shared" si="172"/>
        <v>18.438704041367419</v>
      </c>
      <c r="DL26" s="89">
        <f t="shared" si="172"/>
        <v>18.672475077762908</v>
      </c>
      <c r="DM26" s="89">
        <f t="shared" si="172"/>
        <v>19.566166929730411</v>
      </c>
      <c r="DN26" s="89">
        <f t="shared" si="172"/>
        <v>19.087517495851696</v>
      </c>
      <c r="DO26" s="89">
        <f t="shared" si="172"/>
        <v>19.528489005998257</v>
      </c>
      <c r="DP26" s="89">
        <f t="shared" si="172"/>
        <v>20.025134764612247</v>
      </c>
      <c r="DQ26" s="89">
        <f t="shared" si="172"/>
        <v>20.374093034509023</v>
      </c>
      <c r="DR26" s="89">
        <f t="shared" si="172"/>
        <v>20.319032820348141</v>
      </c>
      <c r="DS26" s="89">
        <f t="shared" si="172"/>
        <v>20.534568603373842</v>
      </c>
      <c r="DT26" s="89">
        <f t="shared" si="172"/>
        <v>19.997553904061046</v>
      </c>
      <c r="DU26" s="89">
        <f t="shared" si="172"/>
        <v>19.563444333964274</v>
      </c>
      <c r="DV26" s="89">
        <f t="shared" si="172"/>
        <v>19.314692927084074</v>
      </c>
      <c r="DW26" s="89">
        <f t="shared" ref="DW26:EB26" si="178">(DW25/DW6)*100</f>
        <v>18.758274945961993</v>
      </c>
      <c r="DX26" s="89">
        <f t="shared" si="178"/>
        <v>18.309352847468659</v>
      </c>
      <c r="DY26" s="89">
        <f t="shared" si="178"/>
        <v>18.840139502414726</v>
      </c>
      <c r="DZ26" s="89">
        <f t="shared" si="178"/>
        <v>18.148193384753981</v>
      </c>
      <c r="EA26" s="89">
        <f t="shared" si="178"/>
        <v>18.182430501626182</v>
      </c>
      <c r="EB26" s="89">
        <f t="shared" si="178"/>
        <v>17.615825270654732</v>
      </c>
      <c r="EC26" s="89">
        <f t="shared" ref="EC26:ED26" si="179">(EC25/EC6)*100</f>
        <v>17.480505204608825</v>
      </c>
      <c r="ED26" s="89">
        <f t="shared" si="179"/>
        <v>17.581141947740416</v>
      </c>
      <c r="EE26" s="89">
        <f t="shared" ref="EE26:EF26" si="180">(EE25/EE6)*100</f>
        <v>18.034603289658964</v>
      </c>
      <c r="EF26" s="89">
        <f t="shared" si="180"/>
        <v>18.210263295613707</v>
      </c>
      <c r="EG26" s="94">
        <f t="shared" si="172"/>
        <v>16.126996046678041</v>
      </c>
      <c r="EH26" s="89">
        <f t="shared" si="172"/>
        <v>16.915335586922303</v>
      </c>
      <c r="EI26" s="89">
        <f t="shared" si="172"/>
        <v>16.654744926927187</v>
      </c>
      <c r="EJ26" s="89">
        <f t="shared" si="172"/>
        <v>17.035761121137252</v>
      </c>
      <c r="EK26" s="89">
        <f t="shared" si="172"/>
        <v>17.262464362966529</v>
      </c>
      <c r="EL26" s="89">
        <f t="shared" si="172"/>
        <v>18.632561735626261</v>
      </c>
      <c r="EM26" s="89">
        <f t="shared" si="172"/>
        <v>18.77442260972272</v>
      </c>
      <c r="EN26" s="89">
        <f t="shared" si="172"/>
        <v>19.782926470235836</v>
      </c>
      <c r="EO26" s="89">
        <f t="shared" si="172"/>
        <v>19.341881466381551</v>
      </c>
      <c r="EP26" s="89">
        <f t="shared" si="172"/>
        <v>19.439745869703923</v>
      </c>
      <c r="EQ26" s="89">
        <f t="shared" si="172"/>
        <v>19.532924629688011</v>
      </c>
      <c r="ER26" s="89">
        <f t="shared" si="172"/>
        <v>19.967342022700858</v>
      </c>
      <c r="ES26" s="89">
        <f t="shared" si="172"/>
        <v>19.832201952575243</v>
      </c>
      <c r="ET26" s="89">
        <f t="shared" si="172"/>
        <v>19.87768092140394</v>
      </c>
      <c r="EU26" s="89">
        <f t="shared" si="172"/>
        <v>19.322982030897361</v>
      </c>
      <c r="EV26" s="89">
        <f t="shared" si="172"/>
        <v>18.99762972807029</v>
      </c>
      <c r="EW26" s="89">
        <f t="shared" si="172"/>
        <v>18.704620057811962</v>
      </c>
      <c r="EX26" s="89">
        <f t="shared" ref="EX26:EY26" si="181">(EX25/EX6)*100</f>
        <v>17.815750941369966</v>
      </c>
      <c r="EY26" s="89">
        <f t="shared" si="181"/>
        <v>17.315281837545761</v>
      </c>
      <c r="EZ26" s="89">
        <f t="shared" ref="EZ26:FA26" si="182">(EZ25/EZ6)*100</f>
        <v>18.119013639494181</v>
      </c>
      <c r="FA26" s="89">
        <f t="shared" si="182"/>
        <v>17.560232100359695</v>
      </c>
      <c r="FB26" s="89">
        <f t="shared" ref="FB26:FC26" si="183">(FB25/FB6)*100</f>
        <v>17.2481550430184</v>
      </c>
      <c r="FC26" s="89">
        <f t="shared" si="183"/>
        <v>16.370354059826024</v>
      </c>
      <c r="FD26" s="89">
        <f t="shared" ref="FD26:FE26" si="184">(FD25/FD6)*100</f>
        <v>16.206752696438027</v>
      </c>
      <c r="FE26" s="89">
        <f t="shared" si="184"/>
        <v>16.318720179220865</v>
      </c>
      <c r="FF26" s="89">
        <f t="shared" ref="FF26:FG26" si="185">(FF25/FF6)*100</f>
        <v>16.63262852908154</v>
      </c>
      <c r="FG26" s="89">
        <f t="shared" si="185"/>
        <v>16.839283100709181</v>
      </c>
      <c r="FH26" s="97">
        <f t="shared" si="172"/>
        <v>22.153063419042741</v>
      </c>
      <c r="FI26" s="89">
        <f t="shared" ref="FI26:FJ26" si="186">(FI25/FI6)*100</f>
        <v>22.646527212429248</v>
      </c>
      <c r="FJ26" s="89">
        <f t="shared" si="186"/>
        <v>23.271846420678322</v>
      </c>
      <c r="FK26" s="89">
        <f t="shared" ref="FK26:FL26" si="187">(FK25/FK6)*100</f>
        <v>23.605081272216498</v>
      </c>
      <c r="FL26" s="89">
        <f t="shared" si="187"/>
        <v>23.580977227229301</v>
      </c>
      <c r="FM26" s="89">
        <f t="shared" ref="FM26:FN26" si="188">(FM25/FM6)*100</f>
        <v>23.454103412152705</v>
      </c>
      <c r="FN26" s="89">
        <f t="shared" si="188"/>
        <v>24.158425942504856</v>
      </c>
      <c r="FO26" s="89">
        <f t="shared" ref="FO26:FP26" si="189">(FO25/FO6)*100</f>
        <v>24.15966481031127</v>
      </c>
      <c r="FP26" s="89">
        <f t="shared" si="189"/>
        <v>24.2417790322732</v>
      </c>
      <c r="FQ26" s="89">
        <f t="shared" ref="FQ26:FR26" si="190">(FQ25/FQ6)*100</f>
        <v>24.850996565367002</v>
      </c>
      <c r="FR26" s="89">
        <f t="shared" si="190"/>
        <v>25.116344842193051</v>
      </c>
      <c r="FS26" s="94">
        <f t="shared" si="172"/>
        <v>22.477752309040653</v>
      </c>
      <c r="FT26" s="89">
        <f t="shared" ref="FT26:FU26" si="191">(FT25/FT6)*100</f>
        <v>22.705680653364336</v>
      </c>
      <c r="FU26" s="89">
        <f t="shared" si="191"/>
        <v>22.970503784912555</v>
      </c>
      <c r="FV26" s="89">
        <f t="shared" ref="FV26:FW26" si="192">(FV25/FV6)*100</f>
        <v>23.088885176692127</v>
      </c>
      <c r="FW26" s="89">
        <f t="shared" si="192"/>
        <v>23.031781320036362</v>
      </c>
      <c r="FX26" s="89">
        <f t="shared" ref="FX26:FY26" si="193">(FX25/FX6)*100</f>
        <v>23.045855020208776</v>
      </c>
      <c r="FY26" s="89">
        <f t="shared" si="193"/>
        <v>23.283411670805251</v>
      </c>
      <c r="FZ26" s="89">
        <f t="shared" ref="FZ26:GA26" si="194">(FZ25/FZ6)*100</f>
        <v>23.220354431698329</v>
      </c>
      <c r="GA26" s="89">
        <f t="shared" si="194"/>
        <v>23.40181809427024</v>
      </c>
      <c r="GB26" s="89">
        <f t="shared" ref="GB26:GC26" si="195">(GB25/GB6)*100</f>
        <v>23.804193033076171</v>
      </c>
      <c r="GC26" s="89">
        <f t="shared" si="195"/>
        <v>23.991865065111682</v>
      </c>
    </row>
    <row r="27" spans="1:185" s="8" customFormat="1">
      <c r="A27" s="22" t="s">
        <v>34</v>
      </c>
      <c r="B27" s="90">
        <f>Direct!B27+'FFEL (Indirect)'!B27</f>
        <v>9846.23</v>
      </c>
      <c r="C27" s="91">
        <f>Direct!C27+'FFEL (Indirect)'!C27</f>
        <v>10623.099</v>
      </c>
      <c r="D27" s="91">
        <f>Direct!D27+'FFEL (Indirect)'!D27</f>
        <v>11092.821</v>
      </c>
      <c r="E27" s="91">
        <f>Direct!E27+'FFEL (Indirect)'!E27</f>
        <v>11728.473</v>
      </c>
      <c r="F27" s="91">
        <f>Direct!F27+'FFEL (Indirect)'!F27</f>
        <v>15077.97</v>
      </c>
      <c r="G27" s="91">
        <f>Direct!G27+'FFEL (Indirect)'!G27</f>
        <v>15935.528</v>
      </c>
      <c r="H27" s="91">
        <f>Direct!H27+'FFEL (Indirect)'!H27</f>
        <v>14553.573999999999</v>
      </c>
      <c r="I27" s="91">
        <f>Direct!I27+'FFEL (Indirect)'!I27</f>
        <v>13973.567999999999</v>
      </c>
      <c r="J27" s="91">
        <f>Direct!J27+'FFEL (Indirect)'!J27</f>
        <v>17891.904000000002</v>
      </c>
      <c r="K27" s="91">
        <f>Direct!K27+'FFEL (Indirect)'!K27</f>
        <v>21856.710999999999</v>
      </c>
      <c r="L27" s="91">
        <f>Direct!L27+'FFEL (Indirect)'!L27</f>
        <v>28127.681</v>
      </c>
      <c r="M27" s="91">
        <f>Direct!M27+'FFEL (Indirect)'!M27</f>
        <v>27338.846000000001</v>
      </c>
      <c r="N27" s="91">
        <f>Direct!N27+'FFEL (Indirect)'!N27</f>
        <v>28310.401999999998</v>
      </c>
      <c r="O27" s="91">
        <f>Direct!O27+'FFEL (Indirect)'!O27</f>
        <v>30293.600999999999</v>
      </c>
      <c r="P27" s="91">
        <f>Direct!P27+'FFEL (Indirect)'!P27</f>
        <v>34624.358999999997</v>
      </c>
      <c r="Q27" s="91">
        <f>Direct!Q27+'FFEL (Indirect)'!Q27</f>
        <v>39844.239000000001</v>
      </c>
      <c r="R27" s="91">
        <f>Direct!R27+'FFEL (Indirect)'!R27</f>
        <v>40875.971999999994</v>
      </c>
      <c r="S27" s="91">
        <f>Direct!S27</f>
        <v>47247.487000000001</v>
      </c>
      <c r="T27" s="91">
        <f>Direct!T27</f>
        <v>47989.203999999998</v>
      </c>
      <c r="U27" s="91">
        <f>Direct!U27</f>
        <v>39010.618000000002</v>
      </c>
      <c r="V27" s="91">
        <f>Direct!V27</f>
        <v>37195.809000000001</v>
      </c>
      <c r="W27" s="91">
        <f>Direct!W27</f>
        <v>23631.447</v>
      </c>
      <c r="X27" s="91">
        <f>Direct!X27</f>
        <v>21597.303</v>
      </c>
      <c r="Y27" s="91">
        <f>Direct!Y27</f>
        <v>20908.234</v>
      </c>
      <c r="Z27" s="91">
        <f>Direct!Z27</f>
        <v>19337.931</v>
      </c>
      <c r="AA27" s="91">
        <f>Direct!AA27</f>
        <v>16939.517</v>
      </c>
      <c r="AB27" s="91">
        <f>Direct!AB27</f>
        <v>14397.053</v>
      </c>
      <c r="AC27" s="90">
        <f>Direct!AC27+'FFEL (Indirect)'!S27</f>
        <v>3056</v>
      </c>
      <c r="AD27" s="91">
        <f>Direct!AD27+'FFEL (Indirect)'!T27</f>
        <v>3128</v>
      </c>
      <c r="AE27" s="91">
        <f>Direct!AE27+'FFEL (Indirect)'!U27</f>
        <v>3240</v>
      </c>
      <c r="AF27" s="91">
        <f>Direct!AF27+'FFEL (Indirect)'!V27</f>
        <v>3466</v>
      </c>
      <c r="AG27" s="91">
        <f>Direct!AG27+'FFEL (Indirect)'!W27</f>
        <v>4396</v>
      </c>
      <c r="AH27" s="91">
        <f>Direct!AH27+'FFEL (Indirect)'!X27</f>
        <v>4841</v>
      </c>
      <c r="AI27" s="91">
        <f>Direct!AI27+'FFEL (Indirect)'!Y27</f>
        <v>4344</v>
      </c>
      <c r="AJ27" s="91">
        <f>Direct!AJ27+'FFEL (Indirect)'!Z27</f>
        <v>4202</v>
      </c>
      <c r="AK27" s="91">
        <f>Direct!AK27+'FFEL (Indirect)'!AA27</f>
        <v>5245</v>
      </c>
      <c r="AL27" s="91">
        <f>Direct!AL27+'FFEL (Indirect)'!AB27</f>
        <v>6386</v>
      </c>
      <c r="AM27" s="91">
        <f>Direct!AM27+'FFEL (Indirect)'!AC27</f>
        <v>8085</v>
      </c>
      <c r="AN27" s="91">
        <f>Direct!AN27+'FFEL (Indirect)'!AD27</f>
        <v>7968</v>
      </c>
      <c r="AO27" s="91">
        <f>Direct!AO27+'FFEL (Indirect)'!AE27</f>
        <v>8063</v>
      </c>
      <c r="AP27" s="91">
        <f>Direct!AP27+'FFEL (Indirect)'!AF27</f>
        <v>8036</v>
      </c>
      <c r="AQ27" s="91">
        <f>Direct!AQ27+'FFEL (Indirect)'!AG27</f>
        <v>9046</v>
      </c>
      <c r="AR27" s="91">
        <f>Direct!AR27+'FFEL (Indirect)'!AH27</f>
        <v>10402</v>
      </c>
      <c r="AS27" s="91">
        <f>Direct!AS27+'FFEL (Indirect)'!AI27</f>
        <v>10547</v>
      </c>
      <c r="AT27" s="91">
        <f>Direct!AT27</f>
        <v>11996</v>
      </c>
      <c r="AU27" s="91">
        <f>Direct!AU27</f>
        <v>12648</v>
      </c>
      <c r="AV27" s="91">
        <f>Direct!AV27</f>
        <v>10894</v>
      </c>
      <c r="AW27" s="91">
        <f>Direct!AW27</f>
        <v>10689</v>
      </c>
      <c r="AX27" s="91">
        <f>Direct!AX27</f>
        <v>6525</v>
      </c>
      <c r="AY27" s="91">
        <f>Direct!AY27</f>
        <v>5979</v>
      </c>
      <c r="AZ27" s="91">
        <f>Direct!AZ27</f>
        <v>5735</v>
      </c>
      <c r="BA27" s="91">
        <f>Direct!BA27</f>
        <v>5358</v>
      </c>
      <c r="BB27" s="91">
        <f>Direct!BB27</f>
        <v>4738</v>
      </c>
      <c r="BC27" s="91">
        <f>Direct!BC27</f>
        <v>4013</v>
      </c>
      <c r="BD27" s="98">
        <f>Direct!BD27+'FFEL (Indirect)'!AJ27</f>
        <v>2376.846</v>
      </c>
      <c r="BE27" s="91">
        <f>Direct!BE27+'FFEL (Indirect)'!AK27</f>
        <v>4855.2489999999998</v>
      </c>
      <c r="BF27" s="91">
        <f>Direct!BF27+'FFEL (Indirect)'!AL27</f>
        <v>5017.3630000000003</v>
      </c>
      <c r="BG27" s="91">
        <f>Direct!BG27+'FFEL (Indirect)'!AM27</f>
        <v>5713.82</v>
      </c>
      <c r="BH27" s="91">
        <f>Direct!BH27+'FFEL (Indirect)'!AN27</f>
        <v>9415.0550000000003</v>
      </c>
      <c r="BI27" s="91">
        <f>Direct!BI27+'FFEL (Indirect)'!AO27</f>
        <v>11222.096000000001</v>
      </c>
      <c r="BJ27" s="91">
        <f>Direct!BJ27+'FFEL (Indirect)'!AP27</f>
        <v>10897.903999999999</v>
      </c>
      <c r="BK27" s="91">
        <f>Direct!BK27+'FFEL (Indirect)'!AQ27</f>
        <v>10772.497000000001</v>
      </c>
      <c r="BL27" s="91">
        <f>Direct!BL27+'FFEL (Indirect)'!AR27</f>
        <v>15772.24</v>
      </c>
      <c r="BM27" s="91">
        <f>Direct!BM27+'FFEL (Indirect)'!AS27</f>
        <v>20937.421000000002</v>
      </c>
      <c r="BN27" s="91">
        <f>Direct!BN27+'FFEL (Indirect)'!AT27</f>
        <v>28049.413</v>
      </c>
      <c r="BO27" s="91">
        <f>Direct!BO27+'FFEL (Indirect)'!AU27</f>
        <v>29513.839</v>
      </c>
      <c r="BP27" s="91">
        <f>Direct!BP27+'FFEL (Indirect)'!AV27</f>
        <v>30476.223000000002</v>
      </c>
      <c r="BQ27" s="91">
        <f>Direct!BQ27+'FFEL (Indirect)'!AW27</f>
        <v>31331.988000000001</v>
      </c>
      <c r="BR27" s="91">
        <f>Direct!BR27+'FFEL (Indirect)'!AX27</f>
        <v>41472.256000000001</v>
      </c>
      <c r="BS27" s="91">
        <f>Direct!BS27+'FFEL (Indirect)'!AY27</f>
        <v>58495.366000000002</v>
      </c>
      <c r="BT27" s="91">
        <f>Direct!BT27+'FFEL (Indirect)'!AZ27</f>
        <v>59210.343000000001</v>
      </c>
      <c r="BU27" s="91">
        <f>Direct!BU27</f>
        <v>61575.82</v>
      </c>
      <c r="BV27" s="91">
        <f>Direct!BV27</f>
        <v>62548.917000000001</v>
      </c>
      <c r="BW27" s="91">
        <f>Direct!BW27</f>
        <v>62826.591</v>
      </c>
      <c r="BX27" s="91">
        <f>Direct!BX27</f>
        <v>60662.720999999998</v>
      </c>
      <c r="BY27" s="91">
        <f>Direct!BY27</f>
        <v>40347.682999999997</v>
      </c>
      <c r="BZ27" s="91">
        <f>Direct!BZ27</f>
        <v>36260.853999999999</v>
      </c>
      <c r="CA27" s="91">
        <f>Direct!CA27</f>
        <v>35769.975999999995</v>
      </c>
      <c r="CB27" s="91">
        <f>Direct!CB27</f>
        <v>32508.437999999998</v>
      </c>
      <c r="CC27" s="91">
        <f>Direct!CC27</f>
        <v>29220.717000000001</v>
      </c>
      <c r="CD27" s="91">
        <f>Direct!CD27</f>
        <v>24914.284</v>
      </c>
      <c r="CE27" s="90">
        <f>Direct!CE27+'FFEL (Indirect)'!BA27</f>
        <v>749</v>
      </c>
      <c r="CF27" s="91">
        <f>Direct!CF27+'FFEL (Indirect)'!BB27</f>
        <v>1503</v>
      </c>
      <c r="CG27" s="91">
        <f>Direct!CG27+'FFEL (Indirect)'!BC27</f>
        <v>1602</v>
      </c>
      <c r="CH27" s="91">
        <f>Direct!CH27+'FFEL (Indirect)'!BD27</f>
        <v>1756</v>
      </c>
      <c r="CI27" s="91">
        <f>Direct!CI27+'FFEL (Indirect)'!BE27</f>
        <v>2657</v>
      </c>
      <c r="CJ27" s="91">
        <f>Direct!CJ27+'FFEL (Indirect)'!BF27</f>
        <v>3204</v>
      </c>
      <c r="CK27" s="91">
        <f>Direct!CK27+'FFEL (Indirect)'!BG27</f>
        <v>3093</v>
      </c>
      <c r="CL27" s="91">
        <f>Direct!CL27+'FFEL (Indirect)'!BH27</f>
        <v>3008</v>
      </c>
      <c r="CM27" s="91">
        <f>Direct!CM27+'FFEL (Indirect)'!BI27</f>
        <v>4189</v>
      </c>
      <c r="CN27" s="91">
        <f>Direct!CN27+'FFEL (Indirect)'!BJ27</f>
        <v>5525</v>
      </c>
      <c r="CO27" s="91">
        <f>Direct!CO27+'FFEL (Indirect)'!BK27</f>
        <v>7220</v>
      </c>
      <c r="CP27" s="91">
        <f>Direct!CP27+'FFEL (Indirect)'!BL27</f>
        <v>7261</v>
      </c>
      <c r="CQ27" s="91">
        <f>Direct!CQ27+'FFEL (Indirect)'!BM27</f>
        <v>7170</v>
      </c>
      <c r="CR27" s="91">
        <f>Direct!CR27+'FFEL (Indirect)'!BN27</f>
        <v>7136</v>
      </c>
      <c r="CS27" s="91">
        <f>Direct!CS27+'FFEL (Indirect)'!BO27</f>
        <v>8942</v>
      </c>
      <c r="CT27" s="91">
        <f>Direct!CT27+'FFEL (Indirect)'!BP27</f>
        <v>13358</v>
      </c>
      <c r="CU27" s="91">
        <f>Direct!CU27+'FFEL (Indirect)'!BQ27</f>
        <v>12000</v>
      </c>
      <c r="CV27" s="91">
        <f>Direct!CV27</f>
        <v>11830</v>
      </c>
      <c r="CW27" s="91">
        <f>Direct!CW27</f>
        <v>12298</v>
      </c>
      <c r="CX27" s="91">
        <f>Direct!CX27</f>
        <v>11545</v>
      </c>
      <c r="CY27" s="91">
        <f>Direct!CY27</f>
        <v>11384</v>
      </c>
      <c r="CZ27" s="91">
        <f>Direct!CZ27</f>
        <v>7234</v>
      </c>
      <c r="DA27" s="91">
        <f>Direct!DA27</f>
        <v>6501</v>
      </c>
      <c r="DB27" s="91">
        <f>Direct!DB27</f>
        <v>6301</v>
      </c>
      <c r="DC27" s="91">
        <f>Direct!DC27</f>
        <v>5883</v>
      </c>
      <c r="DD27" s="91">
        <f>Direct!DD27</f>
        <v>5213</v>
      </c>
      <c r="DE27" s="91">
        <f>Direct!DE27</f>
        <v>4425</v>
      </c>
      <c r="DF27" s="98">
        <f>Direct!DF27+'FFEL (Indirect)'!BR27</f>
        <v>422.6</v>
      </c>
      <c r="DG27" s="91">
        <f>Direct!DG27+'FFEL (Indirect)'!BS27</f>
        <v>607.23599999999999</v>
      </c>
      <c r="DH27" s="91">
        <f>Direct!DH27+'FFEL (Indirect)'!BT27</f>
        <v>519.79499999999996</v>
      </c>
      <c r="DI27" s="91">
        <f>Direct!DI27+'FFEL (Indirect)'!BU27</f>
        <v>618.29700000000003</v>
      </c>
      <c r="DJ27" s="91">
        <f>Direct!DJ27+'FFEL (Indirect)'!BV27</f>
        <v>679.505</v>
      </c>
      <c r="DK27" s="91">
        <f>Direct!DK27+'FFEL (Indirect)'!BW27</f>
        <v>812.80199999999991</v>
      </c>
      <c r="DL27" s="91">
        <f>Direct!DL27+'FFEL (Indirect)'!BX27</f>
        <v>790.15700000000004</v>
      </c>
      <c r="DM27" s="91">
        <f>Direct!DM27+'FFEL (Indirect)'!BY27</f>
        <v>706.36</v>
      </c>
      <c r="DN27" s="91">
        <f>Direct!DN27+'FFEL (Indirect)'!BZ27</f>
        <v>1294.451</v>
      </c>
      <c r="DO27" s="91">
        <f>Direct!DO27+'FFEL (Indirect)'!CA27</f>
        <v>1116.347</v>
      </c>
      <c r="DP27" s="91">
        <f>Direct!DP27+'FFEL (Indirect)'!CB27</f>
        <v>1663.8320000000001</v>
      </c>
      <c r="DQ27" s="91">
        <f>Direct!DQ27+'FFEL (Indirect)'!CC27</f>
        <v>1935.808</v>
      </c>
      <c r="DR27" s="91">
        <f>Direct!DR27+'FFEL (Indirect)'!CD27</f>
        <v>1243.8620000000001</v>
      </c>
      <c r="DS27" s="91">
        <f>Direct!DS27+'FFEL (Indirect)'!CE27</f>
        <v>1467.308</v>
      </c>
      <c r="DT27" s="91">
        <f>Direct!DT27+'FFEL (Indirect)'!CF27</f>
        <v>1386.0740000000001</v>
      </c>
      <c r="DU27" s="91">
        <f>Direct!DU27+'FFEL (Indirect)'!CG27</f>
        <v>3026.2289999999998</v>
      </c>
      <c r="DV27" s="91">
        <f>Direct!DV27+'FFEL (Indirect)'!CH27</f>
        <v>3421.6189999999997</v>
      </c>
      <c r="DW27" s="91">
        <f>Direct!DW27</f>
        <v>6678.2380000000003</v>
      </c>
      <c r="DX27" s="91">
        <f>Direct!DX27</f>
        <v>7800.9780000000001</v>
      </c>
      <c r="DY27" s="91">
        <f>Direct!DY27</f>
        <v>5756.8879999999999</v>
      </c>
      <c r="DZ27" s="91">
        <f>Direct!DZ27</f>
        <v>5062.201</v>
      </c>
      <c r="EA27" s="91">
        <f>Direct!EA27</f>
        <v>3236.8310000000001</v>
      </c>
      <c r="EB27" s="91">
        <f>Direct!EB27</f>
        <v>3382.7820000000002</v>
      </c>
      <c r="EC27" s="91">
        <f>Direct!EC27</f>
        <v>3419.1439999999998</v>
      </c>
      <c r="ED27" s="91">
        <f>Direct!ED27</f>
        <v>3697.6770000000001</v>
      </c>
      <c r="EE27" s="91">
        <f>Direct!EE27</f>
        <v>3107.498</v>
      </c>
      <c r="EF27" s="91">
        <f>Direct!EF27</f>
        <v>2032.577</v>
      </c>
      <c r="EG27" s="90">
        <f>Direct!EG27+'FFEL (Indirect)'!CI27</f>
        <v>99</v>
      </c>
      <c r="EH27" s="91">
        <f>Direct!EH27+'FFEL (Indirect)'!CJ27</f>
        <v>103</v>
      </c>
      <c r="EI27" s="91">
        <f>Direct!EI27+'FFEL (Indirect)'!CK27</f>
        <v>88</v>
      </c>
      <c r="EJ27" s="91">
        <f>Direct!EJ27+'FFEL (Indirect)'!CL27</f>
        <v>96</v>
      </c>
      <c r="EK27" s="91">
        <f>Direct!EK27+'FFEL (Indirect)'!CM27</f>
        <v>100</v>
      </c>
      <c r="EL27" s="91">
        <f>Direct!EL27+'FFEL (Indirect)'!CN27</f>
        <v>128</v>
      </c>
      <c r="EM27" s="91">
        <f>Direct!EM27+'FFEL (Indirect)'!CO27</f>
        <v>125</v>
      </c>
      <c r="EN27" s="91">
        <f>Direct!EN27+'FFEL (Indirect)'!CP27</f>
        <v>112</v>
      </c>
      <c r="EO27" s="91">
        <f>Direct!EO27+'FFEL (Indirect)'!CQ27</f>
        <v>189</v>
      </c>
      <c r="EP27" s="91">
        <f>Direct!EP27+'FFEL (Indirect)'!CR27</f>
        <v>175</v>
      </c>
      <c r="EQ27" s="91">
        <f>Direct!EQ27+'FFEL (Indirect)'!CS27</f>
        <v>216</v>
      </c>
      <c r="ER27" s="91">
        <f>Direct!ER27+'FFEL (Indirect)'!CT27</f>
        <v>289</v>
      </c>
      <c r="ES27" s="91">
        <f>Direct!ES27+'FFEL (Indirect)'!CU27</f>
        <v>199</v>
      </c>
      <c r="ET27" s="91">
        <f>Direct!ET27+'FFEL (Indirect)'!CV27</f>
        <v>228</v>
      </c>
      <c r="EU27" s="91">
        <f>Direct!EU27+'FFEL (Indirect)'!CW27</f>
        <v>176</v>
      </c>
      <c r="EV27" s="91">
        <f>Direct!EV27+'FFEL (Indirect)'!CX27</f>
        <v>330</v>
      </c>
      <c r="EW27" s="91">
        <f>Direct!EW27+'FFEL (Indirect)'!CY27</f>
        <v>410</v>
      </c>
      <c r="EX27" s="91">
        <f>Direct!EX27</f>
        <v>744</v>
      </c>
      <c r="EY27" s="91">
        <f>Direct!EY27</f>
        <v>845</v>
      </c>
      <c r="EZ27" s="91">
        <f>Direct!EZ27</f>
        <v>587</v>
      </c>
      <c r="FA27" s="91">
        <f>Direct!FA27</f>
        <v>486</v>
      </c>
      <c r="FB27" s="91">
        <f>Direct!FB27</f>
        <v>306</v>
      </c>
      <c r="FC27" s="91">
        <f>Direct!FC27</f>
        <v>275</v>
      </c>
      <c r="FD27" s="91">
        <f>Direct!FD27</f>
        <v>279</v>
      </c>
      <c r="FE27" s="91">
        <f>Direct!FE27</f>
        <v>290</v>
      </c>
      <c r="FF27" s="91">
        <f>Direct!FF27</f>
        <v>243</v>
      </c>
      <c r="FG27" s="91">
        <f>Direct!FG27</f>
        <v>155</v>
      </c>
      <c r="FH27" s="98">
        <f>Direct!FH27+'FFEL (Indirect)'!CZ27</f>
        <v>257.84300000000002</v>
      </c>
      <c r="FI27" s="91">
        <f>Direct!FI27</f>
        <v>454.30700000000002</v>
      </c>
      <c r="FJ27" s="91">
        <f>Direct!FJ27</f>
        <v>451.78300000000002</v>
      </c>
      <c r="FK27" s="91">
        <f>Direct!FK27</f>
        <v>578.803</v>
      </c>
      <c r="FL27" s="91">
        <f>Direct!FL27</f>
        <v>705.12400000000002</v>
      </c>
      <c r="FM27" s="91">
        <f>Direct!FM27</f>
        <v>812.12199999999996</v>
      </c>
      <c r="FN27" s="91">
        <f>Direct!FN27</f>
        <v>1044.5640000000001</v>
      </c>
      <c r="FO27" s="91">
        <f>Direct!FO27</f>
        <v>1029.8499999999999</v>
      </c>
      <c r="FP27" s="91">
        <f>Direct!FP27</f>
        <v>775.88900000000001</v>
      </c>
      <c r="FQ27" s="91">
        <f>Direct!FQ27</f>
        <v>755.99300000000005</v>
      </c>
      <c r="FR27" s="91">
        <f>Direct!FR27</f>
        <v>795.40099999999995</v>
      </c>
      <c r="FS27" s="90">
        <f>Direct!FS27+'FFEL (Indirect)'!DA27</f>
        <v>35</v>
      </c>
      <c r="FT27" s="91">
        <f>Direct!FT27</f>
        <v>106</v>
      </c>
      <c r="FU27" s="91">
        <f>Direct!FU27</f>
        <v>100</v>
      </c>
      <c r="FV27" s="91">
        <f>Direct!FV27</f>
        <v>100</v>
      </c>
      <c r="FW27" s="91">
        <f>Direct!FW27</f>
        <v>102</v>
      </c>
      <c r="FX27" s="91">
        <f>Direct!FX27</f>
        <v>102</v>
      </c>
      <c r="FY27" s="91">
        <f>Direct!FY27</f>
        <v>132</v>
      </c>
      <c r="FZ27" s="91">
        <f>Direct!FZ27</f>
        <v>101</v>
      </c>
      <c r="GA27" s="91">
        <f>Direct!GA27</f>
        <v>94</v>
      </c>
      <c r="GB27" s="91">
        <f>Direct!GB27</f>
        <v>100</v>
      </c>
      <c r="GC27" s="91">
        <f>Direct!GC27</f>
        <v>94</v>
      </c>
    </row>
    <row r="28" spans="1:185" s="8" customFormat="1">
      <c r="A28" s="22" t="s">
        <v>35</v>
      </c>
      <c r="B28" s="90">
        <f>Direct!B28+'FFEL (Indirect)'!B28</f>
        <v>294699.70199999999</v>
      </c>
      <c r="C28" s="91">
        <f>Direct!C28+'FFEL (Indirect)'!C28</f>
        <v>324153.57799999998</v>
      </c>
      <c r="D28" s="91">
        <f>Direct!D28+'FFEL (Indirect)'!D28</f>
        <v>355240.076</v>
      </c>
      <c r="E28" s="91">
        <f>Direct!E28+'FFEL (Indirect)'!E28</f>
        <v>422643.13899999997</v>
      </c>
      <c r="F28" s="91">
        <f>Direct!F28+'FFEL (Indirect)'!F28</f>
        <v>424606.98199999996</v>
      </c>
      <c r="G28" s="91">
        <f>Direct!G28+'FFEL (Indirect)'!G28</f>
        <v>466370.38699999999</v>
      </c>
      <c r="H28" s="91">
        <f>Direct!H28+'FFEL (Indirect)'!H28</f>
        <v>521752.79099999997</v>
      </c>
      <c r="I28" s="91">
        <f>Direct!I28+'FFEL (Indirect)'!I28</f>
        <v>596150.81499999994</v>
      </c>
      <c r="J28" s="91">
        <f>Direct!J28+'FFEL (Indirect)'!J28</f>
        <v>761556.56200000003</v>
      </c>
      <c r="K28" s="91">
        <f>Direct!K28+'FFEL (Indirect)'!K28</f>
        <v>959926.35100000002</v>
      </c>
      <c r="L28" s="91">
        <f>Direct!L28+'FFEL (Indirect)'!L28</f>
        <v>1263555.878</v>
      </c>
      <c r="M28" s="91">
        <f>Direct!M28+'FFEL (Indirect)'!M28</f>
        <v>1458797.469</v>
      </c>
      <c r="N28" s="91">
        <f>Direct!N28+'FFEL (Indirect)'!N28</f>
        <v>1624459.449</v>
      </c>
      <c r="O28" s="91">
        <f>Direct!O28+'FFEL (Indirect)'!O28</f>
        <v>1850916.6339999998</v>
      </c>
      <c r="P28" s="91">
        <f>Direct!P28+'FFEL (Indirect)'!P28</f>
        <v>2425710.9550000001</v>
      </c>
      <c r="Q28" s="91">
        <f>Direct!Q28+'FFEL (Indirect)'!Q28</f>
        <v>3021015.7429999998</v>
      </c>
      <c r="R28" s="91">
        <f>Direct!R28+'FFEL (Indirect)'!R28</f>
        <v>2942420.2480000001</v>
      </c>
      <c r="S28" s="91">
        <f>Direct!S28</f>
        <v>2496277.466</v>
      </c>
      <c r="T28" s="91">
        <f>Direct!T28</f>
        <v>2273874.39</v>
      </c>
      <c r="U28" s="91">
        <f>Direct!U28</f>
        <v>1528885.898</v>
      </c>
      <c r="V28" s="91">
        <f>Direct!V28</f>
        <v>1220364.8870000001</v>
      </c>
      <c r="W28" s="91">
        <f>Direct!W28</f>
        <v>1159736.3910000001</v>
      </c>
      <c r="X28" s="91">
        <f>Direct!X28</f>
        <v>954633.13300000003</v>
      </c>
      <c r="Y28" s="91">
        <f>Direct!Y28</f>
        <v>815303.16799999995</v>
      </c>
      <c r="Z28" s="91">
        <f>Direct!Z28</f>
        <v>740796.57</v>
      </c>
      <c r="AA28" s="91">
        <f>Direct!AA28</f>
        <v>799687.924</v>
      </c>
      <c r="AB28" s="91">
        <f>Direct!AB28</f>
        <v>779711.41299999994</v>
      </c>
      <c r="AC28" s="90">
        <f>Direct!AC28+'FFEL (Indirect)'!S28</f>
        <v>89461</v>
      </c>
      <c r="AD28" s="91">
        <f>Direct!AD28+'FFEL (Indirect)'!T28</f>
        <v>93689</v>
      </c>
      <c r="AE28" s="91">
        <f>Direct!AE28+'FFEL (Indirect)'!U28</f>
        <v>99513</v>
      </c>
      <c r="AF28" s="91">
        <f>Direct!AF28+'FFEL (Indirect)'!V28</f>
        <v>113575</v>
      </c>
      <c r="AG28" s="91">
        <f>Direct!AG28+'FFEL (Indirect)'!W28</f>
        <v>114957</v>
      </c>
      <c r="AH28" s="91">
        <f>Direct!AH28+'FFEL (Indirect)'!X28</f>
        <v>125756</v>
      </c>
      <c r="AI28" s="91">
        <f>Direct!AI28+'FFEL (Indirect)'!Y28</f>
        <v>139527</v>
      </c>
      <c r="AJ28" s="91">
        <f>Direct!AJ28+'FFEL (Indirect)'!Z28</f>
        <v>161044</v>
      </c>
      <c r="AK28" s="91">
        <f>Direct!AK28+'FFEL (Indirect)'!AA28</f>
        <v>201354</v>
      </c>
      <c r="AL28" s="91">
        <f>Direct!AL28+'FFEL (Indirect)'!AB28</f>
        <v>250428</v>
      </c>
      <c r="AM28" s="91">
        <f>Direct!AM28+'FFEL (Indirect)'!AC28</f>
        <v>325249</v>
      </c>
      <c r="AN28" s="91">
        <f>Direct!AN28+'FFEL (Indirect)'!AD28</f>
        <v>375708</v>
      </c>
      <c r="AO28" s="91">
        <f>Direct!AO28+'FFEL (Indirect)'!AE28</f>
        <v>427758</v>
      </c>
      <c r="AP28" s="91">
        <f>Direct!AP28+'FFEL (Indirect)'!AF28</f>
        <v>521353</v>
      </c>
      <c r="AQ28" s="91">
        <f>Direct!AQ28+'FFEL (Indirect)'!AG28</f>
        <v>585422</v>
      </c>
      <c r="AR28" s="91">
        <f>Direct!AR28+'FFEL (Indirect)'!AH28</f>
        <v>757397</v>
      </c>
      <c r="AS28" s="91">
        <f>Direct!AS28+'FFEL (Indirect)'!AI28</f>
        <v>745680</v>
      </c>
      <c r="AT28" s="91">
        <f>Direct!AT28</f>
        <v>591461</v>
      </c>
      <c r="AU28" s="91">
        <f>Direct!AU28</f>
        <v>554124</v>
      </c>
      <c r="AV28" s="91">
        <f>Direct!AV28</f>
        <v>417773</v>
      </c>
      <c r="AW28" s="91">
        <f>Direct!AW28</f>
        <v>367157</v>
      </c>
      <c r="AX28" s="91">
        <f>Direct!AX28</f>
        <v>321007</v>
      </c>
      <c r="AY28" s="91">
        <f>Direct!AY28</f>
        <v>260117</v>
      </c>
      <c r="AZ28" s="91">
        <f>Direct!AZ28</f>
        <v>219963</v>
      </c>
      <c r="BA28" s="91">
        <f>Direct!BA28</f>
        <v>204395</v>
      </c>
      <c r="BB28" s="91">
        <f>Direct!BB28</f>
        <v>212095</v>
      </c>
      <c r="BC28" s="91">
        <f>Direct!BC28</f>
        <v>215224</v>
      </c>
      <c r="BD28" s="98">
        <f>Direct!BD28+'FFEL (Indirect)'!AJ28</f>
        <v>107469.724</v>
      </c>
      <c r="BE28" s="91">
        <f>Direct!BE28+'FFEL (Indirect)'!AK28</f>
        <v>229575.59</v>
      </c>
      <c r="BF28" s="91">
        <f>Direct!BF28+'FFEL (Indirect)'!AL28</f>
        <v>269677.17700000003</v>
      </c>
      <c r="BG28" s="91">
        <f>Direct!BG28+'FFEL (Indirect)'!AM28</f>
        <v>336921.03700000001</v>
      </c>
      <c r="BH28" s="91">
        <f>Direct!BH28+'FFEL (Indirect)'!AN28</f>
        <v>361376.10700000002</v>
      </c>
      <c r="BI28" s="91">
        <f>Direct!BI28+'FFEL (Indirect)'!AO28</f>
        <v>452100.23800000001</v>
      </c>
      <c r="BJ28" s="91">
        <f>Direct!BJ28+'FFEL (Indirect)'!AP28</f>
        <v>556762.32900000003</v>
      </c>
      <c r="BK28" s="91">
        <f>Direct!BK28+'FFEL (Indirect)'!AQ28</f>
        <v>633245.10499999998</v>
      </c>
      <c r="BL28" s="91">
        <f>Direct!BL28+'FFEL (Indirect)'!AR28</f>
        <v>863494.52</v>
      </c>
      <c r="BM28" s="91">
        <f>Direct!BM28+'FFEL (Indirect)'!AS28</f>
        <v>1138662.5789999999</v>
      </c>
      <c r="BN28" s="91">
        <f>Direct!BN28+'FFEL (Indirect)'!AT28</f>
        <v>1561334.6</v>
      </c>
      <c r="BO28" s="91">
        <f>Direct!BO28+'FFEL (Indirect)'!AU28</f>
        <v>1849609.8259999999</v>
      </c>
      <c r="BP28" s="91">
        <f>Direct!BP28+'FFEL (Indirect)'!AV28</f>
        <v>2114393.0179999997</v>
      </c>
      <c r="BQ28" s="91">
        <f>Direct!BQ28+'FFEL (Indirect)'!AW28</f>
        <v>2298852.6879999996</v>
      </c>
      <c r="BR28" s="91">
        <f>Direct!BR28+'FFEL (Indirect)'!AX28</f>
        <v>3328947.57</v>
      </c>
      <c r="BS28" s="91">
        <f>Direct!BS28+'FFEL (Indirect)'!AY28</f>
        <v>4650385.0640000002</v>
      </c>
      <c r="BT28" s="91">
        <f>Direct!BT28+'FFEL (Indirect)'!AZ28</f>
        <v>3833842.8849999998</v>
      </c>
      <c r="BU28" s="91">
        <f>Direct!BU28</f>
        <v>3074978.4079999998</v>
      </c>
      <c r="BV28" s="91">
        <f>Direct!BV28</f>
        <v>2794342.0610000002</v>
      </c>
      <c r="BW28" s="91">
        <f>Direct!BW28</f>
        <v>3096040.4929999998</v>
      </c>
      <c r="BX28" s="91">
        <f>Direct!BX28</f>
        <v>2515847.6340000001</v>
      </c>
      <c r="BY28" s="91">
        <f>Direct!BY28</f>
        <v>2501735.0320000001</v>
      </c>
      <c r="BZ28" s="91">
        <f>Direct!BZ28</f>
        <v>2066938.3620000002</v>
      </c>
      <c r="CA28" s="91">
        <f>Direct!CA28</f>
        <v>1865275.966</v>
      </c>
      <c r="CB28" s="91">
        <f>Direct!CB28</f>
        <v>1714558.993</v>
      </c>
      <c r="CC28" s="91">
        <f>Direct!CC28</f>
        <v>1946236.584</v>
      </c>
      <c r="CD28" s="91">
        <f>Direct!CD28</f>
        <v>1954464.1430000002</v>
      </c>
      <c r="CE28" s="90">
        <f>Direct!CE28+'FFEL (Indirect)'!BA28</f>
        <v>30891</v>
      </c>
      <c r="CF28" s="91">
        <f>Direct!CF28+'FFEL (Indirect)'!BB28</f>
        <v>62472</v>
      </c>
      <c r="CG28" s="91">
        <f>Direct!CG28+'FFEL (Indirect)'!BC28</f>
        <v>70567</v>
      </c>
      <c r="CH28" s="91">
        <f>Direct!CH28+'FFEL (Indirect)'!BD28</f>
        <v>86226</v>
      </c>
      <c r="CI28" s="91">
        <f>Direct!CI28+'FFEL (Indirect)'!BE28</f>
        <v>90527</v>
      </c>
      <c r="CJ28" s="91">
        <f>Direct!CJ28+'FFEL (Indirect)'!BF28</f>
        <v>107100</v>
      </c>
      <c r="CK28" s="91">
        <f>Direct!CK28+'FFEL (Indirect)'!BG28</f>
        <v>122872</v>
      </c>
      <c r="CL28" s="91">
        <f>Direct!CL28+'FFEL (Indirect)'!BH28</f>
        <v>142449</v>
      </c>
      <c r="CM28" s="91">
        <f>Direct!CM28+'FFEL (Indirect)'!BI28</f>
        <v>184491</v>
      </c>
      <c r="CN28" s="91">
        <f>Direct!CN28+'FFEL (Indirect)'!BJ28</f>
        <v>233871</v>
      </c>
      <c r="CO28" s="91">
        <f>Direct!CO28+'FFEL (Indirect)'!BK28</f>
        <v>310880</v>
      </c>
      <c r="CP28" s="91">
        <f>Direct!CP28+'FFEL (Indirect)'!BL28</f>
        <v>364248</v>
      </c>
      <c r="CQ28" s="91">
        <f>Direct!CQ28+'FFEL (Indirect)'!BM28</f>
        <v>421874</v>
      </c>
      <c r="CR28" s="91">
        <f>Direct!CR28+'FFEL (Indirect)'!BN28</f>
        <v>476250</v>
      </c>
      <c r="CS28" s="91">
        <f>Direct!CS28+'FFEL (Indirect)'!BO28</f>
        <v>664491</v>
      </c>
      <c r="CT28" s="91">
        <f>Direct!CT28+'FFEL (Indirect)'!BP28</f>
        <v>828233</v>
      </c>
      <c r="CU28" s="91">
        <f>Direct!CU28+'FFEL (Indirect)'!BQ28</f>
        <v>732676</v>
      </c>
      <c r="CV28" s="91">
        <f>Direct!CV28</f>
        <v>552040</v>
      </c>
      <c r="CW28" s="91">
        <f>Direct!CW28</f>
        <v>509728</v>
      </c>
      <c r="CX28" s="91">
        <f>Direct!CX28</f>
        <v>464206</v>
      </c>
      <c r="CY28" s="91">
        <f>Direct!CY28</f>
        <v>415916</v>
      </c>
      <c r="CZ28" s="91">
        <f>Direct!CZ28</f>
        <v>371364</v>
      </c>
      <c r="DA28" s="91">
        <f>Direct!DA28</f>
        <v>307689</v>
      </c>
      <c r="DB28" s="91">
        <f>Direct!DB28</f>
        <v>269993</v>
      </c>
      <c r="DC28" s="91">
        <f>Direct!DC28</f>
        <v>257666</v>
      </c>
      <c r="DD28" s="91">
        <f>Direct!DD28</f>
        <v>270407</v>
      </c>
      <c r="DE28" s="91">
        <f>Direct!DE28</f>
        <v>275758</v>
      </c>
      <c r="DF28" s="98">
        <f>Direct!DF28+'FFEL (Indirect)'!BR28</f>
        <v>38064.01</v>
      </c>
      <c r="DG28" s="91">
        <f>Direct!DG28+'FFEL (Indirect)'!BS28</f>
        <v>45488.935999999994</v>
      </c>
      <c r="DH28" s="91">
        <f>Direct!DH28+'FFEL (Indirect)'!BT28</f>
        <v>53687.42</v>
      </c>
      <c r="DI28" s="91">
        <f>Direct!DI28+'FFEL (Indirect)'!BU28</f>
        <v>57875.845000000001</v>
      </c>
      <c r="DJ28" s="91">
        <f>Direct!DJ28+'FFEL (Indirect)'!BV28</f>
        <v>63982.418999999994</v>
      </c>
      <c r="DK28" s="91">
        <f>Direct!DK28+'FFEL (Indirect)'!BW28</f>
        <v>75614.288</v>
      </c>
      <c r="DL28" s="91">
        <f>Direct!DL28+'FFEL (Indirect)'!BX28</f>
        <v>88815.301999999996</v>
      </c>
      <c r="DM28" s="91">
        <f>Direct!DM28+'FFEL (Indirect)'!BY28</f>
        <v>113149.966</v>
      </c>
      <c r="DN28" s="91">
        <f>Direct!DN28+'FFEL (Indirect)'!BZ28</f>
        <v>125512.15</v>
      </c>
      <c r="DO28" s="91">
        <f>Direct!DO28+'FFEL (Indirect)'!CA28</f>
        <v>155794.83299999998</v>
      </c>
      <c r="DP28" s="91">
        <f>Direct!DP28+'FFEL (Indirect)'!CB28</f>
        <v>207794.117</v>
      </c>
      <c r="DQ28" s="91">
        <f>Direct!DQ28+'FFEL (Indirect)'!CC28</f>
        <v>248193.389</v>
      </c>
      <c r="DR28" s="91">
        <f>Direct!DR28+'FFEL (Indirect)'!CD28</f>
        <v>271248.42600000004</v>
      </c>
      <c r="DS28" s="91">
        <f>Direct!DS28+'FFEL (Indirect)'!CE28</f>
        <v>247836.10800000001</v>
      </c>
      <c r="DT28" s="91">
        <f>Direct!DT28+'FFEL (Indirect)'!CF28</f>
        <v>225592.71900000001</v>
      </c>
      <c r="DU28" s="91">
        <f>Direct!DU28+'FFEL (Indirect)'!CG28</f>
        <v>254354.00599999999</v>
      </c>
      <c r="DV28" s="91">
        <f>Direct!DV28+'FFEL (Indirect)'!CH28</f>
        <v>241776.57800000001</v>
      </c>
      <c r="DW28" s="91">
        <f>Direct!DW28</f>
        <v>292335.489</v>
      </c>
      <c r="DX28" s="91">
        <f>Direct!DX28</f>
        <v>282070.03899999999</v>
      </c>
      <c r="DY28" s="91">
        <f>Direct!DY28</f>
        <v>239054.59400000001</v>
      </c>
      <c r="DZ28" s="91">
        <f>Direct!DZ28</f>
        <v>236313.198</v>
      </c>
      <c r="EA28" s="91">
        <f>Direct!EA28</f>
        <v>274139.80200000003</v>
      </c>
      <c r="EB28" s="91">
        <f>Direct!EB28</f>
        <v>334819.62599999999</v>
      </c>
      <c r="EC28" s="91">
        <f>Direct!EC28</f>
        <v>351331.85600000003</v>
      </c>
      <c r="ED28" s="91">
        <f>Direct!ED28</f>
        <v>341775.158</v>
      </c>
      <c r="EE28" s="91">
        <f>Direct!EE28</f>
        <v>350751.78899999999</v>
      </c>
      <c r="EF28" s="91">
        <f>Direct!EF28</f>
        <v>341415.53399999999</v>
      </c>
      <c r="EG28" s="90">
        <f>Direct!EG28+'FFEL (Indirect)'!CI28</f>
        <v>7225</v>
      </c>
      <c r="EH28" s="91">
        <f>Direct!EH28+'FFEL (Indirect)'!CJ28</f>
        <v>8543</v>
      </c>
      <c r="EI28" s="91">
        <f>Direct!EI28+'FFEL (Indirect)'!CK28</f>
        <v>9758</v>
      </c>
      <c r="EJ28" s="91">
        <f>Direct!EJ28+'FFEL (Indirect)'!CL28</f>
        <v>10641</v>
      </c>
      <c r="EK28" s="91">
        <f>Direct!EK28+'FFEL (Indirect)'!CM28</f>
        <v>11556</v>
      </c>
      <c r="EL28" s="91">
        <f>Direct!EL28+'FFEL (Indirect)'!CN28</f>
        <v>13300</v>
      </c>
      <c r="EM28" s="91">
        <f>Direct!EM28+'FFEL (Indirect)'!CO28</f>
        <v>14494</v>
      </c>
      <c r="EN28" s="91">
        <f>Direct!EN28+'FFEL (Indirect)'!CP28</f>
        <v>17763</v>
      </c>
      <c r="EO28" s="91">
        <f>Direct!EO28+'FFEL (Indirect)'!CQ28</f>
        <v>18351</v>
      </c>
      <c r="EP28" s="91">
        <f>Direct!EP28+'FFEL (Indirect)'!CR28</f>
        <v>20462</v>
      </c>
      <c r="EQ28" s="91">
        <f>Direct!EQ28+'FFEL (Indirect)'!CS28</f>
        <v>25426</v>
      </c>
      <c r="ER28" s="91">
        <f>Direct!ER28+'FFEL (Indirect)'!CT28</f>
        <v>28862</v>
      </c>
      <c r="ES28" s="91">
        <f>Direct!ES28+'FFEL (Indirect)'!CU28</f>
        <v>30104</v>
      </c>
      <c r="ET28" s="91">
        <f>Direct!ET28+'FFEL (Indirect)'!CV28</f>
        <v>27295</v>
      </c>
      <c r="EU28" s="91">
        <f>Direct!EU28+'FFEL (Indirect)'!CW28</f>
        <v>24694</v>
      </c>
      <c r="EV28" s="91">
        <f>Direct!EV28+'FFEL (Indirect)'!CX28</f>
        <v>26979</v>
      </c>
      <c r="EW28" s="91">
        <f>Direct!EW28+'FFEL (Indirect)'!CY28</f>
        <v>25691</v>
      </c>
      <c r="EX28" s="91">
        <f>Direct!EX28</f>
        <v>26419</v>
      </c>
      <c r="EY28" s="91">
        <f>Direct!EY28</f>
        <v>23090</v>
      </c>
      <c r="EZ28" s="91">
        <f>Direct!EZ28</f>
        <v>18176</v>
      </c>
      <c r="FA28" s="91">
        <f>Direct!FA28</f>
        <v>17624</v>
      </c>
      <c r="FB28" s="91">
        <f>Direct!FB28</f>
        <v>19349</v>
      </c>
      <c r="FC28" s="91">
        <f>Direct!FC28</f>
        <v>23570</v>
      </c>
      <c r="FD28" s="91">
        <f>Direct!FD28</f>
        <v>23822</v>
      </c>
      <c r="FE28" s="91">
        <f>Direct!FE28</f>
        <v>23073</v>
      </c>
      <c r="FF28" s="91">
        <f>Direct!FF28</f>
        <v>22927</v>
      </c>
      <c r="FG28" s="91">
        <f>Direct!FG28</f>
        <v>22289</v>
      </c>
      <c r="FH28" s="98">
        <f>Direct!FH28+'FFEL (Indirect)'!CZ28</f>
        <v>82906.882000000012</v>
      </c>
      <c r="FI28" s="91">
        <f>Direct!FI28</f>
        <v>91697.126999999993</v>
      </c>
      <c r="FJ28" s="91">
        <f>Direct!FJ28</f>
        <v>99470.051000000007</v>
      </c>
      <c r="FK28" s="91">
        <f>Direct!FK28</f>
        <v>108071.925</v>
      </c>
      <c r="FL28" s="91">
        <f>Direct!FL28</f>
        <v>107978.93700000001</v>
      </c>
      <c r="FM28" s="91">
        <f>Direct!FM28</f>
        <v>112374.806</v>
      </c>
      <c r="FN28" s="91">
        <f>Direct!FN28</f>
        <v>114032.181</v>
      </c>
      <c r="FO28" s="91">
        <f>Direct!FO28</f>
        <v>120559.697</v>
      </c>
      <c r="FP28" s="91">
        <f>Direct!FP28</f>
        <v>123751.34600000001</v>
      </c>
      <c r="FQ28" s="91">
        <f>Direct!FQ28</f>
        <v>135468.891</v>
      </c>
      <c r="FR28" s="91">
        <f>Direct!FR28</f>
        <v>147255.489</v>
      </c>
      <c r="FS28" s="90">
        <f>Direct!FS28+'FFEL (Indirect)'!DA28</f>
        <v>6606</v>
      </c>
      <c r="FT28" s="91">
        <f>Direct!FT28</f>
        <v>6407</v>
      </c>
      <c r="FU28" s="91">
        <f>Direct!FU28</f>
        <v>6115</v>
      </c>
      <c r="FV28" s="91">
        <f>Direct!FV28</f>
        <v>6055</v>
      </c>
      <c r="FW28" s="91">
        <f>Direct!FW28</f>
        <v>6435</v>
      </c>
      <c r="FX28" s="91">
        <f>Direct!FX28</f>
        <v>7252</v>
      </c>
      <c r="FY28" s="91">
        <f>Direct!FY28</f>
        <v>7330</v>
      </c>
      <c r="FZ28" s="91">
        <f>Direct!FZ28</f>
        <v>8247</v>
      </c>
      <c r="GA28" s="91">
        <f>Direct!GA28</f>
        <v>8828</v>
      </c>
      <c r="GB28" s="91">
        <f>Direct!GB28</f>
        <v>9294</v>
      </c>
      <c r="GC28" s="91">
        <f>Direct!GC28</f>
        <v>9842</v>
      </c>
    </row>
    <row r="29" spans="1:185" s="8" customFormat="1">
      <c r="A29" s="22" t="s">
        <v>36</v>
      </c>
      <c r="B29" s="90">
        <f>Direct!B29+'FFEL (Indirect)'!B29</f>
        <v>1486468.308</v>
      </c>
      <c r="C29" s="91">
        <f>Direct!C29+'FFEL (Indirect)'!C29</f>
        <v>1546429.091</v>
      </c>
      <c r="D29" s="91">
        <f>Direct!D29+'FFEL (Indirect)'!D29</f>
        <v>1767281.8640000001</v>
      </c>
      <c r="E29" s="91">
        <f>Direct!E29+'FFEL (Indirect)'!E29</f>
        <v>1831267.3509999998</v>
      </c>
      <c r="F29" s="91">
        <f>Direct!F29+'FFEL (Indirect)'!F29</f>
        <v>1831988.75</v>
      </c>
      <c r="G29" s="91">
        <f>Direct!G29+'FFEL (Indirect)'!G29</f>
        <v>1773818.9879999999</v>
      </c>
      <c r="H29" s="91">
        <f>Direct!H29+'FFEL (Indirect)'!H29</f>
        <v>1794544.7170000002</v>
      </c>
      <c r="I29" s="91">
        <f>Direct!I29+'FFEL (Indirect)'!I29</f>
        <v>1790977.1609999998</v>
      </c>
      <c r="J29" s="91">
        <f>Direct!J29+'FFEL (Indirect)'!J29</f>
        <v>1925008.9369999999</v>
      </c>
      <c r="K29" s="91">
        <f>Direct!K29+'FFEL (Indirect)'!K29</f>
        <v>2057742.7120000001</v>
      </c>
      <c r="L29" s="91">
        <f>Direct!L29+'FFEL (Indirect)'!L29</f>
        <v>2205806.818</v>
      </c>
      <c r="M29" s="91">
        <f>Direct!M29+'FFEL (Indirect)'!M29</f>
        <v>2242712.9410000001</v>
      </c>
      <c r="N29" s="91">
        <f>Direct!N29+'FFEL (Indirect)'!N29</f>
        <v>2340702.719</v>
      </c>
      <c r="O29" s="91">
        <f>Direct!O29+'FFEL (Indirect)'!O29</f>
        <v>2383112.023</v>
      </c>
      <c r="P29" s="91">
        <f>Direct!P29+'FFEL (Indirect)'!P29</f>
        <v>2688467.085</v>
      </c>
      <c r="Q29" s="91">
        <f>Direct!Q29+'FFEL (Indirect)'!Q29</f>
        <v>3150506.514</v>
      </c>
      <c r="R29" s="91">
        <f>Direct!R29+'FFEL (Indirect)'!R29</f>
        <v>3185264.8550000004</v>
      </c>
      <c r="S29" s="91">
        <f>Direct!S29</f>
        <v>3388290.0240000002</v>
      </c>
      <c r="T29" s="91">
        <f>Direct!T29</f>
        <v>3357898.5959999999</v>
      </c>
      <c r="U29" s="91">
        <f>Direct!U29</f>
        <v>2362384.6340000001</v>
      </c>
      <c r="V29" s="91">
        <f>Direct!V29</f>
        <v>2109661.0120000001</v>
      </c>
      <c r="W29" s="91">
        <f>Direct!W29</f>
        <v>2031356.3570000001</v>
      </c>
      <c r="X29" s="91">
        <f>Direct!X29</f>
        <v>1883039.8970000001</v>
      </c>
      <c r="Y29" s="91">
        <f>Direct!Y29</f>
        <v>1771562.3160000001</v>
      </c>
      <c r="Z29" s="91">
        <f>Direct!Z29</f>
        <v>1687367.2309999999</v>
      </c>
      <c r="AA29" s="91">
        <f>Direct!AA29</f>
        <v>1615604.594</v>
      </c>
      <c r="AB29" s="91">
        <f>Direct!AB29</f>
        <v>1497393.2320000001</v>
      </c>
      <c r="AC29" s="90">
        <f>Direct!AC29+'FFEL (Indirect)'!S29</f>
        <v>388811</v>
      </c>
      <c r="AD29" s="91">
        <f>Direct!AD29+'FFEL (Indirect)'!T29</f>
        <v>387416</v>
      </c>
      <c r="AE29" s="91">
        <f>Direct!AE29+'FFEL (Indirect)'!U29</f>
        <v>443124</v>
      </c>
      <c r="AF29" s="91">
        <f>Direct!AF29+'FFEL (Indirect)'!V29</f>
        <v>458985</v>
      </c>
      <c r="AG29" s="91">
        <f>Direct!AG29+'FFEL (Indirect)'!W29</f>
        <v>469778</v>
      </c>
      <c r="AH29" s="91">
        <f>Direct!AH29+'FFEL (Indirect)'!X29</f>
        <v>455238</v>
      </c>
      <c r="AI29" s="91">
        <f>Direct!AI29+'FFEL (Indirect)'!Y29</f>
        <v>461359</v>
      </c>
      <c r="AJ29" s="91">
        <f>Direct!AJ29+'FFEL (Indirect)'!Z29</f>
        <v>462824</v>
      </c>
      <c r="AK29" s="91">
        <f>Direct!AK29+'FFEL (Indirect)'!AA29</f>
        <v>485619</v>
      </c>
      <c r="AL29" s="91">
        <f>Direct!AL29+'FFEL (Indirect)'!AB29</f>
        <v>508158</v>
      </c>
      <c r="AM29" s="91">
        <f>Direct!AM29+'FFEL (Indirect)'!AC29</f>
        <v>538682</v>
      </c>
      <c r="AN29" s="91">
        <f>Direct!AN29+'FFEL (Indirect)'!AD29</f>
        <v>551073</v>
      </c>
      <c r="AO29" s="91">
        <f>Direct!AO29+'FFEL (Indirect)'!AE29</f>
        <v>572632</v>
      </c>
      <c r="AP29" s="91">
        <f>Direct!AP29+'FFEL (Indirect)'!AF29</f>
        <v>571968</v>
      </c>
      <c r="AQ29" s="91">
        <f>Direct!AQ29+'FFEL (Indirect)'!AG29</f>
        <v>610698</v>
      </c>
      <c r="AR29" s="91">
        <f>Direct!AR29+'FFEL (Indirect)'!AH29</f>
        <v>724524</v>
      </c>
      <c r="AS29" s="91">
        <f>Direct!AS29+'FFEL (Indirect)'!AI29</f>
        <v>710712</v>
      </c>
      <c r="AT29" s="91">
        <f>Direct!AT29</f>
        <v>706363</v>
      </c>
      <c r="AU29" s="91">
        <f>Direct!AU29</f>
        <v>712513</v>
      </c>
      <c r="AV29" s="91">
        <f>Direct!AV29</f>
        <v>598841</v>
      </c>
      <c r="AW29" s="91">
        <f>Direct!AW29</f>
        <v>556984</v>
      </c>
      <c r="AX29" s="91">
        <f>Direct!AX29</f>
        <v>519882</v>
      </c>
      <c r="AY29" s="91">
        <f>Direct!AY29</f>
        <v>476570</v>
      </c>
      <c r="AZ29" s="91">
        <f>Direct!AZ29</f>
        <v>442130</v>
      </c>
      <c r="BA29" s="91">
        <f>Direct!BA29</f>
        <v>427906</v>
      </c>
      <c r="BB29" s="91">
        <f>Direct!BB29</f>
        <v>403248</v>
      </c>
      <c r="BC29" s="91">
        <f>Direct!BC29</f>
        <v>378436</v>
      </c>
      <c r="BD29" s="98">
        <f>Direct!BD29+'FFEL (Indirect)'!AJ29</f>
        <v>462011.30300000001</v>
      </c>
      <c r="BE29" s="91">
        <f>Direct!BE29+'FFEL (Indirect)'!AK29</f>
        <v>840668.14099999995</v>
      </c>
      <c r="BF29" s="91">
        <f>Direct!BF29+'FFEL (Indirect)'!AL29</f>
        <v>989987.4709999999</v>
      </c>
      <c r="BG29" s="91">
        <f>Direct!BG29+'FFEL (Indirect)'!AM29</f>
        <v>1175947.334</v>
      </c>
      <c r="BH29" s="91">
        <f>Direct!BH29+'FFEL (Indirect)'!AN29</f>
        <v>1263957.08</v>
      </c>
      <c r="BI29" s="91">
        <f>Direct!BI29+'FFEL (Indirect)'!AO29</f>
        <v>1334217.425</v>
      </c>
      <c r="BJ29" s="91">
        <f>Direct!BJ29+'FFEL (Indirect)'!AP29</f>
        <v>1433174.8740000001</v>
      </c>
      <c r="BK29" s="91">
        <f>Direct!BK29+'FFEL (Indirect)'!AQ29</f>
        <v>1489980.7949999999</v>
      </c>
      <c r="BL29" s="91">
        <f>Direct!BL29+'FFEL (Indirect)'!AR29</f>
        <v>1639984.997</v>
      </c>
      <c r="BM29" s="91">
        <f>Direct!BM29+'FFEL (Indirect)'!AS29</f>
        <v>1777806.058</v>
      </c>
      <c r="BN29" s="91">
        <f>Direct!BN29+'FFEL (Indirect)'!AT29</f>
        <v>1938673.736</v>
      </c>
      <c r="BO29" s="91">
        <f>Direct!BO29+'FFEL (Indirect)'!AU29</f>
        <v>2017607.331</v>
      </c>
      <c r="BP29" s="91">
        <f>Direct!BP29+'FFEL (Indirect)'!AV29</f>
        <v>2195991.2289999998</v>
      </c>
      <c r="BQ29" s="91">
        <f>Direct!BQ29+'FFEL (Indirect)'!AW29</f>
        <v>2227200.3850000002</v>
      </c>
      <c r="BR29" s="91">
        <f>Direct!BR29+'FFEL (Indirect)'!AX29</f>
        <v>2752463.3629999999</v>
      </c>
      <c r="BS29" s="91">
        <f>Direct!BS29+'FFEL (Indirect)'!AY29</f>
        <v>3680118.8659999999</v>
      </c>
      <c r="BT29" s="91">
        <f>Direct!BT29+'FFEL (Indirect)'!AZ29</f>
        <v>3656781.9730000002</v>
      </c>
      <c r="BU29" s="91">
        <f>Direct!BU29</f>
        <v>3725627.1979999999</v>
      </c>
      <c r="BV29" s="91">
        <f>Direct!BV29</f>
        <v>3603454.8990000002</v>
      </c>
      <c r="BW29" s="91">
        <f>Direct!BW29</f>
        <v>5045646.4890000001</v>
      </c>
      <c r="BX29" s="91">
        <f>Direct!BX29</f>
        <v>4525540.483</v>
      </c>
      <c r="BY29" s="91">
        <f>Direct!BY29</f>
        <v>4462003.6730000004</v>
      </c>
      <c r="BZ29" s="91">
        <f>Direct!BZ29</f>
        <v>4368166.24</v>
      </c>
      <c r="CA29" s="91">
        <f>Direct!CA29</f>
        <v>4283595.37</v>
      </c>
      <c r="CB29" s="91">
        <f>Direct!CB29</f>
        <v>4086430.5539999995</v>
      </c>
      <c r="CC29" s="91">
        <f>Direct!CC29</f>
        <v>4138616.327</v>
      </c>
      <c r="CD29" s="91">
        <f>Direct!CD29</f>
        <v>3914686.9270000001</v>
      </c>
      <c r="CE29" s="90">
        <f>Direct!CE29+'FFEL (Indirect)'!BA29</f>
        <v>102993</v>
      </c>
      <c r="CF29" s="91">
        <f>Direct!CF29+'FFEL (Indirect)'!BB29</f>
        <v>195947</v>
      </c>
      <c r="CG29" s="91">
        <f>Direct!CG29+'FFEL (Indirect)'!BC29</f>
        <v>230478</v>
      </c>
      <c r="CH29" s="91">
        <f>Direct!CH29+'FFEL (Indirect)'!BD29</f>
        <v>261522</v>
      </c>
      <c r="CI29" s="91">
        <f>Direct!CI29+'FFEL (Indirect)'!BE29</f>
        <v>278346</v>
      </c>
      <c r="CJ29" s="91">
        <f>Direct!CJ29+'FFEL (Indirect)'!BF29</f>
        <v>283140</v>
      </c>
      <c r="CK29" s="91">
        <f>Direct!CK29+'FFEL (Indirect)'!BG29</f>
        <v>298506</v>
      </c>
      <c r="CL29" s="91">
        <f>Direct!CL29+'FFEL (Indirect)'!BH29</f>
        <v>304950</v>
      </c>
      <c r="CM29" s="91">
        <f>Direct!CM29+'FFEL (Indirect)'!BI29</f>
        <v>325102</v>
      </c>
      <c r="CN29" s="91">
        <f>Direct!CN29+'FFEL (Indirect)'!BJ29</f>
        <v>343506</v>
      </c>
      <c r="CO29" s="91">
        <f>Direct!CO29+'FFEL (Indirect)'!BK29</f>
        <v>364218</v>
      </c>
      <c r="CP29" s="91">
        <f>Direct!CP29+'FFEL (Indirect)'!BL29</f>
        <v>373010</v>
      </c>
      <c r="CQ29" s="91">
        <f>Direct!CQ29+'FFEL (Indirect)'!BM29</f>
        <v>394470</v>
      </c>
      <c r="CR29" s="91">
        <f>Direct!CR29+'FFEL (Indirect)'!BN29</f>
        <v>387506</v>
      </c>
      <c r="CS29" s="91">
        <f>Direct!CS29+'FFEL (Indirect)'!BO29</f>
        <v>488512</v>
      </c>
      <c r="CT29" s="91">
        <f>Direct!CT29+'FFEL (Indirect)'!BP29</f>
        <v>702589</v>
      </c>
      <c r="CU29" s="91">
        <f>Direct!CU29+'FFEL (Indirect)'!BQ29</f>
        <v>656543</v>
      </c>
      <c r="CV29" s="91">
        <f>Direct!CV29</f>
        <v>593953</v>
      </c>
      <c r="CW29" s="91">
        <f>Direct!CW29</f>
        <v>599301</v>
      </c>
      <c r="CX29" s="91">
        <f>Direct!CX29</f>
        <v>644950</v>
      </c>
      <c r="CY29" s="91">
        <f>Direct!CY29</f>
        <v>607698</v>
      </c>
      <c r="CZ29" s="91">
        <f>Direct!CZ29</f>
        <v>565507</v>
      </c>
      <c r="DA29" s="91">
        <f>Direct!DA29</f>
        <v>534436</v>
      </c>
      <c r="DB29" s="91">
        <f>Direct!DB29</f>
        <v>506879</v>
      </c>
      <c r="DC29" s="91">
        <f>Direct!DC29</f>
        <v>497913</v>
      </c>
      <c r="DD29" s="91">
        <f>Direct!DD29</f>
        <v>479823</v>
      </c>
      <c r="DE29" s="91">
        <f>Direct!DE29</f>
        <v>460246</v>
      </c>
      <c r="DF29" s="98">
        <f>Direct!DF29+'FFEL (Indirect)'!BR29</f>
        <v>151466.052</v>
      </c>
      <c r="DG29" s="91">
        <f>Direct!DG29+'FFEL (Indirect)'!BS29</f>
        <v>177277.27</v>
      </c>
      <c r="DH29" s="91">
        <f>Direct!DH29+'FFEL (Indirect)'!BT29</f>
        <v>220284.93800000002</v>
      </c>
      <c r="DI29" s="91">
        <f>Direct!DI29+'FFEL (Indirect)'!BU29</f>
        <v>261204.70600000001</v>
      </c>
      <c r="DJ29" s="91">
        <f>Direct!DJ29+'FFEL (Indirect)'!BV29</f>
        <v>289391.397</v>
      </c>
      <c r="DK29" s="91">
        <f>Direct!DK29+'FFEL (Indirect)'!BW29</f>
        <v>312272.08100000001</v>
      </c>
      <c r="DL29" s="91">
        <f>Direct!DL29+'FFEL (Indirect)'!BX29</f>
        <v>378825.29000000004</v>
      </c>
      <c r="DM29" s="91">
        <f>Direct!DM29+'FFEL (Indirect)'!BY29</f>
        <v>422666.72600000002</v>
      </c>
      <c r="DN29" s="91">
        <f>Direct!DN29+'FFEL (Indirect)'!BZ29</f>
        <v>477809.95299999998</v>
      </c>
      <c r="DO29" s="91">
        <f>Direct!DO29+'FFEL (Indirect)'!CA29</f>
        <v>603202.91399999999</v>
      </c>
      <c r="DP29" s="91">
        <f>Direct!DP29+'FFEL (Indirect)'!CB29</f>
        <v>769534.32</v>
      </c>
      <c r="DQ29" s="91">
        <f>Direct!DQ29+'FFEL (Indirect)'!CC29</f>
        <v>901033.92700000003</v>
      </c>
      <c r="DR29" s="91">
        <f>Direct!DR29+'FFEL (Indirect)'!CD29</f>
        <v>921961.41399999999</v>
      </c>
      <c r="DS29" s="91">
        <f>Direct!DS29+'FFEL (Indirect)'!CE29</f>
        <v>910672.78399999999</v>
      </c>
      <c r="DT29" s="91">
        <f>Direct!DT29+'FFEL (Indirect)'!CF29</f>
        <v>815871.08699999994</v>
      </c>
      <c r="DU29" s="91">
        <f>Direct!DU29+'FFEL (Indirect)'!CG29</f>
        <v>897505.15899999999</v>
      </c>
      <c r="DV29" s="91">
        <f>Direct!DV29+'FFEL (Indirect)'!CH29</f>
        <v>881442.09400000004</v>
      </c>
      <c r="DW29" s="91">
        <f>Direct!DW29</f>
        <v>975088.78500000003</v>
      </c>
      <c r="DX29" s="91">
        <f>Direct!DX29</f>
        <v>989439.54200000002</v>
      </c>
      <c r="DY29" s="91">
        <f>Direct!DY29</f>
        <v>906848.34499999997</v>
      </c>
      <c r="DZ29" s="91">
        <f>Direct!DZ29</f>
        <v>890135.96499999997</v>
      </c>
      <c r="EA29" s="91">
        <f>Direct!EA29</f>
        <v>920584.16599999997</v>
      </c>
      <c r="EB29" s="91">
        <f>Direct!EB29</f>
        <v>973644.44</v>
      </c>
      <c r="EC29" s="91">
        <f>Direct!EC29</f>
        <v>1016005.83</v>
      </c>
      <c r="ED29" s="91">
        <f>Direct!ED29</f>
        <v>1041895.804</v>
      </c>
      <c r="EE29" s="91">
        <f>Direct!EE29</f>
        <v>1090529.425</v>
      </c>
      <c r="EF29" s="91">
        <f>Direct!EF29</f>
        <v>1075098.4380000001</v>
      </c>
      <c r="EG29" s="90">
        <f>Direct!EG29+'FFEL (Indirect)'!CI29</f>
        <v>28026</v>
      </c>
      <c r="EH29" s="91">
        <f>Direct!EH29+'FFEL (Indirect)'!CJ29</f>
        <v>30449</v>
      </c>
      <c r="EI29" s="91">
        <f>Direct!EI29+'FFEL (Indirect)'!CK29</f>
        <v>36324</v>
      </c>
      <c r="EJ29" s="91">
        <f>Direct!EJ29+'FFEL (Indirect)'!CL29</f>
        <v>40687</v>
      </c>
      <c r="EK29" s="91">
        <f>Direct!EK29+'FFEL (Indirect)'!CM29</f>
        <v>44078</v>
      </c>
      <c r="EL29" s="91">
        <f>Direct!EL29+'FFEL (Indirect)'!CN29</f>
        <v>45991</v>
      </c>
      <c r="EM29" s="91">
        <f>Direct!EM29+'FFEL (Indirect)'!CO29</f>
        <v>51251</v>
      </c>
      <c r="EN29" s="91">
        <f>Direct!EN29+'FFEL (Indirect)'!CP29</f>
        <v>53599</v>
      </c>
      <c r="EO29" s="91">
        <f>Direct!EO29+'FFEL (Indirect)'!CQ29</f>
        <v>56692</v>
      </c>
      <c r="EP29" s="91">
        <f>Direct!EP29+'FFEL (Indirect)'!CR29</f>
        <v>64088</v>
      </c>
      <c r="EQ29" s="91">
        <f>Direct!EQ29+'FFEL (Indirect)'!CS29</f>
        <v>72483</v>
      </c>
      <c r="ER29" s="91">
        <f>Direct!ER29+'FFEL (Indirect)'!CT29</f>
        <v>80755</v>
      </c>
      <c r="ES29" s="91">
        <f>Direct!ES29+'FFEL (Indirect)'!CU29</f>
        <v>77432</v>
      </c>
      <c r="ET29" s="91">
        <f>Direct!ET29+'FFEL (Indirect)'!CV29</f>
        <v>74140</v>
      </c>
      <c r="EU29" s="91">
        <f>Direct!EU29+'FFEL (Indirect)'!CW29</f>
        <v>66324</v>
      </c>
      <c r="EV29" s="91">
        <f>Direct!EV29+'FFEL (Indirect)'!CX29</f>
        <v>73021</v>
      </c>
      <c r="EW29" s="91">
        <f>Direct!EW29+'FFEL (Indirect)'!CY29</f>
        <v>69318</v>
      </c>
      <c r="EX29" s="91">
        <f>Direct!EX29</f>
        <v>71495</v>
      </c>
      <c r="EY29" s="91">
        <f>Direct!EY29</f>
        <v>68536</v>
      </c>
      <c r="EZ29" s="91">
        <f>Direct!EZ29</f>
        <v>58422</v>
      </c>
      <c r="FA29" s="91">
        <f>Direct!FA29</f>
        <v>56573</v>
      </c>
      <c r="FB29" s="91">
        <f>Direct!FB29</f>
        <v>57665</v>
      </c>
      <c r="FC29" s="91">
        <f>Direct!FC29</f>
        <v>62113</v>
      </c>
      <c r="FD29" s="91">
        <f>Direct!FD29</f>
        <v>62227</v>
      </c>
      <c r="FE29" s="91">
        <f>Direct!FE29</f>
        <v>61644</v>
      </c>
      <c r="FF29" s="91">
        <f>Direct!FF29</f>
        <v>61458</v>
      </c>
      <c r="FG29" s="91">
        <f>Direct!FG29</f>
        <v>58282</v>
      </c>
      <c r="FH29" s="98">
        <f>Direct!FH29+'FFEL (Indirect)'!CZ29</f>
        <v>833059.59600000014</v>
      </c>
      <c r="FI29" s="91">
        <f>Direct!FI29</f>
        <v>1027292.448</v>
      </c>
      <c r="FJ29" s="91">
        <f>Direct!FJ29</f>
        <v>1099497.6610000001</v>
      </c>
      <c r="FK29" s="91">
        <f>Direct!FK29</f>
        <v>1141585.5789999999</v>
      </c>
      <c r="FL29" s="91">
        <f>Direct!FL29</f>
        <v>1126641.7120000001</v>
      </c>
      <c r="FM29" s="91">
        <f>Direct!FM29</f>
        <v>1189428.666</v>
      </c>
      <c r="FN29" s="91">
        <f>Direct!FN29</f>
        <v>1291059.344</v>
      </c>
      <c r="FO29" s="91">
        <f>Direct!FO29</f>
        <v>1439214.595</v>
      </c>
      <c r="FP29" s="91">
        <f>Direct!FP29</f>
        <v>1475234.5889999999</v>
      </c>
      <c r="FQ29" s="91">
        <f>Direct!FQ29</f>
        <v>1648343.1529999999</v>
      </c>
      <c r="FR29" s="91">
        <f>Direct!FR29</f>
        <v>1652828.091</v>
      </c>
      <c r="FS29" s="90">
        <f>Direct!FS29+'FFEL (Indirect)'!DA29</f>
        <v>50626</v>
      </c>
      <c r="FT29" s="91">
        <f>Direct!FT29</f>
        <v>46465</v>
      </c>
      <c r="FU29" s="91">
        <f>Direct!FU29</f>
        <v>48242</v>
      </c>
      <c r="FV29" s="91">
        <f>Direct!FV29</f>
        <v>47011</v>
      </c>
      <c r="FW29" s="91">
        <f>Direct!FW29</f>
        <v>46696</v>
      </c>
      <c r="FX29" s="91">
        <f>Direct!FX29</f>
        <v>47150</v>
      </c>
      <c r="FY29" s="91">
        <f>Direct!FY29</f>
        <v>50147</v>
      </c>
      <c r="FZ29" s="91">
        <f>Direct!FZ29</f>
        <v>53696</v>
      </c>
      <c r="GA29" s="91">
        <f>Direct!GA29</f>
        <v>55606</v>
      </c>
      <c r="GB29" s="91">
        <f>Direct!GB29</f>
        <v>57764</v>
      </c>
      <c r="GC29" s="91">
        <f>Direct!GC29</f>
        <v>58326</v>
      </c>
    </row>
    <row r="30" spans="1:185" s="8" customFormat="1">
      <c r="A30" s="22" t="s">
        <v>37</v>
      </c>
      <c r="B30" s="90">
        <f>Direct!B30+'FFEL (Indirect)'!B30</f>
        <v>277253.54800000001</v>
      </c>
      <c r="C30" s="91">
        <f>Direct!C30+'FFEL (Indirect)'!C30</f>
        <v>279974.22200000001</v>
      </c>
      <c r="D30" s="91">
        <f>Direct!D30+'FFEL (Indirect)'!D30</f>
        <v>288163.20299999998</v>
      </c>
      <c r="E30" s="91">
        <f>Direct!E30+'FFEL (Indirect)'!E30</f>
        <v>293509.84600000002</v>
      </c>
      <c r="F30" s="91">
        <f>Direct!F30+'FFEL (Indirect)'!F30</f>
        <v>286890.12699999998</v>
      </c>
      <c r="G30" s="91">
        <f>Direct!G30+'FFEL (Indirect)'!G30</f>
        <v>280472.34899999999</v>
      </c>
      <c r="H30" s="91">
        <f>Direct!H30+'FFEL (Indirect)'!H30</f>
        <v>283265.95799999998</v>
      </c>
      <c r="I30" s="91">
        <f>Direct!I30+'FFEL (Indirect)'!I30</f>
        <v>307417.076</v>
      </c>
      <c r="J30" s="91">
        <f>Direct!J30+'FFEL (Indirect)'!J30</f>
        <v>342118.53600000002</v>
      </c>
      <c r="K30" s="91">
        <f>Direct!K30+'FFEL (Indirect)'!K30</f>
        <v>402742.13199999998</v>
      </c>
      <c r="L30" s="91">
        <f>Direct!L30+'FFEL (Indirect)'!L30</f>
        <v>464853.12599999999</v>
      </c>
      <c r="M30" s="91">
        <f>Direct!M30+'FFEL (Indirect)'!M30</f>
        <v>534674.71499999997</v>
      </c>
      <c r="N30" s="91">
        <f>Direct!N30+'FFEL (Indirect)'!N30</f>
        <v>567191.60800000001</v>
      </c>
      <c r="O30" s="91">
        <f>Direct!O30+'FFEL (Indirect)'!O30</f>
        <v>626954.93099999998</v>
      </c>
      <c r="P30" s="91">
        <f>Direct!P30+'FFEL (Indirect)'!P30</f>
        <v>693759.44699999993</v>
      </c>
      <c r="Q30" s="91">
        <f>Direct!Q30+'FFEL (Indirect)'!Q30</f>
        <v>817950.61300000001</v>
      </c>
      <c r="R30" s="91">
        <f>Direct!R30+'FFEL (Indirect)'!R30</f>
        <v>802334.14500000002</v>
      </c>
      <c r="S30" s="91">
        <f>Direct!S30</f>
        <v>817479.21699999995</v>
      </c>
      <c r="T30" s="91">
        <f>Direct!T30</f>
        <v>803487.27800000005</v>
      </c>
      <c r="U30" s="91">
        <f>Direct!U30</f>
        <v>544838.76199999999</v>
      </c>
      <c r="V30" s="91">
        <f>Direct!V30</f>
        <v>487746.386</v>
      </c>
      <c r="W30" s="91">
        <f>Direct!W30</f>
        <v>466241.37900000002</v>
      </c>
      <c r="X30" s="91">
        <f>Direct!X30</f>
        <v>430375.38500000001</v>
      </c>
      <c r="Y30" s="91">
        <f>Direct!Y30</f>
        <v>419431.05900000001</v>
      </c>
      <c r="Z30" s="91">
        <f>Direct!Z30</f>
        <v>400793.55900000001</v>
      </c>
      <c r="AA30" s="91">
        <f>Direct!AA30</f>
        <v>390179.67</v>
      </c>
      <c r="AB30" s="91">
        <f>Direct!AB30</f>
        <v>372451.20199999999</v>
      </c>
      <c r="AC30" s="90">
        <f>Direct!AC30+'FFEL (Indirect)'!S30</f>
        <v>84080</v>
      </c>
      <c r="AD30" s="91">
        <f>Direct!AD30+'FFEL (Indirect)'!T30</f>
        <v>81814</v>
      </c>
      <c r="AE30" s="91">
        <f>Direct!AE30+'FFEL (Indirect)'!U30</f>
        <v>83664</v>
      </c>
      <c r="AF30" s="91">
        <f>Direct!AF30+'FFEL (Indirect)'!V30</f>
        <v>84988</v>
      </c>
      <c r="AG30" s="91">
        <f>Direct!AG30+'FFEL (Indirect)'!W30</f>
        <v>83767</v>
      </c>
      <c r="AH30" s="91">
        <f>Direct!AH30+'FFEL (Indirect)'!X30</f>
        <v>81757</v>
      </c>
      <c r="AI30" s="91">
        <f>Direct!AI30+'FFEL (Indirect)'!Y30</f>
        <v>79335</v>
      </c>
      <c r="AJ30" s="91">
        <f>Direct!AJ30+'FFEL (Indirect)'!Z30</f>
        <v>88038</v>
      </c>
      <c r="AK30" s="91">
        <f>Direct!AK30+'FFEL (Indirect)'!AA30</f>
        <v>99420</v>
      </c>
      <c r="AL30" s="91">
        <f>Direct!AL30+'FFEL (Indirect)'!AB30</f>
        <v>116336</v>
      </c>
      <c r="AM30" s="91">
        <f>Direct!AM30+'FFEL (Indirect)'!AC30</f>
        <v>132343</v>
      </c>
      <c r="AN30" s="91">
        <f>Direct!AN30+'FFEL (Indirect)'!AD30</f>
        <v>149972</v>
      </c>
      <c r="AO30" s="91">
        <f>Direct!AO30+'FFEL (Indirect)'!AE30</f>
        <v>156181</v>
      </c>
      <c r="AP30" s="91">
        <f>Direct!AP30+'FFEL (Indirect)'!AF30</f>
        <v>172388</v>
      </c>
      <c r="AQ30" s="91">
        <f>Direct!AQ30+'FFEL (Indirect)'!AG30</f>
        <v>178623</v>
      </c>
      <c r="AR30" s="91">
        <f>Direct!AR30+'FFEL (Indirect)'!AH30</f>
        <v>210101</v>
      </c>
      <c r="AS30" s="91">
        <f>Direct!AS30+'FFEL (Indirect)'!AI30</f>
        <v>203078</v>
      </c>
      <c r="AT30" s="91">
        <f>Direct!AT30</f>
        <v>193990</v>
      </c>
      <c r="AU30" s="91">
        <f>Direct!AU30</f>
        <v>192065</v>
      </c>
      <c r="AV30" s="91">
        <f>Direct!AV30</f>
        <v>150590</v>
      </c>
      <c r="AW30" s="91">
        <f>Direct!AW30</f>
        <v>140662</v>
      </c>
      <c r="AX30" s="91">
        <f>Direct!AX30</f>
        <v>129722</v>
      </c>
      <c r="AY30" s="91">
        <f>Direct!AY30</f>
        <v>118724</v>
      </c>
      <c r="AZ30" s="91">
        <f>Direct!AZ30</f>
        <v>113665</v>
      </c>
      <c r="BA30" s="91">
        <f>Direct!BA30</f>
        <v>110123</v>
      </c>
      <c r="BB30" s="91">
        <f>Direct!BB30</f>
        <v>105339</v>
      </c>
      <c r="BC30" s="91">
        <f>Direct!BC30</f>
        <v>103802</v>
      </c>
      <c r="BD30" s="98">
        <f>Direct!BD30+'FFEL (Indirect)'!AJ30</f>
        <v>102103.503</v>
      </c>
      <c r="BE30" s="91">
        <f>Direct!BE30+'FFEL (Indirect)'!AK30</f>
        <v>163643.22999999998</v>
      </c>
      <c r="BF30" s="91">
        <f>Direct!BF30+'FFEL (Indirect)'!AL30</f>
        <v>183224.73300000001</v>
      </c>
      <c r="BG30" s="91">
        <f>Direct!BG30+'FFEL (Indirect)'!AM30</f>
        <v>205806.02299999999</v>
      </c>
      <c r="BH30" s="91">
        <f>Direct!BH30+'FFEL (Indirect)'!AN30</f>
        <v>207618.217</v>
      </c>
      <c r="BI30" s="91">
        <f>Direct!BI30+'FFEL (Indirect)'!AO30</f>
        <v>220701.353</v>
      </c>
      <c r="BJ30" s="91">
        <f>Direct!BJ30+'FFEL (Indirect)'!AP30</f>
        <v>238947.02500000002</v>
      </c>
      <c r="BK30" s="91">
        <f>Direct!BK30+'FFEL (Indirect)'!AQ30</f>
        <v>272025.03200000001</v>
      </c>
      <c r="BL30" s="91">
        <f>Direct!BL30+'FFEL (Indirect)'!AR30</f>
        <v>322309.413</v>
      </c>
      <c r="BM30" s="91">
        <f>Direct!BM30+'FFEL (Indirect)'!AS30</f>
        <v>388555.69400000002</v>
      </c>
      <c r="BN30" s="91">
        <f>Direct!BN30+'FFEL (Indirect)'!AT30</f>
        <v>457060.11699999997</v>
      </c>
      <c r="BO30" s="91">
        <f>Direct!BO30+'FFEL (Indirect)'!AU30</f>
        <v>554959.45799999998</v>
      </c>
      <c r="BP30" s="91">
        <f>Direct!BP30+'FFEL (Indirect)'!AV30</f>
        <v>609096.57500000007</v>
      </c>
      <c r="BQ30" s="91">
        <f>Direct!BQ30+'FFEL (Indirect)'!AW30</f>
        <v>646626.17200000002</v>
      </c>
      <c r="BR30" s="91">
        <f>Direct!BR30+'FFEL (Indirect)'!AX30</f>
        <v>812300.82199999993</v>
      </c>
      <c r="BS30" s="91">
        <f>Direct!BS30+'FFEL (Indirect)'!AY30</f>
        <v>1120349.5019999999</v>
      </c>
      <c r="BT30" s="91">
        <f>Direct!BT30+'FFEL (Indirect)'!AZ30</f>
        <v>1061628.655</v>
      </c>
      <c r="BU30" s="91">
        <f>Direct!BU30</f>
        <v>1020001.827</v>
      </c>
      <c r="BV30" s="91">
        <f>Direct!BV30</f>
        <v>989896.29700000002</v>
      </c>
      <c r="BW30" s="91">
        <f>Direct!BW30</f>
        <v>1158108.5219999999</v>
      </c>
      <c r="BX30" s="91">
        <f>Direct!BX30</f>
        <v>1032099.6629999999</v>
      </c>
      <c r="BY30" s="91">
        <f>Direct!BY30</f>
        <v>1040629.058</v>
      </c>
      <c r="BZ30" s="91">
        <f>Direct!BZ30</f>
        <v>1002523.6459999999</v>
      </c>
      <c r="CA30" s="91">
        <f>Direct!CA30</f>
        <v>1007680.728</v>
      </c>
      <c r="CB30" s="91">
        <f>Direct!CB30</f>
        <v>963174.34499999997</v>
      </c>
      <c r="CC30" s="91">
        <f>Direct!CC30</f>
        <v>975466.27399999998</v>
      </c>
      <c r="CD30" s="91">
        <f>Direct!CD30</f>
        <v>948587.68200000003</v>
      </c>
      <c r="CE30" s="90">
        <f>Direct!CE30+'FFEL (Indirect)'!BA30</f>
        <v>29368</v>
      </c>
      <c r="CF30" s="91">
        <f>Direct!CF30+'FFEL (Indirect)'!BB30</f>
        <v>47196</v>
      </c>
      <c r="CG30" s="91">
        <f>Direct!CG30+'FFEL (Indirect)'!BC30</f>
        <v>51695</v>
      </c>
      <c r="CH30" s="91">
        <f>Direct!CH30+'FFEL (Indirect)'!BD30</f>
        <v>56652</v>
      </c>
      <c r="CI30" s="91">
        <f>Direct!CI30+'FFEL (Indirect)'!BE30</f>
        <v>57006</v>
      </c>
      <c r="CJ30" s="91">
        <f>Direct!CJ30+'FFEL (Indirect)'!BF30</f>
        <v>58037</v>
      </c>
      <c r="CK30" s="91">
        <f>Direct!CK30+'FFEL (Indirect)'!BG30</f>
        <v>59879</v>
      </c>
      <c r="CL30" s="91">
        <f>Direct!CL30+'FFEL (Indirect)'!BH30</f>
        <v>68311</v>
      </c>
      <c r="CM30" s="91">
        <f>Direct!CM30+'FFEL (Indirect)'!BI30</f>
        <v>80457</v>
      </c>
      <c r="CN30" s="91">
        <f>Direct!CN30+'FFEL (Indirect)'!BJ30</f>
        <v>95511</v>
      </c>
      <c r="CO30" s="91">
        <f>Direct!CO30+'FFEL (Indirect)'!BK30</f>
        <v>111030</v>
      </c>
      <c r="CP30" s="91">
        <f>Direct!CP30+'FFEL (Indirect)'!BL30</f>
        <v>131028</v>
      </c>
      <c r="CQ30" s="91">
        <f>Direct!CQ30+'FFEL (Indirect)'!BM30</f>
        <v>141125</v>
      </c>
      <c r="CR30" s="91">
        <f>Direct!CR30+'FFEL (Indirect)'!BN30</f>
        <v>147863</v>
      </c>
      <c r="CS30" s="91">
        <f>Direct!CS30+'FFEL (Indirect)'!BO30</f>
        <v>186079</v>
      </c>
      <c r="CT30" s="91">
        <f>Direct!CT30+'FFEL (Indirect)'!BP30</f>
        <v>226847</v>
      </c>
      <c r="CU30" s="91">
        <f>Direct!CU30+'FFEL (Indirect)'!BQ30</f>
        <v>203736</v>
      </c>
      <c r="CV30" s="91">
        <f>Direct!CV30</f>
        <v>184770</v>
      </c>
      <c r="CW30" s="91">
        <f>Direct!CW30</f>
        <v>181106</v>
      </c>
      <c r="CX30" s="91">
        <f>Direct!CX30</f>
        <v>172019</v>
      </c>
      <c r="CY30" s="91">
        <f>Direct!CY30</f>
        <v>156987</v>
      </c>
      <c r="CZ30" s="91">
        <f>Direct!CZ30</f>
        <v>149203</v>
      </c>
      <c r="DA30" s="91">
        <f>Direct!DA30</f>
        <v>141107</v>
      </c>
      <c r="DB30" s="91">
        <f>Direct!DB30</f>
        <v>138081</v>
      </c>
      <c r="DC30" s="91">
        <f>Direct!DC30</f>
        <v>134974</v>
      </c>
      <c r="DD30" s="91">
        <f>Direct!DD30</f>
        <v>132147</v>
      </c>
      <c r="DE30" s="91">
        <f>Direct!DE30</f>
        <v>131510</v>
      </c>
      <c r="DF30" s="98">
        <f>Direct!DF30+'FFEL (Indirect)'!BR30</f>
        <v>46348.305999999997</v>
      </c>
      <c r="DG30" s="91">
        <f>Direct!DG30+'FFEL (Indirect)'!BS30</f>
        <v>53927.790999999997</v>
      </c>
      <c r="DH30" s="91">
        <f>Direct!DH30+'FFEL (Indirect)'!BT30</f>
        <v>58352.216</v>
      </c>
      <c r="DI30" s="91">
        <f>Direct!DI30+'FFEL (Indirect)'!BU30</f>
        <v>63608.763999999996</v>
      </c>
      <c r="DJ30" s="91">
        <f>Direct!DJ30+'FFEL (Indirect)'!BV30</f>
        <v>66530.445000000007</v>
      </c>
      <c r="DK30" s="91">
        <f>Direct!DK30+'FFEL (Indirect)'!BW30</f>
        <v>71521.47099999999</v>
      </c>
      <c r="DL30" s="91">
        <f>Direct!DL30+'FFEL (Indirect)'!BX30</f>
        <v>86512.351999999999</v>
      </c>
      <c r="DM30" s="91">
        <f>Direct!DM30+'FFEL (Indirect)'!BY30</f>
        <v>106774.10400000001</v>
      </c>
      <c r="DN30" s="91">
        <f>Direct!DN30+'FFEL (Indirect)'!BZ30</f>
        <v>111096.68700000001</v>
      </c>
      <c r="DO30" s="91">
        <f>Direct!DO30+'FFEL (Indirect)'!CA30</f>
        <v>154186.394</v>
      </c>
      <c r="DP30" s="91">
        <f>Direct!DP30+'FFEL (Indirect)'!CB30</f>
        <v>178591.81900000002</v>
      </c>
      <c r="DQ30" s="91">
        <f>Direct!DQ30+'FFEL (Indirect)'!CC30</f>
        <v>202856.72899999999</v>
      </c>
      <c r="DR30" s="91">
        <f>Direct!DR30+'FFEL (Indirect)'!CD30</f>
        <v>199290.777</v>
      </c>
      <c r="DS30" s="91">
        <f>Direct!DS30+'FFEL (Indirect)'!CE30</f>
        <v>192271.383</v>
      </c>
      <c r="DT30" s="91">
        <f>Direct!DT30+'FFEL (Indirect)'!CF30</f>
        <v>181332.856</v>
      </c>
      <c r="DU30" s="91">
        <f>Direct!DU30+'FFEL (Indirect)'!CG30</f>
        <v>195805.92599999998</v>
      </c>
      <c r="DV30" s="91">
        <f>Direct!DV30+'FFEL (Indirect)'!CH30</f>
        <v>184449.019</v>
      </c>
      <c r="DW30" s="91">
        <f>Direct!DW30</f>
        <v>203491.53400000001</v>
      </c>
      <c r="DX30" s="91">
        <f>Direct!DX30</f>
        <v>213426.74600000001</v>
      </c>
      <c r="DY30" s="91">
        <f>Direct!DY30</f>
        <v>200760.5</v>
      </c>
      <c r="DZ30" s="91">
        <f>Direct!DZ30</f>
        <v>199238.962</v>
      </c>
      <c r="EA30" s="91">
        <f>Direct!EA30</f>
        <v>204640.57500000001</v>
      </c>
      <c r="EB30" s="91">
        <f>Direct!EB30</f>
        <v>218220.63800000001</v>
      </c>
      <c r="EC30" s="91">
        <f>Direct!EC30</f>
        <v>240384.33900000001</v>
      </c>
      <c r="ED30" s="91">
        <f>Direct!ED30</f>
        <v>258449.462</v>
      </c>
      <c r="EE30" s="91">
        <f>Direct!EE30</f>
        <v>264122.43300000002</v>
      </c>
      <c r="EF30" s="91">
        <f>Direct!EF30</f>
        <v>244302.38500000001</v>
      </c>
      <c r="EG30" s="90">
        <f>Direct!EG30+'FFEL (Indirect)'!CI30</f>
        <v>8337</v>
      </c>
      <c r="EH30" s="91">
        <f>Direct!EH30+'FFEL (Indirect)'!CJ30</f>
        <v>8736</v>
      </c>
      <c r="EI30" s="91">
        <f>Direct!EI30+'FFEL (Indirect)'!CK30</f>
        <v>8893</v>
      </c>
      <c r="EJ30" s="91">
        <f>Direct!EJ30+'FFEL (Indirect)'!CL30</f>
        <v>9356</v>
      </c>
      <c r="EK30" s="91">
        <f>Direct!EK30+'FFEL (Indirect)'!CM30</f>
        <v>9739</v>
      </c>
      <c r="EL30" s="91">
        <f>Direct!EL30+'FFEL (Indirect)'!CN30</f>
        <v>10017</v>
      </c>
      <c r="EM30" s="91">
        <f>Direct!EM30+'FFEL (Indirect)'!CO30</f>
        <v>11318</v>
      </c>
      <c r="EN30" s="91">
        <f>Direct!EN30+'FFEL (Indirect)'!CP30</f>
        <v>13453</v>
      </c>
      <c r="EO30" s="91">
        <f>Direct!EO30+'FFEL (Indirect)'!CQ30</f>
        <v>12746</v>
      </c>
      <c r="EP30" s="91">
        <f>Direct!EP30+'FFEL (Indirect)'!CR30</f>
        <v>17342</v>
      </c>
      <c r="EQ30" s="91">
        <f>Direct!EQ30+'FFEL (Indirect)'!CS30</f>
        <v>19208</v>
      </c>
      <c r="ER30" s="91">
        <f>Direct!ER30+'FFEL (Indirect)'!CT30</f>
        <v>21103</v>
      </c>
      <c r="ES30" s="91">
        <f>Direct!ES30+'FFEL (Indirect)'!CU30</f>
        <v>19663</v>
      </c>
      <c r="ET30" s="91">
        <f>Direct!ET30+'FFEL (Indirect)'!CV30</f>
        <v>18257</v>
      </c>
      <c r="EU30" s="91">
        <f>Direct!EU30+'FFEL (Indirect)'!CW30</f>
        <v>16278</v>
      </c>
      <c r="EV30" s="91">
        <f>Direct!EV30+'FFEL (Indirect)'!CX30</f>
        <v>17798</v>
      </c>
      <c r="EW30" s="91">
        <f>Direct!EW30+'FFEL (Indirect)'!CY30</f>
        <v>16548</v>
      </c>
      <c r="EX30" s="91">
        <f>Direct!EX30</f>
        <v>17033</v>
      </c>
      <c r="EY30" s="91">
        <f>Direct!EY30</f>
        <v>16622</v>
      </c>
      <c r="EZ30" s="91">
        <f>Direct!EZ30</f>
        <v>14566</v>
      </c>
      <c r="FA30" s="91">
        <f>Direct!FA30</f>
        <v>13733</v>
      </c>
      <c r="FB30" s="91">
        <f>Direct!FB30</f>
        <v>13892</v>
      </c>
      <c r="FC30" s="91">
        <f>Direct!FC30</f>
        <v>14597</v>
      </c>
      <c r="FD30" s="91">
        <f>Direct!FD30</f>
        <v>15055</v>
      </c>
      <c r="FE30" s="91">
        <f>Direct!FE30</f>
        <v>15341</v>
      </c>
      <c r="FF30" s="91">
        <f>Direct!FF30</f>
        <v>14997</v>
      </c>
      <c r="FG30" s="91">
        <f>Direct!FG30</f>
        <v>13550</v>
      </c>
      <c r="FH30" s="98">
        <f>Direct!FH30+'FFEL (Indirect)'!CZ30</f>
        <v>79210.645999999993</v>
      </c>
      <c r="FI30" s="91">
        <f>Direct!FI30</f>
        <v>93147.005000000005</v>
      </c>
      <c r="FJ30" s="91">
        <f>Direct!FJ30</f>
        <v>99972.626000000004</v>
      </c>
      <c r="FK30" s="91">
        <f>Direct!FK30</f>
        <v>103412.622</v>
      </c>
      <c r="FL30" s="91">
        <f>Direct!FL30</f>
        <v>114427.577</v>
      </c>
      <c r="FM30" s="91">
        <f>Direct!FM30</f>
        <v>131409.27900000001</v>
      </c>
      <c r="FN30" s="91">
        <f>Direct!FN30</f>
        <v>140484.68100000001</v>
      </c>
      <c r="FO30" s="91">
        <f>Direct!FO30</f>
        <v>157385.91500000001</v>
      </c>
      <c r="FP30" s="91">
        <f>Direct!FP30</f>
        <v>169446.709</v>
      </c>
      <c r="FQ30" s="91">
        <f>Direct!FQ30</f>
        <v>185351.052</v>
      </c>
      <c r="FR30" s="91">
        <f>Direct!FR30</f>
        <v>198220.92499999999</v>
      </c>
      <c r="FS30" s="90">
        <f>Direct!FS30+'FFEL (Indirect)'!DA30</f>
        <v>6340</v>
      </c>
      <c r="FT30" s="91">
        <f>Direct!FT30</f>
        <v>6150</v>
      </c>
      <c r="FU30" s="91">
        <f>Direct!FU30</f>
        <v>6637</v>
      </c>
      <c r="FV30" s="91">
        <f>Direct!FV30</f>
        <v>6257</v>
      </c>
      <c r="FW30" s="91">
        <f>Direct!FW30</f>
        <v>6739</v>
      </c>
      <c r="FX30" s="91">
        <f>Direct!FX30</f>
        <v>7137</v>
      </c>
      <c r="FY30" s="91">
        <f>Direct!FY30</f>
        <v>7647</v>
      </c>
      <c r="FZ30" s="91">
        <f>Direct!FZ30</f>
        <v>7972</v>
      </c>
      <c r="GA30" s="91">
        <f>Direct!GA30</f>
        <v>8245</v>
      </c>
      <c r="GB30" s="91">
        <f>Direct!GB30</f>
        <v>8446</v>
      </c>
      <c r="GC30" s="91">
        <f>Direct!GC30</f>
        <v>8363</v>
      </c>
    </row>
    <row r="31" spans="1:185" s="8" customFormat="1">
      <c r="A31" s="22" t="s">
        <v>38</v>
      </c>
      <c r="B31" s="90">
        <f>Direct!B31+'FFEL (Indirect)'!B31</f>
        <v>17545.425999999999</v>
      </c>
      <c r="C31" s="91">
        <f>Direct!C31+'FFEL (Indirect)'!C31</f>
        <v>25795.481</v>
      </c>
      <c r="D31" s="91">
        <f>Direct!D31+'FFEL (Indirect)'!D31</f>
        <v>30010.048999999999</v>
      </c>
      <c r="E31" s="91">
        <f>Direct!E31+'FFEL (Indirect)'!E31</f>
        <v>36549.298999999999</v>
      </c>
      <c r="F31" s="91">
        <f>Direct!F31+'FFEL (Indirect)'!F31</f>
        <v>37138.170999999995</v>
      </c>
      <c r="G31" s="91">
        <f>Direct!G31+'FFEL (Indirect)'!G31</f>
        <v>42578.962</v>
      </c>
      <c r="H31" s="91">
        <f>Direct!H31+'FFEL (Indirect)'!H31</f>
        <v>42630.8</v>
      </c>
      <c r="I31" s="91">
        <f>Direct!I31+'FFEL (Indirect)'!I31</f>
        <v>38337.476000000002</v>
      </c>
      <c r="J31" s="91">
        <f>Direct!J31+'FFEL (Indirect)'!J31</f>
        <v>40501.307000000001</v>
      </c>
      <c r="K31" s="91">
        <f>Direct!K31+'FFEL (Indirect)'!K31</f>
        <v>50290.570999999996</v>
      </c>
      <c r="L31" s="91">
        <f>Direct!L31+'FFEL (Indirect)'!L31</f>
        <v>53934.099000000002</v>
      </c>
      <c r="M31" s="91">
        <f>Direct!M31+'FFEL (Indirect)'!M31</f>
        <v>56065.437999999995</v>
      </c>
      <c r="N31" s="91">
        <f>Direct!N31+'FFEL (Indirect)'!N31</f>
        <v>53971.203000000001</v>
      </c>
      <c r="O31" s="91">
        <f>Direct!O31+'FFEL (Indirect)'!O31</f>
        <v>57427.871999999996</v>
      </c>
      <c r="P31" s="91">
        <f>Direct!P31+'FFEL (Indirect)'!P31</f>
        <v>60427.671999999999</v>
      </c>
      <c r="Q31" s="91">
        <f>Direct!Q31+'FFEL (Indirect)'!Q31</f>
        <v>76708.099999999991</v>
      </c>
      <c r="R31" s="91">
        <f>Direct!R31+'FFEL (Indirect)'!R31</f>
        <v>72576.399999999994</v>
      </c>
      <c r="S31" s="91">
        <f>Direct!S31</f>
        <v>77382.716</v>
      </c>
      <c r="T31" s="91">
        <f>Direct!T31</f>
        <v>81608.252999999997</v>
      </c>
      <c r="U31" s="91">
        <f>Direct!U31</f>
        <v>56514.442999999999</v>
      </c>
      <c r="V31" s="91">
        <f>Direct!V31</f>
        <v>54899.462</v>
      </c>
      <c r="W31" s="91">
        <f>Direct!W31</f>
        <v>52386.523999999998</v>
      </c>
      <c r="X31" s="91">
        <f>Direct!X31</f>
        <v>48653.038</v>
      </c>
      <c r="Y31" s="91">
        <f>Direct!Y31</f>
        <v>43897.451999999997</v>
      </c>
      <c r="Z31" s="91">
        <f>Direct!Z31</f>
        <v>40976.105000000003</v>
      </c>
      <c r="AA31" s="91">
        <f>Direct!AA31</f>
        <v>37404.502</v>
      </c>
      <c r="AB31" s="91">
        <f>Direct!AB31</f>
        <v>34373.949000000001</v>
      </c>
      <c r="AC31" s="90">
        <f>Direct!AC31+'FFEL (Indirect)'!S31</f>
        <v>5940</v>
      </c>
      <c r="AD31" s="91">
        <f>Direct!AD31+'FFEL (Indirect)'!T31</f>
        <v>8334</v>
      </c>
      <c r="AE31" s="91">
        <f>Direct!AE31+'FFEL (Indirect)'!U31</f>
        <v>9766</v>
      </c>
      <c r="AF31" s="91">
        <f>Direct!AF31+'FFEL (Indirect)'!V31</f>
        <v>11364</v>
      </c>
      <c r="AG31" s="91">
        <f>Direct!AG31+'FFEL (Indirect)'!W31</f>
        <v>11618</v>
      </c>
      <c r="AH31" s="91">
        <f>Direct!AH31+'FFEL (Indirect)'!X31</f>
        <v>12787</v>
      </c>
      <c r="AI31" s="91">
        <f>Direct!AI31+'FFEL (Indirect)'!Y31</f>
        <v>12820</v>
      </c>
      <c r="AJ31" s="91">
        <f>Direct!AJ31+'FFEL (Indirect)'!Z31</f>
        <v>11071</v>
      </c>
      <c r="AK31" s="91">
        <f>Direct!AK31+'FFEL (Indirect)'!AA31</f>
        <v>11327</v>
      </c>
      <c r="AL31" s="91">
        <f>Direct!AL31+'FFEL (Indirect)'!AB31</f>
        <v>13580</v>
      </c>
      <c r="AM31" s="91">
        <f>Direct!AM31+'FFEL (Indirect)'!AC31</f>
        <v>13917</v>
      </c>
      <c r="AN31" s="91">
        <f>Direct!AN31+'FFEL (Indirect)'!AD31</f>
        <v>14177</v>
      </c>
      <c r="AO31" s="91">
        <f>Direct!AO31+'FFEL (Indirect)'!AE31</f>
        <v>13583</v>
      </c>
      <c r="AP31" s="91">
        <f>Direct!AP31+'FFEL (Indirect)'!AF31</f>
        <v>13093</v>
      </c>
      <c r="AQ31" s="91">
        <f>Direct!AQ31+'FFEL (Indirect)'!AG31</f>
        <v>13604</v>
      </c>
      <c r="AR31" s="91">
        <f>Direct!AR31+'FFEL (Indirect)'!AH31</f>
        <v>17164</v>
      </c>
      <c r="AS31" s="91">
        <f>Direct!AS31+'FFEL (Indirect)'!AI31</f>
        <v>16582</v>
      </c>
      <c r="AT31" s="91">
        <f>Direct!AT31</f>
        <v>17278</v>
      </c>
      <c r="AU31" s="91">
        <f>Direct!AU31</f>
        <v>18743</v>
      </c>
      <c r="AV31" s="91">
        <f>Direct!AV31</f>
        <v>15336</v>
      </c>
      <c r="AW31" s="91">
        <f>Direct!AW31</f>
        <v>14895</v>
      </c>
      <c r="AX31" s="91">
        <f>Direct!AX31</f>
        <v>13825</v>
      </c>
      <c r="AY31" s="91">
        <f>Direct!AY31</f>
        <v>12804</v>
      </c>
      <c r="AZ31" s="91">
        <f>Direct!AZ31</f>
        <v>11494</v>
      </c>
      <c r="BA31" s="91">
        <f>Direct!BA31</f>
        <v>10782</v>
      </c>
      <c r="BB31" s="91">
        <f>Direct!BB31</f>
        <v>9731</v>
      </c>
      <c r="BC31" s="91">
        <f>Direct!BC31</f>
        <v>8932</v>
      </c>
      <c r="BD31" s="98">
        <f>Direct!BD31+'FFEL (Indirect)'!AJ31</f>
        <v>5272.2420000000002</v>
      </c>
      <c r="BE31" s="91">
        <f>Direct!BE31+'FFEL (Indirect)'!AK31</f>
        <v>12219.17</v>
      </c>
      <c r="BF31" s="91">
        <f>Direct!BF31+'FFEL (Indirect)'!AL31</f>
        <v>16836.179</v>
      </c>
      <c r="BG31" s="91">
        <f>Direct!BG31+'FFEL (Indirect)'!AM31</f>
        <v>22678.207000000002</v>
      </c>
      <c r="BH31" s="91">
        <f>Direct!BH31+'FFEL (Indirect)'!AN31</f>
        <v>22867.907999999999</v>
      </c>
      <c r="BI31" s="91">
        <f>Direct!BI31+'FFEL (Indirect)'!AO31</f>
        <v>27469.833999999999</v>
      </c>
      <c r="BJ31" s="91">
        <f>Direct!BJ31+'FFEL (Indirect)'!AP31</f>
        <v>31685.534</v>
      </c>
      <c r="BK31" s="91">
        <f>Direct!BK31+'FFEL (Indirect)'!AQ31</f>
        <v>29918.726000000002</v>
      </c>
      <c r="BL31" s="91">
        <f>Direct!BL31+'FFEL (Indirect)'!AR31</f>
        <v>32813.773999999998</v>
      </c>
      <c r="BM31" s="91">
        <f>Direct!BM31+'FFEL (Indirect)'!AS31</f>
        <v>39767.944000000003</v>
      </c>
      <c r="BN31" s="91">
        <f>Direct!BN31+'FFEL (Indirect)'!AT31</f>
        <v>46550.084000000003</v>
      </c>
      <c r="BO31" s="91">
        <f>Direct!BO31+'FFEL (Indirect)'!AU31</f>
        <v>50867.745000000003</v>
      </c>
      <c r="BP31" s="91">
        <f>Direct!BP31+'FFEL (Indirect)'!AV31</f>
        <v>50822.443999999996</v>
      </c>
      <c r="BQ31" s="91">
        <f>Direct!BQ31+'FFEL (Indirect)'!AW31</f>
        <v>53662.253000000004</v>
      </c>
      <c r="BR31" s="91">
        <f>Direct!BR31+'FFEL (Indirect)'!AX31</f>
        <v>65143.792999999998</v>
      </c>
      <c r="BS31" s="91">
        <f>Direct!BS31+'FFEL (Indirect)'!AY31</f>
        <v>92729.415000000008</v>
      </c>
      <c r="BT31" s="91">
        <f>Direct!BT31+'FFEL (Indirect)'!AZ31</f>
        <v>84967.84</v>
      </c>
      <c r="BU31" s="91">
        <f>Direct!BU31</f>
        <v>85053.82</v>
      </c>
      <c r="BV31" s="91">
        <f>Direct!BV31</f>
        <v>86858.928</v>
      </c>
      <c r="BW31" s="91">
        <f>Direct!BW31</f>
        <v>109119.561</v>
      </c>
      <c r="BX31" s="91">
        <f>Direct!BX31</f>
        <v>103526.70199999999</v>
      </c>
      <c r="BY31" s="91">
        <f>Direct!BY31</f>
        <v>101713.776</v>
      </c>
      <c r="BZ31" s="91">
        <f>Direct!BZ31</f>
        <v>97813.184999999998</v>
      </c>
      <c r="CA31" s="91">
        <f>Direct!CA31</f>
        <v>90298.945999999996</v>
      </c>
      <c r="CB31" s="91">
        <f>Direct!CB31</f>
        <v>81989.341</v>
      </c>
      <c r="CC31" s="91">
        <f>Direct!CC31</f>
        <v>80331.453000000009</v>
      </c>
      <c r="CD31" s="91">
        <f>Direct!CD31</f>
        <v>73081.551999999996</v>
      </c>
      <c r="CE31" s="90">
        <f>Direct!CE31+'FFEL (Indirect)'!BA31</f>
        <v>1732</v>
      </c>
      <c r="CF31" s="91">
        <f>Direct!CF31+'FFEL (Indirect)'!BB31</f>
        <v>4034</v>
      </c>
      <c r="CG31" s="91">
        <f>Direct!CG31+'FFEL (Indirect)'!BC31</f>
        <v>5498</v>
      </c>
      <c r="CH31" s="91">
        <f>Direct!CH31+'FFEL (Indirect)'!BD31</f>
        <v>6808</v>
      </c>
      <c r="CI31" s="91">
        <f>Direct!CI31+'FFEL (Indirect)'!BE31</f>
        <v>6895</v>
      </c>
      <c r="CJ31" s="91">
        <f>Direct!CJ31+'FFEL (Indirect)'!BF31</f>
        <v>7718</v>
      </c>
      <c r="CK31" s="91">
        <f>Direct!CK31+'FFEL (Indirect)'!BG31</f>
        <v>8487</v>
      </c>
      <c r="CL31" s="91">
        <f>Direct!CL31+'FFEL (Indirect)'!BH31</f>
        <v>7676</v>
      </c>
      <c r="CM31" s="91">
        <f>Direct!CM31+'FFEL (Indirect)'!BI31</f>
        <v>8076</v>
      </c>
      <c r="CN31" s="91">
        <f>Direct!CN31+'FFEL (Indirect)'!BJ31</f>
        <v>9694</v>
      </c>
      <c r="CO31" s="91">
        <f>Direct!CO31+'FFEL (Indirect)'!BK31</f>
        <v>10721</v>
      </c>
      <c r="CP31" s="91">
        <f>Direct!CP31+'FFEL (Indirect)'!BL31</f>
        <v>11367</v>
      </c>
      <c r="CQ31" s="91">
        <f>Direct!CQ31+'FFEL (Indirect)'!BM31</f>
        <v>10707</v>
      </c>
      <c r="CR31" s="91">
        <f>Direct!CR31+'FFEL (Indirect)'!BN31</f>
        <v>10012</v>
      </c>
      <c r="CS31" s="91">
        <f>Direct!CS31+'FFEL (Indirect)'!BO31</f>
        <v>12081</v>
      </c>
      <c r="CT31" s="91">
        <f>Direct!CT31+'FFEL (Indirect)'!BP31</f>
        <v>16810</v>
      </c>
      <c r="CU31" s="91">
        <f>Direct!CU31+'FFEL (Indirect)'!BQ31</f>
        <v>15613</v>
      </c>
      <c r="CV31" s="91">
        <f>Direct!CV31</f>
        <v>15201</v>
      </c>
      <c r="CW31" s="91">
        <f>Direct!CW31</f>
        <v>15880</v>
      </c>
      <c r="CX31" s="91">
        <f>Direct!CX31</f>
        <v>16203</v>
      </c>
      <c r="CY31" s="91">
        <f>Direct!CY31</f>
        <v>15648</v>
      </c>
      <c r="CZ31" s="91">
        <f>Direct!CZ31</f>
        <v>14960</v>
      </c>
      <c r="DA31" s="91">
        <f>Direct!DA31</f>
        <v>14065</v>
      </c>
      <c r="DB31" s="91">
        <f>Direct!DB31</f>
        <v>12833</v>
      </c>
      <c r="DC31" s="91">
        <f>Direct!DC31</f>
        <v>12111</v>
      </c>
      <c r="DD31" s="91">
        <f>Direct!DD31</f>
        <v>11158</v>
      </c>
      <c r="DE31" s="91">
        <f>Direct!DE31</f>
        <v>10476</v>
      </c>
      <c r="DF31" s="98">
        <f>Direct!DF31+'FFEL (Indirect)'!BR31</f>
        <v>1640.6279999999999</v>
      </c>
      <c r="DG31" s="91">
        <f>Direct!DG31+'FFEL (Indirect)'!BS31</f>
        <v>2818.9079999999999</v>
      </c>
      <c r="DH31" s="91">
        <f>Direct!DH31+'FFEL (Indirect)'!BT31</f>
        <v>3554.2190000000001</v>
      </c>
      <c r="DI31" s="91">
        <f>Direct!DI31+'FFEL (Indirect)'!BU31</f>
        <v>5266.277</v>
      </c>
      <c r="DJ31" s="91">
        <f>Direct!DJ31+'FFEL (Indirect)'!BV31</f>
        <v>6368.3329999999996</v>
      </c>
      <c r="DK31" s="91">
        <f>Direct!DK31+'FFEL (Indirect)'!BW31</f>
        <v>8651.3490000000002</v>
      </c>
      <c r="DL31" s="91">
        <f>Direct!DL31+'FFEL (Indirect)'!BX31</f>
        <v>11683.708999999999</v>
      </c>
      <c r="DM31" s="91">
        <f>Direct!DM31+'FFEL (Indirect)'!BY31</f>
        <v>11417.986999999999</v>
      </c>
      <c r="DN31" s="91">
        <f>Direct!DN31+'FFEL (Indirect)'!BZ31</f>
        <v>11715.662</v>
      </c>
      <c r="DO31" s="91">
        <f>Direct!DO31+'FFEL (Indirect)'!CA31</f>
        <v>13704.363000000001</v>
      </c>
      <c r="DP31" s="91">
        <f>Direct!DP31+'FFEL (Indirect)'!CB31</f>
        <v>20637.369000000002</v>
      </c>
      <c r="DQ31" s="91">
        <f>Direct!DQ31+'FFEL (Indirect)'!CC31</f>
        <v>23269.184999999998</v>
      </c>
      <c r="DR31" s="91">
        <f>Direct!DR31+'FFEL (Indirect)'!CD31</f>
        <v>21109.395</v>
      </c>
      <c r="DS31" s="91">
        <f>Direct!DS31+'FFEL (Indirect)'!CE31</f>
        <v>21214.631000000001</v>
      </c>
      <c r="DT31" s="91">
        <f>Direct!DT31+'FFEL (Indirect)'!CF31</f>
        <v>18952.685000000001</v>
      </c>
      <c r="DU31" s="91">
        <f>Direct!DU31+'FFEL (Indirect)'!CG31</f>
        <v>23365.365000000002</v>
      </c>
      <c r="DV31" s="91">
        <f>Direct!DV31+'FFEL (Indirect)'!CH31</f>
        <v>20942.253999999997</v>
      </c>
      <c r="DW31" s="91">
        <f>Direct!DW31</f>
        <v>25272.326000000001</v>
      </c>
      <c r="DX31" s="91">
        <f>Direct!DX31</f>
        <v>32020.371999999999</v>
      </c>
      <c r="DY31" s="91">
        <f>Direct!DY31</f>
        <v>31810.524000000001</v>
      </c>
      <c r="DZ31" s="91">
        <f>Direct!DZ31</f>
        <v>33659.114999999998</v>
      </c>
      <c r="EA31" s="91">
        <f>Direct!EA31</f>
        <v>39120.398999999998</v>
      </c>
      <c r="EB31" s="91">
        <f>Direct!EB31</f>
        <v>43791.572</v>
      </c>
      <c r="EC31" s="91">
        <f>Direct!EC31</f>
        <v>42645.498</v>
      </c>
      <c r="ED31" s="91">
        <f>Direct!ED31</f>
        <v>40573.184000000001</v>
      </c>
      <c r="EE31" s="91">
        <f>Direct!EE31</f>
        <v>41130.571000000004</v>
      </c>
      <c r="EF31" s="91">
        <f>Direct!EF31</f>
        <v>39475.411</v>
      </c>
      <c r="EG31" s="90">
        <f>Direct!EG31+'FFEL (Indirect)'!CI31</f>
        <v>387</v>
      </c>
      <c r="EH31" s="91">
        <f>Direct!EH31+'FFEL (Indirect)'!CJ31</f>
        <v>607</v>
      </c>
      <c r="EI31" s="91">
        <f>Direct!EI31+'FFEL (Indirect)'!CK31</f>
        <v>783</v>
      </c>
      <c r="EJ31" s="91">
        <f>Direct!EJ31+'FFEL (Indirect)'!CL31</f>
        <v>1028</v>
      </c>
      <c r="EK31" s="91">
        <f>Direct!EK31+'FFEL (Indirect)'!CM31</f>
        <v>1146</v>
      </c>
      <c r="EL31" s="91">
        <f>Direct!EL31+'FFEL (Indirect)'!CN31</f>
        <v>1279</v>
      </c>
      <c r="EM31" s="91">
        <f>Direct!EM31+'FFEL (Indirect)'!CO31</f>
        <v>1588</v>
      </c>
      <c r="EN31" s="91">
        <f>Direct!EN31+'FFEL (Indirect)'!CP31</f>
        <v>1484</v>
      </c>
      <c r="EO31" s="91">
        <f>Direct!EO31+'FFEL (Indirect)'!CQ31</f>
        <v>1492</v>
      </c>
      <c r="EP31" s="91">
        <f>Direct!EP31+'FFEL (Indirect)'!CR31</f>
        <v>1706</v>
      </c>
      <c r="EQ31" s="91">
        <f>Direct!EQ31+'FFEL (Indirect)'!CS31</f>
        <v>2216</v>
      </c>
      <c r="ER31" s="91">
        <f>Direct!ER31+'FFEL (Indirect)'!CT31</f>
        <v>2384</v>
      </c>
      <c r="ES31" s="91">
        <f>Direct!ES31+'FFEL (Indirect)'!CU31</f>
        <v>1982</v>
      </c>
      <c r="ET31" s="91">
        <f>Direct!ET31+'FFEL (Indirect)'!CV31</f>
        <v>1861</v>
      </c>
      <c r="EU31" s="91">
        <f>Direct!EU31+'FFEL (Indirect)'!CW31</f>
        <v>1698</v>
      </c>
      <c r="EV31" s="91">
        <f>Direct!EV31+'FFEL (Indirect)'!CX31</f>
        <v>1999</v>
      </c>
      <c r="EW31" s="91">
        <f>Direct!EW31+'FFEL (Indirect)'!CY31</f>
        <v>1835</v>
      </c>
      <c r="EX31" s="91">
        <f>Direct!EX31</f>
        <v>2138</v>
      </c>
      <c r="EY31" s="91">
        <f>Direct!EY31</f>
        <v>2454</v>
      </c>
      <c r="EZ31" s="91">
        <f>Direct!EZ31</f>
        <v>2388</v>
      </c>
      <c r="FA31" s="91">
        <f>Direct!FA31</f>
        <v>2379</v>
      </c>
      <c r="FB31" s="91">
        <f>Direct!FB31</f>
        <v>2543</v>
      </c>
      <c r="FC31" s="91">
        <f>Direct!FC31</f>
        <v>2661</v>
      </c>
      <c r="FD31" s="91">
        <f>Direct!FD31</f>
        <v>2522</v>
      </c>
      <c r="FE31" s="91">
        <f>Direct!FE31</f>
        <v>2330</v>
      </c>
      <c r="FF31" s="91">
        <f>Direct!FF31</f>
        <v>2226</v>
      </c>
      <c r="FG31" s="91">
        <f>Direct!FG31</f>
        <v>2103</v>
      </c>
      <c r="FH31" s="98">
        <f>Direct!FH31+'FFEL (Indirect)'!CZ31</f>
        <v>7420.3029999999999</v>
      </c>
      <c r="FI31" s="91">
        <f>Direct!FI31</f>
        <v>10923.231</v>
      </c>
      <c r="FJ31" s="91">
        <f>Direct!FJ31</f>
        <v>11391.995000000001</v>
      </c>
      <c r="FK31" s="91">
        <f>Direct!FK31</f>
        <v>12009.652</v>
      </c>
      <c r="FL31" s="91">
        <f>Direct!FL31</f>
        <v>12020.223</v>
      </c>
      <c r="FM31" s="91">
        <f>Direct!FM31</f>
        <v>14443.302</v>
      </c>
      <c r="FN31" s="91">
        <f>Direct!FN31</f>
        <v>16484.012999999999</v>
      </c>
      <c r="FO31" s="91">
        <f>Direct!FO31</f>
        <v>18385.116999999998</v>
      </c>
      <c r="FP31" s="91">
        <f>Direct!FP31</f>
        <v>17505.912</v>
      </c>
      <c r="FQ31" s="91">
        <f>Direct!FQ31</f>
        <v>17914.32</v>
      </c>
      <c r="FR31" s="91">
        <f>Direct!FR31</f>
        <v>15880.489</v>
      </c>
      <c r="FS31" s="90">
        <f>Direct!FS31+'FFEL (Indirect)'!DA31</f>
        <v>886</v>
      </c>
      <c r="FT31" s="91">
        <f>Direct!FT31</f>
        <v>1005</v>
      </c>
      <c r="FU31" s="91">
        <f>Direct!FU31</f>
        <v>978</v>
      </c>
      <c r="FV31" s="91">
        <f>Direct!FV31</f>
        <v>953</v>
      </c>
      <c r="FW31" s="91">
        <f>Direct!FW31</f>
        <v>947</v>
      </c>
      <c r="FX31" s="91">
        <f>Direct!FX31</f>
        <v>965</v>
      </c>
      <c r="FY31" s="91">
        <f>Direct!FY31</f>
        <v>1013</v>
      </c>
      <c r="FZ31" s="91">
        <f>Direct!FZ31</f>
        <v>1004</v>
      </c>
      <c r="GA31" s="91">
        <f>Direct!GA31</f>
        <v>964</v>
      </c>
      <c r="GB31" s="91">
        <f>Direct!GB31</f>
        <v>963</v>
      </c>
      <c r="GC31" s="91">
        <f>Direct!GC31</f>
        <v>881</v>
      </c>
    </row>
    <row r="32" spans="1:185" s="8" customFormat="1">
      <c r="A32" s="22" t="s">
        <v>39</v>
      </c>
      <c r="B32" s="90">
        <f>Direct!B32+'FFEL (Indirect)'!B32</f>
        <v>80801.31</v>
      </c>
      <c r="C32" s="91">
        <f>Direct!C32+'FFEL (Indirect)'!C32</f>
        <v>81368.595000000001</v>
      </c>
      <c r="D32" s="91">
        <f>Direct!D32+'FFEL (Indirect)'!D32</f>
        <v>81727.915000000008</v>
      </c>
      <c r="E32" s="91">
        <f>Direct!E32+'FFEL (Indirect)'!E32</f>
        <v>81587.437000000005</v>
      </c>
      <c r="F32" s="91">
        <f>Direct!F32+'FFEL (Indirect)'!F32</f>
        <v>81305.871999999988</v>
      </c>
      <c r="G32" s="91">
        <f>Direct!G32+'FFEL (Indirect)'!G32</f>
        <v>75361.567999999999</v>
      </c>
      <c r="H32" s="91">
        <f>Direct!H32+'FFEL (Indirect)'!H32</f>
        <v>80050.678999999989</v>
      </c>
      <c r="I32" s="91">
        <f>Direct!I32+'FFEL (Indirect)'!I32</f>
        <v>85292.884999999995</v>
      </c>
      <c r="J32" s="91">
        <f>Direct!J32+'FFEL (Indirect)'!J32</f>
        <v>104564.204</v>
      </c>
      <c r="K32" s="91">
        <f>Direct!K32+'FFEL (Indirect)'!K32</f>
        <v>120213.739</v>
      </c>
      <c r="L32" s="91">
        <f>Direct!L32+'FFEL (Indirect)'!L32</f>
        <v>128773.58899999999</v>
      </c>
      <c r="M32" s="91">
        <f>Direct!M32+'FFEL (Indirect)'!M32</f>
        <v>131096.644</v>
      </c>
      <c r="N32" s="91">
        <f>Direct!N32+'FFEL (Indirect)'!N32</f>
        <v>127842.958</v>
      </c>
      <c r="O32" s="91">
        <f>Direct!O32+'FFEL (Indirect)'!O32</f>
        <v>138557.609</v>
      </c>
      <c r="P32" s="91">
        <f>Direct!P32+'FFEL (Indirect)'!P32</f>
        <v>153074.14600000001</v>
      </c>
      <c r="Q32" s="91">
        <f>Direct!Q32+'FFEL (Indirect)'!Q32</f>
        <v>188816.94900000002</v>
      </c>
      <c r="R32" s="91">
        <f>Direct!R32+'FFEL (Indirect)'!R32</f>
        <v>181556.77499999999</v>
      </c>
      <c r="S32" s="91">
        <f>Direct!S32</f>
        <v>194104.64600000001</v>
      </c>
      <c r="T32" s="91">
        <f>Direct!T32</f>
        <v>202830.59599999999</v>
      </c>
      <c r="U32" s="91">
        <f>Direct!U32</f>
        <v>165422.90299999999</v>
      </c>
      <c r="V32" s="91">
        <f>Direct!V32</f>
        <v>148860.08199999999</v>
      </c>
      <c r="W32" s="91">
        <f>Direct!W32</f>
        <v>137645.022</v>
      </c>
      <c r="X32" s="91">
        <f>Direct!X32</f>
        <v>128303.614</v>
      </c>
      <c r="Y32" s="91">
        <f>Direct!Y32</f>
        <v>119796.716</v>
      </c>
      <c r="Z32" s="91">
        <f>Direct!Z32</f>
        <v>117087.58</v>
      </c>
      <c r="AA32" s="91">
        <f>Direct!AA32</f>
        <v>107165.48</v>
      </c>
      <c r="AB32" s="91">
        <f>Direct!AB32</f>
        <v>99064.653999999995</v>
      </c>
      <c r="AC32" s="90">
        <f>Direct!AC32+'FFEL (Indirect)'!S32</f>
        <v>26755</v>
      </c>
      <c r="AD32" s="91">
        <f>Direct!AD32+'FFEL (Indirect)'!T32</f>
        <v>25208</v>
      </c>
      <c r="AE32" s="91">
        <f>Direct!AE32+'FFEL (Indirect)'!U32</f>
        <v>25315</v>
      </c>
      <c r="AF32" s="91">
        <f>Direct!AF32+'FFEL (Indirect)'!V32</f>
        <v>25633</v>
      </c>
      <c r="AG32" s="91">
        <f>Direct!AG32+'FFEL (Indirect)'!W32</f>
        <v>26251</v>
      </c>
      <c r="AH32" s="91">
        <f>Direct!AH32+'FFEL (Indirect)'!X32</f>
        <v>24587</v>
      </c>
      <c r="AI32" s="91">
        <f>Direct!AI32+'FFEL (Indirect)'!Y32</f>
        <v>24667</v>
      </c>
      <c r="AJ32" s="91">
        <f>Direct!AJ32+'FFEL (Indirect)'!Z32</f>
        <v>25974</v>
      </c>
      <c r="AK32" s="91">
        <f>Direct!AK32+'FFEL (Indirect)'!AA32</f>
        <v>31334</v>
      </c>
      <c r="AL32" s="91">
        <f>Direct!AL32+'FFEL (Indirect)'!AB32</f>
        <v>35254</v>
      </c>
      <c r="AM32" s="91">
        <f>Direct!AM32+'FFEL (Indirect)'!AC32</f>
        <v>37576</v>
      </c>
      <c r="AN32" s="91">
        <f>Direct!AN32+'FFEL (Indirect)'!AD32</f>
        <v>37960</v>
      </c>
      <c r="AO32" s="91">
        <f>Direct!AO32+'FFEL (Indirect)'!AE32</f>
        <v>36733</v>
      </c>
      <c r="AP32" s="91">
        <f>Direct!AP32+'FFEL (Indirect)'!AF32</f>
        <v>37281</v>
      </c>
      <c r="AQ32" s="91">
        <f>Direct!AQ32+'FFEL (Indirect)'!AG32</f>
        <v>39420</v>
      </c>
      <c r="AR32" s="91">
        <f>Direct!AR32+'FFEL (Indirect)'!AH32</f>
        <v>48369</v>
      </c>
      <c r="AS32" s="91">
        <f>Direct!AS32+'FFEL (Indirect)'!AI32</f>
        <v>46531</v>
      </c>
      <c r="AT32" s="91">
        <f>Direct!AT32</f>
        <v>48805</v>
      </c>
      <c r="AU32" s="91">
        <f>Direct!AU32</f>
        <v>50746</v>
      </c>
      <c r="AV32" s="91">
        <f>Direct!AV32</f>
        <v>45553</v>
      </c>
      <c r="AW32" s="91">
        <f>Direct!AW32</f>
        <v>41261</v>
      </c>
      <c r="AX32" s="91">
        <f>Direct!AX32</f>
        <v>37938</v>
      </c>
      <c r="AY32" s="91">
        <f>Direct!AY32</f>
        <v>35374</v>
      </c>
      <c r="AZ32" s="91">
        <f>Direct!AZ32</f>
        <v>32159</v>
      </c>
      <c r="BA32" s="91">
        <f>Direct!BA32</f>
        <v>31006</v>
      </c>
      <c r="BB32" s="91">
        <f>Direct!BB32</f>
        <v>28423</v>
      </c>
      <c r="BC32" s="91">
        <f>Direct!BC32</f>
        <v>26466</v>
      </c>
      <c r="BD32" s="98">
        <f>Direct!BD32+'FFEL (Indirect)'!AJ32</f>
        <v>20653.072</v>
      </c>
      <c r="BE32" s="91">
        <f>Direct!BE32+'FFEL (Indirect)'!AK32</f>
        <v>38689.502</v>
      </c>
      <c r="BF32" s="91">
        <f>Direct!BF32+'FFEL (Indirect)'!AL32</f>
        <v>41241.663</v>
      </c>
      <c r="BG32" s="91">
        <f>Direct!BG32+'FFEL (Indirect)'!AM32</f>
        <v>45231.565999999999</v>
      </c>
      <c r="BH32" s="91">
        <f>Direct!BH32+'FFEL (Indirect)'!AN32</f>
        <v>46621.370999999999</v>
      </c>
      <c r="BI32" s="91">
        <f>Direct!BI32+'FFEL (Indirect)'!AO32</f>
        <v>48675.402000000002</v>
      </c>
      <c r="BJ32" s="91">
        <f>Direct!BJ32+'FFEL (Indirect)'!AP32</f>
        <v>50817.934000000001</v>
      </c>
      <c r="BK32" s="91">
        <f>Direct!BK32+'FFEL (Indirect)'!AQ32</f>
        <v>52847.65</v>
      </c>
      <c r="BL32" s="91">
        <f>Direct!BL32+'FFEL (Indirect)'!AR32</f>
        <v>69522.764999999999</v>
      </c>
      <c r="BM32" s="91">
        <f>Direct!BM32+'FFEL (Indirect)'!AS32</f>
        <v>82466.595000000001</v>
      </c>
      <c r="BN32" s="91">
        <f>Direct!BN32+'FFEL (Indirect)'!AT32</f>
        <v>90031.156000000003</v>
      </c>
      <c r="BO32" s="91">
        <f>Direct!BO32+'FFEL (Indirect)'!AU32</f>
        <v>96687.531000000003</v>
      </c>
      <c r="BP32" s="91">
        <f>Direct!BP32+'FFEL (Indirect)'!AV32</f>
        <v>96427.723999999987</v>
      </c>
      <c r="BQ32" s="91">
        <f>Direct!BQ32+'FFEL (Indirect)'!AW32</f>
        <v>99866.717000000004</v>
      </c>
      <c r="BR32" s="91">
        <f>Direct!BR32+'FFEL (Indirect)'!AX32</f>
        <v>136073.07799999998</v>
      </c>
      <c r="BS32" s="91">
        <f>Direct!BS32+'FFEL (Indirect)'!AY32</f>
        <v>204522.03000000003</v>
      </c>
      <c r="BT32" s="91">
        <f>Direct!BT32+'FFEL (Indirect)'!AZ32</f>
        <v>187786.764</v>
      </c>
      <c r="BU32" s="91">
        <f>Direct!BU32</f>
        <v>187160.68100000001</v>
      </c>
      <c r="BV32" s="91">
        <f>Direct!BV32</f>
        <v>191851.13800000001</v>
      </c>
      <c r="BW32" s="91">
        <f>Direct!BW32</f>
        <v>209900.89600000001</v>
      </c>
      <c r="BX32" s="91">
        <f>Direct!BX32</f>
        <v>185264.36900000001</v>
      </c>
      <c r="BY32" s="91">
        <f>Direct!BY32</f>
        <v>179452.005</v>
      </c>
      <c r="BZ32" s="91">
        <f>Direct!BZ32</f>
        <v>166303.27100000001</v>
      </c>
      <c r="CA32" s="91">
        <f>Direct!CA32</f>
        <v>165119.489</v>
      </c>
      <c r="CB32" s="91">
        <f>Direct!CB32</f>
        <v>162001.62400000001</v>
      </c>
      <c r="CC32" s="91">
        <f>Direct!CC32</f>
        <v>159181.43800000002</v>
      </c>
      <c r="CD32" s="91">
        <f>Direct!CD32</f>
        <v>157176.29399999999</v>
      </c>
      <c r="CE32" s="90">
        <f>Direct!CE32+'FFEL (Indirect)'!BA32</f>
        <v>7209</v>
      </c>
      <c r="CF32" s="91">
        <f>Direct!CF32+'FFEL (Indirect)'!BB32</f>
        <v>12388</v>
      </c>
      <c r="CG32" s="91">
        <f>Direct!CG32+'FFEL (Indirect)'!BC32</f>
        <v>13421</v>
      </c>
      <c r="CH32" s="91">
        <f>Direct!CH32+'FFEL (Indirect)'!BD32</f>
        <v>15060</v>
      </c>
      <c r="CI32" s="91">
        <f>Direct!CI32+'FFEL (Indirect)'!BE32</f>
        <v>15833</v>
      </c>
      <c r="CJ32" s="91">
        <f>Direct!CJ32+'FFEL (Indirect)'!BF32</f>
        <v>16101</v>
      </c>
      <c r="CK32" s="91">
        <f>Direct!CK32+'FFEL (Indirect)'!BG32</f>
        <v>15801</v>
      </c>
      <c r="CL32" s="91">
        <f>Direct!CL32+'FFEL (Indirect)'!BH32</f>
        <v>15726</v>
      </c>
      <c r="CM32" s="91">
        <f>Direct!CM32+'FFEL (Indirect)'!BI32</f>
        <v>20267</v>
      </c>
      <c r="CN32" s="91">
        <f>Direct!CN32+'FFEL (Indirect)'!BJ32</f>
        <v>23489</v>
      </c>
      <c r="CO32" s="91">
        <f>Direct!CO32+'FFEL (Indirect)'!BK32</f>
        <v>26039</v>
      </c>
      <c r="CP32" s="91">
        <f>Direct!CP32+'FFEL (Indirect)'!BL32</f>
        <v>27044</v>
      </c>
      <c r="CQ32" s="91">
        <f>Direct!CQ32+'FFEL (Indirect)'!BM32</f>
        <v>25967</v>
      </c>
      <c r="CR32" s="91">
        <f>Direct!CR32+'FFEL (Indirect)'!BN32</f>
        <v>24934</v>
      </c>
      <c r="CS32" s="91">
        <f>Direct!CS32+'FFEL (Indirect)'!BO32</f>
        <v>32219</v>
      </c>
      <c r="CT32" s="91">
        <f>Direct!CT32+'FFEL (Indirect)'!BP32</f>
        <v>45004</v>
      </c>
      <c r="CU32" s="91">
        <f>Direct!CU32+'FFEL (Indirect)'!BQ32</f>
        <v>40921</v>
      </c>
      <c r="CV32" s="91">
        <f>Direct!CV32</f>
        <v>40732</v>
      </c>
      <c r="CW32" s="91">
        <f>Direct!CW32</f>
        <v>42593</v>
      </c>
      <c r="CX32" s="91">
        <f>Direct!CX32</f>
        <v>41809</v>
      </c>
      <c r="CY32" s="91">
        <f>Direct!CY32</f>
        <v>35551</v>
      </c>
      <c r="CZ32" s="91">
        <f>Direct!CZ32</f>
        <v>33652</v>
      </c>
      <c r="DA32" s="91">
        <f>Direct!DA32</f>
        <v>31414</v>
      </c>
      <c r="DB32" s="91">
        <f>Direct!DB32</f>
        <v>29950</v>
      </c>
      <c r="DC32" s="91">
        <f>Direct!DC32</f>
        <v>29106</v>
      </c>
      <c r="DD32" s="91">
        <f>Direct!DD32</f>
        <v>27856</v>
      </c>
      <c r="DE32" s="91">
        <f>Direct!DE32</f>
        <v>26933</v>
      </c>
      <c r="DF32" s="98">
        <f>Direct!DF32+'FFEL (Indirect)'!BR32</f>
        <v>2529.6059999999998</v>
      </c>
      <c r="DG32" s="91">
        <f>Direct!DG32+'FFEL (Indirect)'!BS32</f>
        <v>3350.134</v>
      </c>
      <c r="DH32" s="91">
        <f>Direct!DH32+'FFEL (Indirect)'!BT32</f>
        <v>3320.0450000000001</v>
      </c>
      <c r="DI32" s="91">
        <f>Direct!DI32+'FFEL (Indirect)'!BU32</f>
        <v>4014.8510000000001</v>
      </c>
      <c r="DJ32" s="91">
        <f>Direct!DJ32+'FFEL (Indirect)'!BV32</f>
        <v>3585.009</v>
      </c>
      <c r="DK32" s="91">
        <f>Direct!DK32+'FFEL (Indirect)'!BW32</f>
        <v>4238.768</v>
      </c>
      <c r="DL32" s="91">
        <f>Direct!DL32+'FFEL (Indirect)'!BX32</f>
        <v>4853.2449999999999</v>
      </c>
      <c r="DM32" s="91">
        <f>Direct!DM32+'FFEL (Indirect)'!BY32</f>
        <v>5769.7739999999994</v>
      </c>
      <c r="DN32" s="91">
        <f>Direct!DN32+'FFEL (Indirect)'!BZ32</f>
        <v>6356.6539999999995</v>
      </c>
      <c r="DO32" s="91">
        <f>Direct!DO32+'FFEL (Indirect)'!CA32</f>
        <v>7694.9590000000007</v>
      </c>
      <c r="DP32" s="91">
        <f>Direct!DP32+'FFEL (Indirect)'!CB32</f>
        <v>10576.777999999998</v>
      </c>
      <c r="DQ32" s="91">
        <f>Direct!DQ32+'FFEL (Indirect)'!CC32</f>
        <v>12598.325000000001</v>
      </c>
      <c r="DR32" s="91">
        <f>Direct!DR32+'FFEL (Indirect)'!CD32</f>
        <v>15108.199000000001</v>
      </c>
      <c r="DS32" s="91">
        <f>Direct!DS32+'FFEL (Indirect)'!CE32</f>
        <v>17807.059000000001</v>
      </c>
      <c r="DT32" s="91">
        <f>Direct!DT32+'FFEL (Indirect)'!CF32</f>
        <v>15061.128000000001</v>
      </c>
      <c r="DU32" s="91">
        <f>Direct!DU32+'FFEL (Indirect)'!CG32</f>
        <v>17346.414000000001</v>
      </c>
      <c r="DV32" s="91">
        <f>Direct!DV32+'FFEL (Indirect)'!CH32</f>
        <v>15879.91</v>
      </c>
      <c r="DW32" s="91">
        <f>Direct!DW32</f>
        <v>17886.993999999999</v>
      </c>
      <c r="DX32" s="91">
        <f>Direct!DX32</f>
        <v>20470.454000000002</v>
      </c>
      <c r="DY32" s="91">
        <f>Direct!DY32</f>
        <v>17846.059000000001</v>
      </c>
      <c r="DZ32" s="91">
        <f>Direct!DZ32</f>
        <v>18484.826000000001</v>
      </c>
      <c r="EA32" s="91">
        <f>Direct!EA32</f>
        <v>19854.462</v>
      </c>
      <c r="EB32" s="91">
        <f>Direct!EB32</f>
        <v>22127.984</v>
      </c>
      <c r="EC32" s="91">
        <f>Direct!EC32</f>
        <v>23187.694</v>
      </c>
      <c r="ED32" s="91">
        <f>Direct!ED32</f>
        <v>25484.724999999999</v>
      </c>
      <c r="EE32" s="91">
        <f>Direct!EE32</f>
        <v>27198.916000000001</v>
      </c>
      <c r="EF32" s="91">
        <f>Direct!EF32</f>
        <v>27108.341</v>
      </c>
      <c r="EG32" s="90">
        <f>Direct!EG32+'FFEL (Indirect)'!CI32</f>
        <v>606</v>
      </c>
      <c r="EH32" s="91">
        <f>Direct!EH32+'FFEL (Indirect)'!CJ32</f>
        <v>696</v>
      </c>
      <c r="EI32" s="91">
        <f>Direct!EI32+'FFEL (Indirect)'!CK32</f>
        <v>657</v>
      </c>
      <c r="EJ32" s="91">
        <f>Direct!EJ32+'FFEL (Indirect)'!CL32</f>
        <v>805</v>
      </c>
      <c r="EK32" s="91">
        <f>Direct!EK32+'FFEL (Indirect)'!CM32</f>
        <v>731</v>
      </c>
      <c r="EL32" s="91">
        <f>Direct!EL32+'FFEL (Indirect)'!CN32</f>
        <v>776</v>
      </c>
      <c r="EM32" s="91">
        <f>Direct!EM32+'FFEL (Indirect)'!CO32</f>
        <v>811</v>
      </c>
      <c r="EN32" s="91">
        <f>Direct!EN32+'FFEL (Indirect)'!CP32</f>
        <v>942</v>
      </c>
      <c r="EO32" s="91">
        <f>Direct!EO32+'FFEL (Indirect)'!CQ32</f>
        <v>983</v>
      </c>
      <c r="EP32" s="91">
        <f>Direct!EP32+'FFEL (Indirect)'!CR32</f>
        <v>1177</v>
      </c>
      <c r="EQ32" s="91">
        <f>Direct!EQ32+'FFEL (Indirect)'!CS32</f>
        <v>1501</v>
      </c>
      <c r="ER32" s="91">
        <f>Direct!ER32+'FFEL (Indirect)'!CT32</f>
        <v>1701</v>
      </c>
      <c r="ES32" s="91">
        <f>Direct!ES32+'FFEL (Indirect)'!CU32</f>
        <v>1982</v>
      </c>
      <c r="ET32" s="91">
        <f>Direct!ET32+'FFEL (Indirect)'!CV32</f>
        <v>2249</v>
      </c>
      <c r="EU32" s="91">
        <f>Direct!EU32+'FFEL (Indirect)'!CW32</f>
        <v>1900</v>
      </c>
      <c r="EV32" s="91">
        <f>Direct!EV32+'FFEL (Indirect)'!CX32</f>
        <v>2080</v>
      </c>
      <c r="EW32" s="91">
        <f>Direct!EW32+'FFEL (Indirect)'!CY32</f>
        <v>1904</v>
      </c>
      <c r="EX32" s="91">
        <f>Direct!EX32</f>
        <v>2083</v>
      </c>
      <c r="EY32" s="91">
        <f>Direct!EY32</f>
        <v>2127</v>
      </c>
      <c r="EZ32" s="91">
        <f>Direct!EZ32</f>
        <v>1650</v>
      </c>
      <c r="FA32" s="91">
        <f>Direct!FA32</f>
        <v>1638</v>
      </c>
      <c r="FB32" s="91">
        <f>Direct!FB32</f>
        <v>1740</v>
      </c>
      <c r="FC32" s="91">
        <f>Direct!FC32</f>
        <v>1977</v>
      </c>
      <c r="FD32" s="91">
        <f>Direct!FD32</f>
        <v>1940</v>
      </c>
      <c r="FE32" s="91">
        <f>Direct!FE32</f>
        <v>1963</v>
      </c>
      <c r="FF32" s="91">
        <f>Direct!FF32</f>
        <v>2001</v>
      </c>
      <c r="FG32" s="91">
        <f>Direct!FG32</f>
        <v>1943</v>
      </c>
      <c r="FH32" s="98">
        <f>Direct!FH32+'FFEL (Indirect)'!CZ32</f>
        <v>6631.8140000000003</v>
      </c>
      <c r="FI32" s="91">
        <f>Direct!FI32</f>
        <v>9016.3870000000006</v>
      </c>
      <c r="FJ32" s="91">
        <f>Direct!FJ32</f>
        <v>9793.5349999999999</v>
      </c>
      <c r="FK32" s="91">
        <f>Direct!FK32</f>
        <v>9403.25</v>
      </c>
      <c r="FL32" s="91">
        <f>Direct!FL32</f>
        <v>9972.8330000000005</v>
      </c>
      <c r="FM32" s="91">
        <f>Direct!FM32</f>
        <v>11697.200999999999</v>
      </c>
      <c r="FN32" s="91">
        <f>Direct!FN32</f>
        <v>11482.677</v>
      </c>
      <c r="FO32" s="91">
        <f>Direct!FO32</f>
        <v>10370.5</v>
      </c>
      <c r="FP32" s="91">
        <f>Direct!FP32</f>
        <v>11264.419</v>
      </c>
      <c r="FQ32" s="91">
        <f>Direct!FQ32</f>
        <v>12569.091</v>
      </c>
      <c r="FR32" s="91">
        <f>Direct!FR32</f>
        <v>12793.313</v>
      </c>
      <c r="FS32" s="90">
        <f>Direct!FS32+'FFEL (Indirect)'!DA32</f>
        <v>529</v>
      </c>
      <c r="FT32" s="91">
        <f>Direct!FT32</f>
        <v>685</v>
      </c>
      <c r="FU32" s="91">
        <f>Direct!FU32</f>
        <v>763</v>
      </c>
      <c r="FV32" s="91">
        <f>Direct!FV32</f>
        <v>702</v>
      </c>
      <c r="FW32" s="91">
        <f>Direct!FW32</f>
        <v>700</v>
      </c>
      <c r="FX32" s="91">
        <f>Direct!FX32</f>
        <v>751</v>
      </c>
      <c r="FY32" s="91">
        <f>Direct!FY32</f>
        <v>693</v>
      </c>
      <c r="FZ32" s="91">
        <f>Direct!FZ32</f>
        <v>665</v>
      </c>
      <c r="GA32" s="91">
        <f>Direct!GA32</f>
        <v>640</v>
      </c>
      <c r="GB32" s="91">
        <f>Direct!GB32</f>
        <v>709</v>
      </c>
      <c r="GC32" s="91">
        <f>Direct!GC32</f>
        <v>709</v>
      </c>
    </row>
    <row r="33" spans="1:185" s="8" customFormat="1">
      <c r="A33" s="22" t="s">
        <v>40</v>
      </c>
      <c r="B33" s="90">
        <f>Direct!B33+'FFEL (Indirect)'!B33</f>
        <v>66303.827000000005</v>
      </c>
      <c r="C33" s="91">
        <f>Direct!C33+'FFEL (Indirect)'!C33</f>
        <v>72879.494999999995</v>
      </c>
      <c r="D33" s="91">
        <f>Direct!D33+'FFEL (Indirect)'!D33</f>
        <v>75364.967999999993</v>
      </c>
      <c r="E33" s="91">
        <f>Direct!E33+'FFEL (Indirect)'!E33</f>
        <v>80047.895000000004</v>
      </c>
      <c r="F33" s="91">
        <f>Direct!F33+'FFEL (Indirect)'!F33</f>
        <v>74791.841</v>
      </c>
      <c r="G33" s="91">
        <f>Direct!G33+'FFEL (Indirect)'!G33</f>
        <v>74479.448000000004</v>
      </c>
      <c r="H33" s="91">
        <f>Direct!H33+'FFEL (Indirect)'!H33</f>
        <v>67317.354999999996</v>
      </c>
      <c r="I33" s="91">
        <f>Direct!I33+'FFEL (Indirect)'!I33</f>
        <v>76517.872000000003</v>
      </c>
      <c r="J33" s="91">
        <f>Direct!J33+'FFEL (Indirect)'!J33</f>
        <v>78121.206999999995</v>
      </c>
      <c r="K33" s="91">
        <f>Direct!K33+'FFEL (Indirect)'!K33</f>
        <v>86581.93299999999</v>
      </c>
      <c r="L33" s="91">
        <f>Direct!L33+'FFEL (Indirect)'!L33</f>
        <v>90019.504000000001</v>
      </c>
      <c r="M33" s="91">
        <f>Direct!M33+'FFEL (Indirect)'!M33</f>
        <v>90722.752999999997</v>
      </c>
      <c r="N33" s="91">
        <f>Direct!N33+'FFEL (Indirect)'!N33</f>
        <v>86481.512000000002</v>
      </c>
      <c r="O33" s="91">
        <f>Direct!O33+'FFEL (Indirect)'!O33</f>
        <v>91264.714000000007</v>
      </c>
      <c r="P33" s="91">
        <f>Direct!P33+'FFEL (Indirect)'!P33</f>
        <v>91649.196000000011</v>
      </c>
      <c r="Q33" s="91">
        <f>Direct!Q33+'FFEL (Indirect)'!Q33</f>
        <v>104579.58399999999</v>
      </c>
      <c r="R33" s="91">
        <f>Direct!R33+'FFEL (Indirect)'!R33</f>
        <v>102417.818</v>
      </c>
      <c r="S33" s="91">
        <f>Direct!S33</f>
        <v>106815.993</v>
      </c>
      <c r="T33" s="91">
        <f>Direct!T33</f>
        <v>105786.145</v>
      </c>
      <c r="U33" s="91">
        <f>Direct!U33</f>
        <v>85890.096000000005</v>
      </c>
      <c r="V33" s="91">
        <f>Direct!V33</f>
        <v>78220.341</v>
      </c>
      <c r="W33" s="91">
        <f>Direct!W33</f>
        <v>70113.714999999997</v>
      </c>
      <c r="X33" s="91">
        <f>Direct!X33</f>
        <v>64641.093000000001</v>
      </c>
      <c r="Y33" s="91">
        <f>Direct!Y33</f>
        <v>61666.165999999997</v>
      </c>
      <c r="Z33" s="91">
        <f>Direct!Z33</f>
        <v>59403.544999999998</v>
      </c>
      <c r="AA33" s="91">
        <f>Direct!AA33</f>
        <v>54907.203000000001</v>
      </c>
      <c r="AB33" s="91">
        <f>Direct!AB33</f>
        <v>48384.099000000002</v>
      </c>
      <c r="AC33" s="90">
        <f>Direct!AC33+'FFEL (Indirect)'!S33</f>
        <v>21890</v>
      </c>
      <c r="AD33" s="91">
        <f>Direct!AD33+'FFEL (Indirect)'!T33</f>
        <v>23043</v>
      </c>
      <c r="AE33" s="91">
        <f>Direct!AE33+'FFEL (Indirect)'!U33</f>
        <v>24207</v>
      </c>
      <c r="AF33" s="91">
        <f>Direct!AF33+'FFEL (Indirect)'!V33</f>
        <v>25422</v>
      </c>
      <c r="AG33" s="91">
        <f>Direct!AG33+'FFEL (Indirect)'!W33</f>
        <v>24168</v>
      </c>
      <c r="AH33" s="91">
        <f>Direct!AH33+'FFEL (Indirect)'!X33</f>
        <v>23391</v>
      </c>
      <c r="AI33" s="91">
        <f>Direct!AI33+'FFEL (Indirect)'!Y33</f>
        <v>20944</v>
      </c>
      <c r="AJ33" s="91">
        <f>Direct!AJ33+'FFEL (Indirect)'!Z33</f>
        <v>23261</v>
      </c>
      <c r="AK33" s="91">
        <f>Direct!AK33+'FFEL (Indirect)'!AA33</f>
        <v>23422</v>
      </c>
      <c r="AL33" s="91">
        <f>Direct!AL33+'FFEL (Indirect)'!AB33</f>
        <v>25655</v>
      </c>
      <c r="AM33" s="91">
        <f>Direct!AM33+'FFEL (Indirect)'!AC33</f>
        <v>26564</v>
      </c>
      <c r="AN33" s="91">
        <f>Direct!AN33+'FFEL (Indirect)'!AD33</f>
        <v>26121</v>
      </c>
      <c r="AO33" s="91">
        <f>Direct!AO33+'FFEL (Indirect)'!AE33</f>
        <v>24597</v>
      </c>
      <c r="AP33" s="91">
        <f>Direct!AP33+'FFEL (Indirect)'!AF33</f>
        <v>24049</v>
      </c>
      <c r="AQ33" s="91">
        <f>Direct!AQ33+'FFEL (Indirect)'!AG33</f>
        <v>23670</v>
      </c>
      <c r="AR33" s="91">
        <f>Direct!AR33+'FFEL (Indirect)'!AH33</f>
        <v>26725</v>
      </c>
      <c r="AS33" s="91">
        <f>Direct!AS33+'FFEL (Indirect)'!AI33</f>
        <v>26304</v>
      </c>
      <c r="AT33" s="91">
        <f>Direct!AT33</f>
        <v>26657</v>
      </c>
      <c r="AU33" s="91">
        <f>Direct!AU33</f>
        <v>26687</v>
      </c>
      <c r="AV33" s="91">
        <f>Direct!AV33</f>
        <v>23346</v>
      </c>
      <c r="AW33" s="91">
        <f>Direct!AW33</f>
        <v>21471</v>
      </c>
      <c r="AX33" s="91">
        <f>Direct!AX33</f>
        <v>19232</v>
      </c>
      <c r="AY33" s="91">
        <f>Direct!AY33</f>
        <v>17684</v>
      </c>
      <c r="AZ33" s="91">
        <f>Direct!AZ33</f>
        <v>16865</v>
      </c>
      <c r="BA33" s="91">
        <f>Direct!BA33</f>
        <v>16085</v>
      </c>
      <c r="BB33" s="91">
        <f>Direct!BB33</f>
        <v>14802</v>
      </c>
      <c r="BC33" s="91">
        <f>Direct!BC33</f>
        <v>13071</v>
      </c>
      <c r="BD33" s="98">
        <f>Direct!BD33+'FFEL (Indirect)'!AJ33</f>
        <v>19982.717000000001</v>
      </c>
      <c r="BE33" s="91">
        <f>Direct!BE33+'FFEL (Indirect)'!AK33</f>
        <v>33053.375</v>
      </c>
      <c r="BF33" s="91">
        <f>Direct!BF33+'FFEL (Indirect)'!AL33</f>
        <v>37460.902000000002</v>
      </c>
      <c r="BG33" s="91">
        <f>Direct!BG33+'FFEL (Indirect)'!AM33</f>
        <v>42807.264999999999</v>
      </c>
      <c r="BH33" s="91">
        <f>Direct!BH33+'FFEL (Indirect)'!AN33</f>
        <v>40217.914000000004</v>
      </c>
      <c r="BI33" s="91">
        <f>Direct!BI33+'FFEL (Indirect)'!AO33</f>
        <v>42631.341</v>
      </c>
      <c r="BJ33" s="91">
        <f>Direct!BJ33+'FFEL (Indirect)'!AP33</f>
        <v>40162.775999999998</v>
      </c>
      <c r="BK33" s="91">
        <f>Direct!BK33+'FFEL (Indirect)'!AQ33</f>
        <v>46659.220999999998</v>
      </c>
      <c r="BL33" s="91">
        <f>Direct!BL33+'FFEL (Indirect)'!AR33</f>
        <v>49651.467999999993</v>
      </c>
      <c r="BM33" s="91">
        <f>Direct!BM33+'FFEL (Indirect)'!AS33</f>
        <v>56288.120999999999</v>
      </c>
      <c r="BN33" s="91">
        <f>Direct!BN33+'FFEL (Indirect)'!AT33</f>
        <v>62380.324999999997</v>
      </c>
      <c r="BO33" s="91">
        <f>Direct!BO33+'FFEL (Indirect)'!AU33</f>
        <v>66915.516000000003</v>
      </c>
      <c r="BP33" s="91">
        <f>Direct!BP33+'FFEL (Indirect)'!AV33</f>
        <v>69363.741999999998</v>
      </c>
      <c r="BQ33" s="91">
        <f>Direct!BQ33+'FFEL (Indirect)'!AW33</f>
        <v>70013.422999999995</v>
      </c>
      <c r="BR33" s="91">
        <f>Direct!BR33+'FFEL (Indirect)'!AX33</f>
        <v>89941.88</v>
      </c>
      <c r="BS33" s="91">
        <f>Direct!BS33+'FFEL (Indirect)'!AY33</f>
        <v>115311.444</v>
      </c>
      <c r="BT33" s="91">
        <f>Direct!BT33+'FFEL (Indirect)'!AZ33</f>
        <v>109514.565</v>
      </c>
      <c r="BU33" s="91">
        <f>Direct!BU33</f>
        <v>107139.56200000001</v>
      </c>
      <c r="BV33" s="91">
        <f>Direct!BV33</f>
        <v>108326.492</v>
      </c>
      <c r="BW33" s="91">
        <f>Direct!BW33</f>
        <v>122333.031</v>
      </c>
      <c r="BX33" s="91">
        <f>Direct!BX33</f>
        <v>114691.15699999999</v>
      </c>
      <c r="BY33" s="91">
        <f>Direct!BY33</f>
        <v>106958.46</v>
      </c>
      <c r="BZ33" s="91">
        <f>Direct!BZ33</f>
        <v>101265.209</v>
      </c>
      <c r="CA33" s="91">
        <f>Direct!CA33</f>
        <v>100309.83600000001</v>
      </c>
      <c r="CB33" s="91">
        <f>Direct!CB33</f>
        <v>95914.190999999992</v>
      </c>
      <c r="CC33" s="91">
        <f>Direct!CC33</f>
        <v>91649.682000000001</v>
      </c>
      <c r="CD33" s="91">
        <f>Direct!CD33</f>
        <v>85629.957999999999</v>
      </c>
      <c r="CE33" s="90">
        <f>Direct!CE33+'FFEL (Indirect)'!BA33</f>
        <v>7678</v>
      </c>
      <c r="CF33" s="91">
        <f>Direct!CF33+'FFEL (Indirect)'!BB33</f>
        <v>11966</v>
      </c>
      <c r="CG33" s="91">
        <f>Direct!CG33+'FFEL (Indirect)'!BC33</f>
        <v>13170</v>
      </c>
      <c r="CH33" s="91">
        <f>Direct!CH33+'FFEL (Indirect)'!BD33</f>
        <v>14776</v>
      </c>
      <c r="CI33" s="91">
        <f>Direct!CI33+'FFEL (Indirect)'!BE33</f>
        <v>14151</v>
      </c>
      <c r="CJ33" s="91">
        <f>Direct!CJ33+'FFEL (Indirect)'!BF33</f>
        <v>14451</v>
      </c>
      <c r="CK33" s="91">
        <f>Direct!CK33+'FFEL (Indirect)'!BG33</f>
        <v>13204</v>
      </c>
      <c r="CL33" s="91">
        <f>Direct!CL33+'FFEL (Indirect)'!BH33</f>
        <v>14636</v>
      </c>
      <c r="CM33" s="91">
        <f>Direct!CM33+'FFEL (Indirect)'!BI33</f>
        <v>14907</v>
      </c>
      <c r="CN33" s="91">
        <f>Direct!CN33+'FFEL (Indirect)'!BJ33</f>
        <v>16459</v>
      </c>
      <c r="CO33" s="91">
        <f>Direct!CO33+'FFEL (Indirect)'!BK33</f>
        <v>17838</v>
      </c>
      <c r="CP33" s="91">
        <f>Direct!CP33+'FFEL (Indirect)'!BL33</f>
        <v>18467</v>
      </c>
      <c r="CQ33" s="91">
        <f>Direct!CQ33+'FFEL (Indirect)'!BM33</f>
        <v>18242</v>
      </c>
      <c r="CR33" s="91">
        <f>Direct!CR33+'FFEL (Indirect)'!BN33</f>
        <v>17965</v>
      </c>
      <c r="CS33" s="91">
        <f>Direct!CS33+'FFEL (Indirect)'!BO33</f>
        <v>22249</v>
      </c>
      <c r="CT33" s="91">
        <f>Direct!CT33+'FFEL (Indirect)'!BP33</f>
        <v>27529</v>
      </c>
      <c r="CU33" s="91">
        <f>Direct!CU33+'FFEL (Indirect)'!BQ33</f>
        <v>26249</v>
      </c>
      <c r="CV33" s="91">
        <f>Direct!CV33</f>
        <v>24280</v>
      </c>
      <c r="CW33" s="91">
        <f>Direct!CW33</f>
        <v>24379</v>
      </c>
      <c r="CX33" s="91">
        <f>Direct!CX33</f>
        <v>24206</v>
      </c>
      <c r="CY33" s="91">
        <f>Direct!CY33</f>
        <v>22711</v>
      </c>
      <c r="CZ33" s="91">
        <f>Direct!CZ33</f>
        <v>20995</v>
      </c>
      <c r="DA33" s="91">
        <f>Direct!DA33</f>
        <v>19640</v>
      </c>
      <c r="DB33" s="91">
        <f>Direct!DB33</f>
        <v>19129</v>
      </c>
      <c r="DC33" s="91">
        <f>Direct!DC33</f>
        <v>18371</v>
      </c>
      <c r="DD33" s="91">
        <f>Direct!DD33</f>
        <v>16997</v>
      </c>
      <c r="DE33" s="91">
        <f>Direct!DE33</f>
        <v>15648</v>
      </c>
      <c r="DF33" s="98">
        <f>Direct!DF33+'FFEL (Indirect)'!BR33</f>
        <v>3771.1559999999999</v>
      </c>
      <c r="DG33" s="91">
        <f>Direct!DG33+'FFEL (Indirect)'!BS33</f>
        <v>6493.9339999999993</v>
      </c>
      <c r="DH33" s="91">
        <f>Direct!DH33+'FFEL (Indirect)'!BT33</f>
        <v>7683.48</v>
      </c>
      <c r="DI33" s="91">
        <f>Direct!DI33+'FFEL (Indirect)'!BU33</f>
        <v>9441.9510000000009</v>
      </c>
      <c r="DJ33" s="91">
        <f>Direct!DJ33+'FFEL (Indirect)'!BV33</f>
        <v>9417.0349999999999</v>
      </c>
      <c r="DK33" s="91">
        <f>Direct!DK33+'FFEL (Indirect)'!BW33</f>
        <v>7730.4400000000005</v>
      </c>
      <c r="DL33" s="91">
        <f>Direct!DL33+'FFEL (Indirect)'!BX33</f>
        <v>7732.9619999999995</v>
      </c>
      <c r="DM33" s="91">
        <f>Direct!DM33+'FFEL (Indirect)'!BY33</f>
        <v>9956.8279999999995</v>
      </c>
      <c r="DN33" s="91">
        <f>Direct!DN33+'FFEL (Indirect)'!BZ33</f>
        <v>10529.914000000001</v>
      </c>
      <c r="DO33" s="91">
        <f>Direct!DO33+'FFEL (Indirect)'!CA33</f>
        <v>13784.136</v>
      </c>
      <c r="DP33" s="91">
        <f>Direct!DP33+'FFEL (Indirect)'!CB33</f>
        <v>19311.589</v>
      </c>
      <c r="DQ33" s="91">
        <f>Direct!DQ33+'FFEL (Indirect)'!CC33</f>
        <v>27142.17</v>
      </c>
      <c r="DR33" s="91">
        <f>Direct!DR33+'FFEL (Indirect)'!CD33</f>
        <v>28180.651999999998</v>
      </c>
      <c r="DS33" s="91">
        <f>Direct!DS33+'FFEL (Indirect)'!CE33</f>
        <v>26360.563999999998</v>
      </c>
      <c r="DT33" s="91">
        <f>Direct!DT33+'FFEL (Indirect)'!CF33</f>
        <v>23716.84</v>
      </c>
      <c r="DU33" s="91">
        <f>Direct!DU33+'FFEL (Indirect)'!CG33</f>
        <v>26917.522000000001</v>
      </c>
      <c r="DV33" s="91">
        <f>Direct!DV33+'FFEL (Indirect)'!CH33</f>
        <v>25745.662</v>
      </c>
      <c r="DW33" s="91">
        <f>Direct!DW33</f>
        <v>31889.26</v>
      </c>
      <c r="DX33" s="91">
        <f>Direct!DX33</f>
        <v>35731.175999999999</v>
      </c>
      <c r="DY33" s="91">
        <f>Direct!DY33</f>
        <v>34697.012999999999</v>
      </c>
      <c r="DZ33" s="91">
        <f>Direct!DZ33</f>
        <v>37837.58</v>
      </c>
      <c r="EA33" s="91">
        <f>Direct!EA33</f>
        <v>37576.724999999999</v>
      </c>
      <c r="EB33" s="91">
        <f>Direct!EB33</f>
        <v>37947.120000000003</v>
      </c>
      <c r="EC33" s="91">
        <f>Direct!EC33</f>
        <v>42080.093000000001</v>
      </c>
      <c r="ED33" s="91">
        <f>Direct!ED33</f>
        <v>43498.991000000002</v>
      </c>
      <c r="EE33" s="91">
        <f>Direct!EE33</f>
        <v>43101.156000000003</v>
      </c>
      <c r="EF33" s="91">
        <f>Direct!EF33</f>
        <v>43725.196000000004</v>
      </c>
      <c r="EG33" s="90">
        <f>Direct!EG33+'FFEL (Indirect)'!CI33</f>
        <v>925</v>
      </c>
      <c r="EH33" s="91">
        <f>Direct!EH33+'FFEL (Indirect)'!CJ33</f>
        <v>1320</v>
      </c>
      <c r="EI33" s="91">
        <f>Direct!EI33+'FFEL (Indirect)'!CK33</f>
        <v>1531</v>
      </c>
      <c r="EJ33" s="91">
        <f>Direct!EJ33+'FFEL (Indirect)'!CL33</f>
        <v>1808</v>
      </c>
      <c r="EK33" s="91">
        <f>Direct!EK33+'FFEL (Indirect)'!CM33</f>
        <v>1767</v>
      </c>
      <c r="EL33" s="91">
        <f>Direct!EL33+'FFEL (Indirect)'!CN33</f>
        <v>1386</v>
      </c>
      <c r="EM33" s="91">
        <f>Direct!EM33+'FFEL (Indirect)'!CO33</f>
        <v>1340</v>
      </c>
      <c r="EN33" s="91">
        <f>Direct!EN33+'FFEL (Indirect)'!CP33</f>
        <v>1527</v>
      </c>
      <c r="EO33" s="91">
        <f>Direct!EO33+'FFEL (Indirect)'!CQ33</f>
        <v>1557</v>
      </c>
      <c r="EP33" s="91">
        <f>Direct!EP33+'FFEL (Indirect)'!CR33</f>
        <v>1838</v>
      </c>
      <c r="EQ33" s="91">
        <f>Direct!EQ33+'FFEL (Indirect)'!CS33</f>
        <v>2351</v>
      </c>
      <c r="ER33" s="91">
        <f>Direct!ER33+'FFEL (Indirect)'!CT33</f>
        <v>3094</v>
      </c>
      <c r="ES33" s="91">
        <f>Direct!ES33+'FFEL (Indirect)'!CU33</f>
        <v>3058</v>
      </c>
      <c r="ET33" s="91">
        <f>Direct!ET33+'FFEL (Indirect)'!CV33</f>
        <v>2898</v>
      </c>
      <c r="EU33" s="91">
        <f>Direct!EU33+'FFEL (Indirect)'!CW33</f>
        <v>2618</v>
      </c>
      <c r="EV33" s="91">
        <f>Direct!EV33+'FFEL (Indirect)'!CX33</f>
        <v>2893</v>
      </c>
      <c r="EW33" s="91">
        <f>Direct!EW33+'FFEL (Indirect)'!CY33</f>
        <v>2787</v>
      </c>
      <c r="EX33" s="91">
        <f>Direct!EX33</f>
        <v>3198</v>
      </c>
      <c r="EY33" s="91">
        <f>Direct!EY33</f>
        <v>3309</v>
      </c>
      <c r="EZ33" s="91">
        <f>Direct!EZ33</f>
        <v>2985</v>
      </c>
      <c r="FA33" s="91">
        <f>Direct!FA33</f>
        <v>3078</v>
      </c>
      <c r="FB33" s="91">
        <f>Direct!FB33</f>
        <v>3025</v>
      </c>
      <c r="FC33" s="91">
        <f>Direct!FC33</f>
        <v>3045</v>
      </c>
      <c r="FD33" s="91">
        <f>Direct!FD33</f>
        <v>3273</v>
      </c>
      <c r="FE33" s="91">
        <f>Direct!FE33</f>
        <v>3215</v>
      </c>
      <c r="FF33" s="91">
        <f>Direct!FF33</f>
        <v>3060</v>
      </c>
      <c r="FG33" s="91">
        <f>Direct!FG33</f>
        <v>2951</v>
      </c>
      <c r="FH33" s="98">
        <f>Direct!FH33+'FFEL (Indirect)'!CZ33</f>
        <v>3480.933</v>
      </c>
      <c r="FI33" s="91">
        <f>Direct!FI33</f>
        <v>4698.37</v>
      </c>
      <c r="FJ33" s="91">
        <f>Direct!FJ33</f>
        <v>5313.6980000000003</v>
      </c>
      <c r="FK33" s="91">
        <f>Direct!FK33</f>
        <v>5256.6019999999999</v>
      </c>
      <c r="FL33" s="91">
        <f>Direct!FL33</f>
        <v>5200.78</v>
      </c>
      <c r="FM33" s="91">
        <f>Direct!FM33</f>
        <v>5906.1890000000003</v>
      </c>
      <c r="FN33" s="91">
        <f>Direct!FN33</f>
        <v>7061.5829999999996</v>
      </c>
      <c r="FO33" s="91">
        <f>Direct!FO33</f>
        <v>7410.8990000000003</v>
      </c>
      <c r="FP33" s="91">
        <f>Direct!FP33</f>
        <v>7996.893</v>
      </c>
      <c r="FQ33" s="91">
        <f>Direct!FQ33</f>
        <v>9677.5759999999991</v>
      </c>
      <c r="FR33" s="91">
        <f>Direct!FR33</f>
        <v>10240.114</v>
      </c>
      <c r="FS33" s="90">
        <f>Direct!FS33+'FFEL (Indirect)'!DA33</f>
        <v>390</v>
      </c>
      <c r="FT33" s="91">
        <f>Direct!FT33</f>
        <v>390</v>
      </c>
      <c r="FU33" s="91">
        <f>Direct!FU33</f>
        <v>414</v>
      </c>
      <c r="FV33" s="91">
        <f>Direct!FV33</f>
        <v>425</v>
      </c>
      <c r="FW33" s="91">
        <f>Direct!FW33</f>
        <v>423</v>
      </c>
      <c r="FX33" s="91">
        <f>Direct!FX33</f>
        <v>443</v>
      </c>
      <c r="FY33" s="91">
        <f>Direct!FY33</f>
        <v>485</v>
      </c>
      <c r="FZ33" s="91">
        <f>Direct!FZ33</f>
        <v>532</v>
      </c>
      <c r="GA33" s="91">
        <f>Direct!GA33</f>
        <v>525</v>
      </c>
      <c r="GB33" s="91">
        <f>Direct!GB33</f>
        <v>653</v>
      </c>
      <c r="GC33" s="91">
        <f>Direct!GC33</f>
        <v>642</v>
      </c>
    </row>
    <row r="34" spans="1:185" s="8" customFormat="1">
      <c r="A34" s="22" t="s">
        <v>41</v>
      </c>
      <c r="B34" s="90">
        <f>Direct!B34+'FFEL (Indirect)'!B34</f>
        <v>33482.928999999996</v>
      </c>
      <c r="C34" s="91">
        <f>Direct!C34+'FFEL (Indirect)'!C34</f>
        <v>32884.949000000001</v>
      </c>
      <c r="D34" s="91">
        <f>Direct!D34+'FFEL (Indirect)'!D34</f>
        <v>40394.36</v>
      </c>
      <c r="E34" s="91">
        <f>Direct!E34+'FFEL (Indirect)'!E34</f>
        <v>41199.682000000001</v>
      </c>
      <c r="F34" s="91">
        <f>Direct!F34+'FFEL (Indirect)'!F34</f>
        <v>42744.138999999996</v>
      </c>
      <c r="G34" s="91">
        <f>Direct!G34+'FFEL (Indirect)'!G34</f>
        <v>42703.767999999996</v>
      </c>
      <c r="H34" s="91">
        <f>Direct!H34+'FFEL (Indirect)'!H34</f>
        <v>47262.695</v>
      </c>
      <c r="I34" s="91">
        <f>Direct!I34+'FFEL (Indirect)'!I34</f>
        <v>48668.892999999996</v>
      </c>
      <c r="J34" s="91">
        <f>Direct!J34+'FFEL (Indirect)'!J34</f>
        <v>58568.615999999995</v>
      </c>
      <c r="K34" s="91">
        <f>Direct!K34+'FFEL (Indirect)'!K34</f>
        <v>64399.218000000001</v>
      </c>
      <c r="L34" s="91">
        <f>Direct!L34+'FFEL (Indirect)'!L34</f>
        <v>69274.844000000012</v>
      </c>
      <c r="M34" s="91">
        <f>Direct!M34+'FFEL (Indirect)'!M34</f>
        <v>72266.698999999993</v>
      </c>
      <c r="N34" s="91">
        <f>Direct!N34+'FFEL (Indirect)'!N34</f>
        <v>72195.584000000003</v>
      </c>
      <c r="O34" s="91">
        <f>Direct!O34+'FFEL (Indirect)'!O34</f>
        <v>84714.790000000008</v>
      </c>
      <c r="P34" s="91">
        <f>Direct!P34+'FFEL (Indirect)'!P34</f>
        <v>101151.101</v>
      </c>
      <c r="Q34" s="91">
        <f>Direct!Q34+'FFEL (Indirect)'!Q34</f>
        <v>129024.16800000001</v>
      </c>
      <c r="R34" s="91">
        <f>Direct!R34+'FFEL (Indirect)'!R34</f>
        <v>123409.637</v>
      </c>
      <c r="S34" s="91">
        <f>Direct!S34</f>
        <v>131522.77299999999</v>
      </c>
      <c r="T34" s="91">
        <f>Direct!T34</f>
        <v>128274.302</v>
      </c>
      <c r="U34" s="91">
        <f>Direct!U34</f>
        <v>95508.298999999999</v>
      </c>
      <c r="V34" s="91">
        <f>Direct!V34</f>
        <v>104723.751</v>
      </c>
      <c r="W34" s="91">
        <f>Direct!W34</f>
        <v>106530.22900000001</v>
      </c>
      <c r="X34" s="91">
        <f>Direct!X34</f>
        <v>94702.683999999994</v>
      </c>
      <c r="Y34" s="91">
        <f>Direct!Y34</f>
        <v>92711.974000000002</v>
      </c>
      <c r="Z34" s="91">
        <f>Direct!Z34</f>
        <v>86516.854000000007</v>
      </c>
      <c r="AA34" s="91">
        <f>Direct!AA34</f>
        <v>84002.437000000005</v>
      </c>
      <c r="AB34" s="91">
        <f>Direct!AB34</f>
        <v>76709.293000000005</v>
      </c>
      <c r="AC34" s="90">
        <f>Direct!AC34+'FFEL (Indirect)'!S34</f>
        <v>10956</v>
      </c>
      <c r="AD34" s="91">
        <f>Direct!AD34+'FFEL (Indirect)'!T34</f>
        <v>10397</v>
      </c>
      <c r="AE34" s="91">
        <f>Direct!AE34+'FFEL (Indirect)'!U34</f>
        <v>12606</v>
      </c>
      <c r="AF34" s="91">
        <f>Direct!AF34+'FFEL (Indirect)'!V34</f>
        <v>12526</v>
      </c>
      <c r="AG34" s="91">
        <f>Direct!AG34+'FFEL (Indirect)'!W34</f>
        <v>12949</v>
      </c>
      <c r="AH34" s="91">
        <f>Direct!AH34+'FFEL (Indirect)'!X34</f>
        <v>13149</v>
      </c>
      <c r="AI34" s="91">
        <f>Direct!AI34+'FFEL (Indirect)'!Y34</f>
        <v>14248</v>
      </c>
      <c r="AJ34" s="91">
        <f>Direct!AJ34+'FFEL (Indirect)'!Z34</f>
        <v>14191</v>
      </c>
      <c r="AK34" s="91">
        <f>Direct!AK34+'FFEL (Indirect)'!AA34</f>
        <v>16850</v>
      </c>
      <c r="AL34" s="91">
        <f>Direct!AL34+'FFEL (Indirect)'!AB34</f>
        <v>17921</v>
      </c>
      <c r="AM34" s="91">
        <f>Direct!AM34+'FFEL (Indirect)'!AC34</f>
        <v>18944</v>
      </c>
      <c r="AN34" s="91">
        <f>Direct!AN34+'FFEL (Indirect)'!AD34</f>
        <v>19655</v>
      </c>
      <c r="AO34" s="91">
        <f>Direct!AO34+'FFEL (Indirect)'!AE34</f>
        <v>19564</v>
      </c>
      <c r="AP34" s="91">
        <f>Direct!AP34+'FFEL (Indirect)'!AF34</f>
        <v>21198</v>
      </c>
      <c r="AQ34" s="91">
        <f>Direct!AQ34+'FFEL (Indirect)'!AG34</f>
        <v>23707</v>
      </c>
      <c r="AR34" s="91">
        <f>Direct!AR34+'FFEL (Indirect)'!AH34</f>
        <v>31213</v>
      </c>
      <c r="AS34" s="91">
        <f>Direct!AS34+'FFEL (Indirect)'!AI34</f>
        <v>29538</v>
      </c>
      <c r="AT34" s="91">
        <f>Direct!AT34</f>
        <v>30775</v>
      </c>
      <c r="AU34" s="91">
        <f>Direct!AU34</f>
        <v>30318</v>
      </c>
      <c r="AV34" s="91">
        <f>Direct!AV34</f>
        <v>25411</v>
      </c>
      <c r="AW34" s="91">
        <f>Direct!AW34</f>
        <v>28922</v>
      </c>
      <c r="AX34" s="91">
        <f>Direct!AX34</f>
        <v>29810</v>
      </c>
      <c r="AY34" s="91">
        <f>Direct!AY34</f>
        <v>26595</v>
      </c>
      <c r="AZ34" s="91">
        <f>Direct!AZ34</f>
        <v>25500</v>
      </c>
      <c r="BA34" s="91">
        <f>Direct!BA34</f>
        <v>24196</v>
      </c>
      <c r="BB34" s="91">
        <f>Direct!BB34</f>
        <v>23532</v>
      </c>
      <c r="BC34" s="91">
        <f>Direct!BC34</f>
        <v>21293</v>
      </c>
      <c r="BD34" s="98">
        <f>Direct!BD34+'FFEL (Indirect)'!AJ34</f>
        <v>11650.492</v>
      </c>
      <c r="BE34" s="91">
        <f>Direct!BE34+'FFEL (Indirect)'!AK34</f>
        <v>21271.471999999998</v>
      </c>
      <c r="BF34" s="91">
        <f>Direct!BF34+'FFEL (Indirect)'!AL34</f>
        <v>28570.850999999999</v>
      </c>
      <c r="BG34" s="91">
        <f>Direct!BG34+'FFEL (Indirect)'!AM34</f>
        <v>31679.166000000001</v>
      </c>
      <c r="BH34" s="91">
        <f>Direct!BH34+'FFEL (Indirect)'!AN34</f>
        <v>33009.924999999996</v>
      </c>
      <c r="BI34" s="91">
        <f>Direct!BI34+'FFEL (Indirect)'!AO34</f>
        <v>35944.433000000005</v>
      </c>
      <c r="BJ34" s="91">
        <f>Direct!BJ34+'FFEL (Indirect)'!AP34</f>
        <v>44186.792999999998</v>
      </c>
      <c r="BK34" s="91">
        <f>Direct!BK34+'FFEL (Indirect)'!AQ34</f>
        <v>46380.724000000002</v>
      </c>
      <c r="BL34" s="91">
        <f>Direct!BL34+'FFEL (Indirect)'!AR34</f>
        <v>60233.875</v>
      </c>
      <c r="BM34" s="91">
        <f>Direct!BM34+'FFEL (Indirect)'!AS34</f>
        <v>66447.873999999996</v>
      </c>
      <c r="BN34" s="91">
        <f>Direct!BN34+'FFEL (Indirect)'!AT34</f>
        <v>74318.588000000003</v>
      </c>
      <c r="BO34" s="91">
        <f>Direct!BO34+'FFEL (Indirect)'!AU34</f>
        <v>79543.415000000008</v>
      </c>
      <c r="BP34" s="91">
        <f>Direct!BP34+'FFEL (Indirect)'!AV34</f>
        <v>80589.266999999993</v>
      </c>
      <c r="BQ34" s="91">
        <f>Direct!BQ34+'FFEL (Indirect)'!AW34</f>
        <v>104527.22099999999</v>
      </c>
      <c r="BR34" s="91">
        <f>Direct!BR34+'FFEL (Indirect)'!AX34</f>
        <v>132306.12099999998</v>
      </c>
      <c r="BS34" s="91">
        <f>Direct!BS34+'FFEL (Indirect)'!AY34</f>
        <v>186136.288</v>
      </c>
      <c r="BT34" s="91">
        <f>Direct!BT34+'FFEL (Indirect)'!AZ34</f>
        <v>170751.38299999997</v>
      </c>
      <c r="BU34" s="91">
        <f>Direct!BU34</f>
        <v>164292.06299999999</v>
      </c>
      <c r="BV34" s="91">
        <f>Direct!BV34</f>
        <v>154085.07500000001</v>
      </c>
      <c r="BW34" s="91">
        <f>Direct!BW34</f>
        <v>192022.772</v>
      </c>
      <c r="BX34" s="91">
        <f>Direct!BX34</f>
        <v>208877.829</v>
      </c>
      <c r="BY34" s="91">
        <f>Direct!BY34</f>
        <v>216438.133</v>
      </c>
      <c r="BZ34" s="91">
        <f>Direct!BZ34</f>
        <v>190423.633</v>
      </c>
      <c r="CA34" s="91">
        <f>Direct!CA34</f>
        <v>192372.976</v>
      </c>
      <c r="CB34" s="91">
        <f>Direct!CB34</f>
        <v>184719.90700000001</v>
      </c>
      <c r="CC34" s="91">
        <f>Direct!CC34</f>
        <v>187045.37900000002</v>
      </c>
      <c r="CD34" s="91">
        <f>Direct!CD34</f>
        <v>179031.47700000001</v>
      </c>
      <c r="CE34" s="90">
        <f>Direct!CE34+'FFEL (Indirect)'!BA34</f>
        <v>3652</v>
      </c>
      <c r="CF34" s="91">
        <f>Direct!CF34+'FFEL (Indirect)'!BB34</f>
        <v>6819</v>
      </c>
      <c r="CG34" s="91">
        <f>Direct!CG34+'FFEL (Indirect)'!BC34</f>
        <v>8760</v>
      </c>
      <c r="CH34" s="91">
        <f>Direct!CH34+'FFEL (Indirect)'!BD34</f>
        <v>9313</v>
      </c>
      <c r="CI34" s="91">
        <f>Direct!CI34+'FFEL (Indirect)'!BE34</f>
        <v>9656</v>
      </c>
      <c r="CJ34" s="91">
        <f>Direct!CJ34+'FFEL (Indirect)'!BF34</f>
        <v>10329</v>
      </c>
      <c r="CK34" s="91">
        <f>Direct!CK34+'FFEL (Indirect)'!BG34</f>
        <v>11907</v>
      </c>
      <c r="CL34" s="91">
        <f>Direct!CL34+'FFEL (Indirect)'!BH34</f>
        <v>11563</v>
      </c>
      <c r="CM34" s="91">
        <f>Direct!CM34+'FFEL (Indirect)'!BI34</f>
        <v>13920</v>
      </c>
      <c r="CN34" s="91">
        <f>Direct!CN34+'FFEL (Indirect)'!BJ34</f>
        <v>14695</v>
      </c>
      <c r="CO34" s="91">
        <f>Direct!CO34+'FFEL (Indirect)'!BK34</f>
        <v>15849</v>
      </c>
      <c r="CP34" s="91">
        <f>Direct!CP34+'FFEL (Indirect)'!BL34</f>
        <v>16329</v>
      </c>
      <c r="CQ34" s="91">
        <f>Direct!CQ34+'FFEL (Indirect)'!BM34</f>
        <v>16437</v>
      </c>
      <c r="CR34" s="91">
        <f>Direct!CR34+'FFEL (Indirect)'!BN34</f>
        <v>17656</v>
      </c>
      <c r="CS34" s="91">
        <f>Direct!CS34+'FFEL (Indirect)'!BO34</f>
        <v>21660</v>
      </c>
      <c r="CT34" s="91">
        <f>Direct!CT34+'FFEL (Indirect)'!BP34</f>
        <v>31988</v>
      </c>
      <c r="CU34" s="91">
        <f>Direct!CU34+'FFEL (Indirect)'!BQ34</f>
        <v>28871</v>
      </c>
      <c r="CV34" s="91">
        <f>Direct!CV34</f>
        <v>27406</v>
      </c>
      <c r="CW34" s="91">
        <f>Direct!CW34</f>
        <v>26538</v>
      </c>
      <c r="CX34" s="91">
        <f>Direct!CX34</f>
        <v>27125</v>
      </c>
      <c r="CY34" s="91">
        <f>Direct!CY34</f>
        <v>30143</v>
      </c>
      <c r="CZ34" s="91">
        <f>Direct!CZ34</f>
        <v>31333</v>
      </c>
      <c r="DA34" s="91">
        <f>Direct!DA34</f>
        <v>25644</v>
      </c>
      <c r="DB34" s="91">
        <f>Direct!DB34</f>
        <v>25376</v>
      </c>
      <c r="DC34" s="91">
        <f>Direct!DC34</f>
        <v>24785</v>
      </c>
      <c r="DD34" s="91">
        <f>Direct!DD34</f>
        <v>24081</v>
      </c>
      <c r="DE34" s="91">
        <f>Direct!DE34</f>
        <v>22521</v>
      </c>
      <c r="DF34" s="98">
        <f>Direct!DF34+'FFEL (Indirect)'!BR34</f>
        <v>2794.212</v>
      </c>
      <c r="DG34" s="91">
        <f>Direct!DG34+'FFEL (Indirect)'!BS34</f>
        <v>3244.7219999999998</v>
      </c>
      <c r="DH34" s="91">
        <f>Direct!DH34+'FFEL (Indirect)'!BT34</f>
        <v>4891.3490000000002</v>
      </c>
      <c r="DI34" s="91">
        <f>Direct!DI34+'FFEL (Indirect)'!BU34</f>
        <v>4601.66</v>
      </c>
      <c r="DJ34" s="91">
        <f>Direct!DJ34+'FFEL (Indirect)'!BV34</f>
        <v>6668.741</v>
      </c>
      <c r="DK34" s="91">
        <f>Direct!DK34+'FFEL (Indirect)'!BW34</f>
        <v>6973.5830000000005</v>
      </c>
      <c r="DL34" s="91">
        <f>Direct!DL34+'FFEL (Indirect)'!BX34</f>
        <v>8646.5869999999995</v>
      </c>
      <c r="DM34" s="91">
        <f>Direct!DM34+'FFEL (Indirect)'!BY34</f>
        <v>9608.0780000000013</v>
      </c>
      <c r="DN34" s="91">
        <f>Direct!DN34+'FFEL (Indirect)'!BZ34</f>
        <v>10799.371999999999</v>
      </c>
      <c r="DO34" s="91">
        <f>Direct!DO34+'FFEL (Indirect)'!CA34</f>
        <v>14506.59</v>
      </c>
      <c r="DP34" s="91">
        <f>Direct!DP34+'FFEL (Indirect)'!CB34</f>
        <v>18529.965</v>
      </c>
      <c r="DQ34" s="91">
        <f>Direct!DQ34+'FFEL (Indirect)'!CC34</f>
        <v>22773.998</v>
      </c>
      <c r="DR34" s="91">
        <f>Direct!DR34+'FFEL (Indirect)'!CD34</f>
        <v>22326.599000000002</v>
      </c>
      <c r="DS34" s="91">
        <f>Direct!DS34+'FFEL (Indirect)'!CE34</f>
        <v>24081.574000000001</v>
      </c>
      <c r="DT34" s="91">
        <f>Direct!DT34+'FFEL (Indirect)'!CF34</f>
        <v>24605.082999999999</v>
      </c>
      <c r="DU34" s="91">
        <f>Direct!DU34+'FFEL (Indirect)'!CG34</f>
        <v>28493.351000000002</v>
      </c>
      <c r="DV34" s="91">
        <f>Direct!DV34+'FFEL (Indirect)'!CH34</f>
        <v>26325.678</v>
      </c>
      <c r="DW34" s="91">
        <f>Direct!DW34</f>
        <v>26794.892</v>
      </c>
      <c r="DX34" s="91">
        <f>Direct!DX34</f>
        <v>19614.259999999998</v>
      </c>
      <c r="DY34" s="91">
        <f>Direct!DY34</f>
        <v>18539.964</v>
      </c>
      <c r="DZ34" s="91">
        <f>Direct!DZ34</f>
        <v>22280.73</v>
      </c>
      <c r="EA34" s="91">
        <f>Direct!EA34</f>
        <v>27312.567999999999</v>
      </c>
      <c r="EB34" s="91">
        <f>Direct!EB34</f>
        <v>33702.908000000003</v>
      </c>
      <c r="EC34" s="91">
        <f>Direct!EC34</f>
        <v>38807.94</v>
      </c>
      <c r="ED34" s="91">
        <f>Direct!ED34</f>
        <v>42088.167999999998</v>
      </c>
      <c r="EE34" s="91">
        <f>Direct!EE34</f>
        <v>42105.423000000003</v>
      </c>
      <c r="EF34" s="91">
        <f>Direct!EF34</f>
        <v>41842.038999999997</v>
      </c>
      <c r="EG34" s="90">
        <f>Direct!EG34+'FFEL (Indirect)'!CI34</f>
        <v>570</v>
      </c>
      <c r="EH34" s="91">
        <f>Direct!EH34+'FFEL (Indirect)'!CJ34</f>
        <v>629</v>
      </c>
      <c r="EI34" s="91">
        <f>Direct!EI34+'FFEL (Indirect)'!CK34</f>
        <v>886</v>
      </c>
      <c r="EJ34" s="91">
        <f>Direct!EJ34+'FFEL (Indirect)'!CL34</f>
        <v>797</v>
      </c>
      <c r="EK34" s="91">
        <f>Direct!EK34+'FFEL (Indirect)'!CM34</f>
        <v>1159</v>
      </c>
      <c r="EL34" s="91">
        <f>Direct!EL34+'FFEL (Indirect)'!CN34</f>
        <v>1203</v>
      </c>
      <c r="EM34" s="91">
        <f>Direct!EM34+'FFEL (Indirect)'!CO34</f>
        <v>1384</v>
      </c>
      <c r="EN34" s="91">
        <f>Direct!EN34+'FFEL (Indirect)'!CP34</f>
        <v>1364</v>
      </c>
      <c r="EO34" s="91">
        <f>Direct!EO34+'FFEL (Indirect)'!CQ34</f>
        <v>1400</v>
      </c>
      <c r="EP34" s="91">
        <f>Direct!EP34+'FFEL (Indirect)'!CR34</f>
        <v>1770</v>
      </c>
      <c r="EQ34" s="91">
        <f>Direct!EQ34+'FFEL (Indirect)'!CS34</f>
        <v>2091</v>
      </c>
      <c r="ER34" s="91">
        <f>Direct!ER34+'FFEL (Indirect)'!CT34</f>
        <v>2260</v>
      </c>
      <c r="ES34" s="91">
        <f>Direct!ES34+'FFEL (Indirect)'!CU34</f>
        <v>2223</v>
      </c>
      <c r="ET34" s="91">
        <f>Direct!ET34+'FFEL (Indirect)'!CV34</f>
        <v>2397</v>
      </c>
      <c r="EU34" s="91">
        <f>Direct!EU34+'FFEL (Indirect)'!CW34</f>
        <v>2134</v>
      </c>
      <c r="EV34" s="91">
        <f>Direct!EV34+'FFEL (Indirect)'!CX34</f>
        <v>2374</v>
      </c>
      <c r="EW34" s="91">
        <f>Direct!EW34+'FFEL (Indirect)'!CY34</f>
        <v>2168</v>
      </c>
      <c r="EX34" s="91">
        <f>Direct!EX34</f>
        <v>2219</v>
      </c>
      <c r="EY34" s="91">
        <f>Direct!EY34</f>
        <v>1557</v>
      </c>
      <c r="EZ34" s="91">
        <f>Direct!EZ34</f>
        <v>1321</v>
      </c>
      <c r="FA34" s="91">
        <f>Direct!FA34</f>
        <v>1497</v>
      </c>
      <c r="FB34" s="91">
        <f>Direct!FB34</f>
        <v>1862</v>
      </c>
      <c r="FC34" s="91">
        <f>Direct!FC34</f>
        <v>2333</v>
      </c>
      <c r="FD34" s="91">
        <f>Direct!FD34</f>
        <v>2549</v>
      </c>
      <c r="FE34" s="91">
        <f>Direct!FE34</f>
        <v>2703</v>
      </c>
      <c r="FF34" s="91">
        <f>Direct!FF34</f>
        <v>2618</v>
      </c>
      <c r="FG34" s="91">
        <f>Direct!FG34</f>
        <v>2496</v>
      </c>
      <c r="FH34" s="98">
        <f>Direct!FH34+'FFEL (Indirect)'!CZ34</f>
        <v>24186.859</v>
      </c>
      <c r="FI34" s="91">
        <f>Direct!FI34</f>
        <v>32145.079000000002</v>
      </c>
      <c r="FJ34" s="91">
        <f>Direct!FJ34</f>
        <v>35336.957999999999</v>
      </c>
      <c r="FK34" s="91">
        <f>Direct!FK34</f>
        <v>44079.803999999996</v>
      </c>
      <c r="FL34" s="91">
        <f>Direct!FL34</f>
        <v>46571.557999999997</v>
      </c>
      <c r="FM34" s="91">
        <f>Direct!FM34</f>
        <v>58162.394</v>
      </c>
      <c r="FN34" s="91">
        <f>Direct!FN34</f>
        <v>61041.724999999999</v>
      </c>
      <c r="FO34" s="91">
        <f>Direct!FO34</f>
        <v>62634.035000000003</v>
      </c>
      <c r="FP34" s="91">
        <f>Direct!FP34</f>
        <v>63061.911</v>
      </c>
      <c r="FQ34" s="91">
        <f>Direct!FQ34</f>
        <v>68934.967999999993</v>
      </c>
      <c r="FR34" s="91">
        <f>Direct!FR34</f>
        <v>69459.857000000004</v>
      </c>
      <c r="FS34" s="90">
        <f>Direct!FS34+'FFEL (Indirect)'!DA34</f>
        <v>1408</v>
      </c>
      <c r="FT34" s="91">
        <f>Direct!FT34</f>
        <v>1354</v>
      </c>
      <c r="FU34" s="91">
        <f>Direct!FU34</f>
        <v>1326</v>
      </c>
      <c r="FV34" s="91">
        <f>Direct!FV34</f>
        <v>1568</v>
      </c>
      <c r="FW34" s="91">
        <f>Direct!FW34</f>
        <v>1611</v>
      </c>
      <c r="FX34" s="91">
        <f>Direct!FX34</f>
        <v>1580</v>
      </c>
      <c r="FY34" s="91">
        <f>Direct!FY34</f>
        <v>1616</v>
      </c>
      <c r="FZ34" s="91">
        <f>Direct!FZ34</f>
        <v>1611</v>
      </c>
      <c r="GA34" s="91">
        <f>Direct!GA34</f>
        <v>1679</v>
      </c>
      <c r="GB34" s="91">
        <f>Direct!GB34</f>
        <v>1710</v>
      </c>
      <c r="GC34" s="91">
        <f>Direct!GC34</f>
        <v>1785</v>
      </c>
    </row>
    <row r="35" spans="1:185" s="8" customFormat="1">
      <c r="A35" s="22" t="s">
        <v>42</v>
      </c>
      <c r="B35" s="90">
        <f>Direct!B35+'FFEL (Indirect)'!B35</f>
        <v>83926.517999999996</v>
      </c>
      <c r="C35" s="91">
        <f>Direct!C35+'FFEL (Indirect)'!C35</f>
        <v>93089.354000000007</v>
      </c>
      <c r="D35" s="91">
        <f>Direct!D35+'FFEL (Indirect)'!D35</f>
        <v>94117.405999999988</v>
      </c>
      <c r="E35" s="91">
        <f>Direct!E35+'FFEL (Indirect)'!E35</f>
        <v>96988.24</v>
      </c>
      <c r="F35" s="91">
        <f>Direct!F35+'FFEL (Indirect)'!F35</f>
        <v>101607.469</v>
      </c>
      <c r="G35" s="91">
        <f>Direct!G35+'FFEL (Indirect)'!G35</f>
        <v>102203.026</v>
      </c>
      <c r="H35" s="91">
        <f>Direct!H35+'FFEL (Indirect)'!H35</f>
        <v>102013.79300000001</v>
      </c>
      <c r="I35" s="91">
        <f>Direct!I35+'FFEL (Indirect)'!I35</f>
        <v>97491.46100000001</v>
      </c>
      <c r="J35" s="91">
        <f>Direct!J35+'FFEL (Indirect)'!J35</f>
        <v>108126.72500000001</v>
      </c>
      <c r="K35" s="91">
        <f>Direct!K35+'FFEL (Indirect)'!K35</f>
        <v>120694.897</v>
      </c>
      <c r="L35" s="91">
        <f>Direct!L35+'FFEL (Indirect)'!L35</f>
        <v>131945.046</v>
      </c>
      <c r="M35" s="91">
        <f>Direct!M35+'FFEL (Indirect)'!M35</f>
        <v>142114.32500000001</v>
      </c>
      <c r="N35" s="91">
        <f>Direct!N35+'FFEL (Indirect)'!N35</f>
        <v>132913.36499999999</v>
      </c>
      <c r="O35" s="91">
        <f>Direct!O35+'FFEL (Indirect)'!O35</f>
        <v>140424.37100000001</v>
      </c>
      <c r="P35" s="91">
        <f>Direct!P35+'FFEL (Indirect)'!P35</f>
        <v>154808.978</v>
      </c>
      <c r="Q35" s="91">
        <f>Direct!Q35+'FFEL (Indirect)'!Q35</f>
        <v>175342.06299999999</v>
      </c>
      <c r="R35" s="91">
        <f>Direct!R35+'FFEL (Indirect)'!R35</f>
        <v>166162.856</v>
      </c>
      <c r="S35" s="91">
        <f>Direct!S35</f>
        <v>176225.30499999999</v>
      </c>
      <c r="T35" s="91">
        <f>Direct!T35</f>
        <v>185833.495</v>
      </c>
      <c r="U35" s="91">
        <f>Direct!U35</f>
        <v>130278.424</v>
      </c>
      <c r="V35" s="91">
        <f>Direct!V35</f>
        <v>113399.05100000001</v>
      </c>
      <c r="W35" s="91">
        <f>Direct!W35</f>
        <v>98452.509000000005</v>
      </c>
      <c r="X35" s="91">
        <f>Direct!X35</f>
        <v>87626.701000000001</v>
      </c>
      <c r="Y35" s="91">
        <f>Direct!Y35</f>
        <v>79328.379000000001</v>
      </c>
      <c r="Z35" s="91">
        <f>Direct!Z35</f>
        <v>71765.403999999995</v>
      </c>
      <c r="AA35" s="91">
        <f>Direct!AA35</f>
        <v>64851.536999999997</v>
      </c>
      <c r="AB35" s="91">
        <f>Direct!AB35</f>
        <v>56991.860999999997</v>
      </c>
      <c r="AC35" s="90">
        <f>Direct!AC35+'FFEL (Indirect)'!S35</f>
        <v>28883</v>
      </c>
      <c r="AD35" s="91">
        <f>Direct!AD35+'FFEL (Indirect)'!T35</f>
        <v>29599</v>
      </c>
      <c r="AE35" s="91">
        <f>Direct!AE35+'FFEL (Indirect)'!U35</f>
        <v>29466</v>
      </c>
      <c r="AF35" s="91">
        <f>Direct!AF35+'FFEL (Indirect)'!V35</f>
        <v>29950</v>
      </c>
      <c r="AG35" s="91">
        <f>Direct!AG35+'FFEL (Indirect)'!W35</f>
        <v>30662</v>
      </c>
      <c r="AH35" s="91">
        <f>Direct!AH35+'FFEL (Indirect)'!X35</f>
        <v>31004</v>
      </c>
      <c r="AI35" s="91">
        <f>Direct!AI35+'FFEL (Indirect)'!Y35</f>
        <v>29830</v>
      </c>
      <c r="AJ35" s="91">
        <f>Direct!AJ35+'FFEL (Indirect)'!Z35</f>
        <v>29354</v>
      </c>
      <c r="AK35" s="91">
        <f>Direct!AK35+'FFEL (Indirect)'!AA35</f>
        <v>31518</v>
      </c>
      <c r="AL35" s="91">
        <f>Direct!AL35+'FFEL (Indirect)'!AB35</f>
        <v>35160</v>
      </c>
      <c r="AM35" s="91">
        <f>Direct!AM35+'FFEL (Indirect)'!AC35</f>
        <v>38210</v>
      </c>
      <c r="AN35" s="91">
        <f>Direct!AN35+'FFEL (Indirect)'!AD35</f>
        <v>39735</v>
      </c>
      <c r="AO35" s="91">
        <f>Direct!AO35+'FFEL (Indirect)'!AE35</f>
        <v>37296</v>
      </c>
      <c r="AP35" s="91">
        <f>Direct!AP35+'FFEL (Indirect)'!AF35</f>
        <v>37173</v>
      </c>
      <c r="AQ35" s="91">
        <f>Direct!AQ35+'FFEL (Indirect)'!AG35</f>
        <v>39350</v>
      </c>
      <c r="AR35" s="91">
        <f>Direct!AR35+'FFEL (Indirect)'!AH35</f>
        <v>44570</v>
      </c>
      <c r="AS35" s="91">
        <f>Direct!AS35+'FFEL (Indirect)'!AI35</f>
        <v>44670</v>
      </c>
      <c r="AT35" s="91">
        <f>Direct!AT35</f>
        <v>43999</v>
      </c>
      <c r="AU35" s="91">
        <f>Direct!AU35</f>
        <v>46194</v>
      </c>
      <c r="AV35" s="91">
        <f>Direct!AV35</f>
        <v>37508</v>
      </c>
      <c r="AW35" s="91">
        <f>Direct!AW35</f>
        <v>32412</v>
      </c>
      <c r="AX35" s="91">
        <f>Direct!AX35</f>
        <v>27673</v>
      </c>
      <c r="AY35" s="91">
        <f>Direct!AY35</f>
        <v>24285</v>
      </c>
      <c r="AZ35" s="91">
        <f>Direct!AZ35</f>
        <v>22064</v>
      </c>
      <c r="BA35" s="91">
        <f>Direct!BA35</f>
        <v>19792</v>
      </c>
      <c r="BB35" s="91">
        <f>Direct!BB35</f>
        <v>17715</v>
      </c>
      <c r="BC35" s="91">
        <f>Direct!BC35</f>
        <v>15627</v>
      </c>
      <c r="BD35" s="98">
        <f>Direct!BD35+'FFEL (Indirect)'!AJ35</f>
        <v>15383.764000000001</v>
      </c>
      <c r="BE35" s="91">
        <f>Direct!BE35+'FFEL (Indirect)'!AK35</f>
        <v>34296.377</v>
      </c>
      <c r="BF35" s="91">
        <f>Direct!BF35+'FFEL (Indirect)'!AL35</f>
        <v>45786.885999999999</v>
      </c>
      <c r="BG35" s="91">
        <f>Direct!BG35+'FFEL (Indirect)'!AM35</f>
        <v>51239.025999999998</v>
      </c>
      <c r="BH35" s="91">
        <f>Direct!BH35+'FFEL (Indirect)'!AN35</f>
        <v>61992.186000000002</v>
      </c>
      <c r="BI35" s="91">
        <f>Direct!BI35+'FFEL (Indirect)'!AO35</f>
        <v>61292.72</v>
      </c>
      <c r="BJ35" s="91">
        <f>Direct!BJ35+'FFEL (Indirect)'!AP35</f>
        <v>60682.207000000002</v>
      </c>
      <c r="BK35" s="91">
        <f>Direct!BK35+'FFEL (Indirect)'!AQ35</f>
        <v>57484.874000000003</v>
      </c>
      <c r="BL35" s="91">
        <f>Direct!BL35+'FFEL (Indirect)'!AR35</f>
        <v>69006.260999999999</v>
      </c>
      <c r="BM35" s="91">
        <f>Direct!BM35+'FFEL (Indirect)'!AS35</f>
        <v>82666.224000000002</v>
      </c>
      <c r="BN35" s="91">
        <f>Direct!BN35+'FFEL (Indirect)'!AT35</f>
        <v>98943.95199999999</v>
      </c>
      <c r="BO35" s="91">
        <f>Direct!BO35+'FFEL (Indirect)'!AU35</f>
        <v>111275.939</v>
      </c>
      <c r="BP35" s="91">
        <f>Direct!BP35+'FFEL (Indirect)'!AV35</f>
        <v>114091.887</v>
      </c>
      <c r="BQ35" s="91">
        <f>Direct!BQ35+'FFEL (Indirect)'!AW35</f>
        <v>118521.045</v>
      </c>
      <c r="BR35" s="91">
        <f>Direct!BR35+'FFEL (Indirect)'!AX35</f>
        <v>147694.78</v>
      </c>
      <c r="BS35" s="91">
        <f>Direct!BS35+'FFEL (Indirect)'!AY35</f>
        <v>195405.77799999999</v>
      </c>
      <c r="BT35" s="91">
        <f>Direct!BT35+'FFEL (Indirect)'!AZ35</f>
        <v>177391.215</v>
      </c>
      <c r="BU35" s="91">
        <f>Direct!BU35</f>
        <v>179696.81899999999</v>
      </c>
      <c r="BV35" s="91">
        <f>Direct!BV35</f>
        <v>188917.37400000001</v>
      </c>
      <c r="BW35" s="91">
        <f>Direct!BW35</f>
        <v>226977.723</v>
      </c>
      <c r="BX35" s="91">
        <f>Direct!BX35</f>
        <v>197976.201</v>
      </c>
      <c r="BY35" s="91">
        <f>Direct!BY35</f>
        <v>182559.12299999999</v>
      </c>
      <c r="BZ35" s="91">
        <f>Direct!BZ35</f>
        <v>174020.89</v>
      </c>
      <c r="CA35" s="91">
        <f>Direct!CA35</f>
        <v>172956.99799999999</v>
      </c>
      <c r="CB35" s="91">
        <f>Direct!CB35</f>
        <v>156715.13099999999</v>
      </c>
      <c r="CC35" s="91">
        <f>Direct!CC35</f>
        <v>164927.065</v>
      </c>
      <c r="CD35" s="91">
        <f>Direct!CD35</f>
        <v>145428.13699999999</v>
      </c>
      <c r="CE35" s="90">
        <f>Direct!CE35+'FFEL (Indirect)'!BA35</f>
        <v>5613</v>
      </c>
      <c r="CF35" s="91">
        <f>Direct!CF35+'FFEL (Indirect)'!BB35</f>
        <v>11713</v>
      </c>
      <c r="CG35" s="91">
        <f>Direct!CG35+'FFEL (Indirect)'!BC35</f>
        <v>14743</v>
      </c>
      <c r="CH35" s="91">
        <f>Direct!CH35+'FFEL (Indirect)'!BD35</f>
        <v>15627</v>
      </c>
      <c r="CI35" s="91">
        <f>Direct!CI35+'FFEL (Indirect)'!BE35</f>
        <v>17590</v>
      </c>
      <c r="CJ35" s="91">
        <f>Direct!CJ35+'FFEL (Indirect)'!BF35</f>
        <v>17195</v>
      </c>
      <c r="CK35" s="91">
        <f>Direct!CK35+'FFEL (Indirect)'!BG35</f>
        <v>16203</v>
      </c>
      <c r="CL35" s="91">
        <f>Direct!CL35+'FFEL (Indirect)'!BH35</f>
        <v>15781</v>
      </c>
      <c r="CM35" s="91">
        <f>Direct!CM35+'FFEL (Indirect)'!BI35</f>
        <v>18379</v>
      </c>
      <c r="CN35" s="91">
        <f>Direct!CN35+'FFEL (Indirect)'!BJ35</f>
        <v>21910</v>
      </c>
      <c r="CO35" s="91">
        <f>Direct!CO35+'FFEL (Indirect)'!BK35</f>
        <v>25580</v>
      </c>
      <c r="CP35" s="91">
        <f>Direct!CP35+'FFEL (Indirect)'!BL35</f>
        <v>27526</v>
      </c>
      <c r="CQ35" s="91">
        <f>Direct!CQ35+'FFEL (Indirect)'!BM35</f>
        <v>27362</v>
      </c>
      <c r="CR35" s="91">
        <f>Direct!CR35+'FFEL (Indirect)'!BN35</f>
        <v>27543</v>
      </c>
      <c r="CS35" s="91">
        <f>Direct!CS35+'FFEL (Indirect)'!BO35</f>
        <v>33189</v>
      </c>
      <c r="CT35" s="91">
        <f>Direct!CT35+'FFEL (Indirect)'!BP35</f>
        <v>42536</v>
      </c>
      <c r="CU35" s="91">
        <f>Direct!CU35+'FFEL (Indirect)'!BQ35</f>
        <v>40593</v>
      </c>
      <c r="CV35" s="91">
        <f>Direct!CV35</f>
        <v>36337</v>
      </c>
      <c r="CW35" s="91">
        <f>Direct!CW35</f>
        <v>37364</v>
      </c>
      <c r="CX35" s="91">
        <f>Direct!CX35</f>
        <v>36828</v>
      </c>
      <c r="CY35" s="91">
        <f>Direct!CY35</f>
        <v>30399</v>
      </c>
      <c r="CZ35" s="91">
        <f>Direct!CZ35</f>
        <v>27063</v>
      </c>
      <c r="DA35" s="91">
        <f>Direct!DA35</f>
        <v>24860</v>
      </c>
      <c r="DB35" s="91">
        <f>Direct!DB35</f>
        <v>23823</v>
      </c>
      <c r="DC35" s="91">
        <f>Direct!DC35</f>
        <v>21440</v>
      </c>
      <c r="DD35" s="91">
        <f>Direct!DD35</f>
        <v>19933</v>
      </c>
      <c r="DE35" s="91">
        <f>Direct!DE35</f>
        <v>18387</v>
      </c>
      <c r="DF35" s="98">
        <f>Direct!DF35+'FFEL (Indirect)'!BR35</f>
        <v>2100.04</v>
      </c>
      <c r="DG35" s="91">
        <f>Direct!DG35+'FFEL (Indirect)'!BS35</f>
        <v>2074.9349999999999</v>
      </c>
      <c r="DH35" s="91">
        <f>Direct!DH35+'FFEL (Indirect)'!BT35</f>
        <v>2133.7240000000002</v>
      </c>
      <c r="DI35" s="91">
        <f>Direct!DI35+'FFEL (Indirect)'!BU35</f>
        <v>2632.9459999999999</v>
      </c>
      <c r="DJ35" s="91">
        <f>Direct!DJ35+'FFEL (Indirect)'!BV35</f>
        <v>2937.0059999999999</v>
      </c>
      <c r="DK35" s="91">
        <f>Direct!DK35+'FFEL (Indirect)'!BW35</f>
        <v>3051.8869999999997</v>
      </c>
      <c r="DL35" s="91">
        <f>Direct!DL35+'FFEL (Indirect)'!BX35</f>
        <v>4749.8009999999995</v>
      </c>
      <c r="DM35" s="91">
        <f>Direct!DM35+'FFEL (Indirect)'!BY35</f>
        <v>4356.5290000000005</v>
      </c>
      <c r="DN35" s="91">
        <f>Direct!DN35+'FFEL (Indirect)'!BZ35</f>
        <v>5417.8499999999995</v>
      </c>
      <c r="DO35" s="91">
        <f>Direct!DO35+'FFEL (Indirect)'!CA35</f>
        <v>7191.6219999999994</v>
      </c>
      <c r="DP35" s="91">
        <f>Direct!DP35+'FFEL (Indirect)'!CB35</f>
        <v>8024.4420000000009</v>
      </c>
      <c r="DQ35" s="91">
        <f>Direct!DQ35+'FFEL (Indirect)'!CC35</f>
        <v>9196.7800000000007</v>
      </c>
      <c r="DR35" s="91">
        <f>Direct!DR35+'FFEL (Indirect)'!CD35</f>
        <v>9101.5659999999989</v>
      </c>
      <c r="DS35" s="91">
        <f>Direct!DS35+'FFEL (Indirect)'!CE35</f>
        <v>8947.1039999999994</v>
      </c>
      <c r="DT35" s="91">
        <f>Direct!DT35+'FFEL (Indirect)'!CF35</f>
        <v>8104.1689999999999</v>
      </c>
      <c r="DU35" s="91">
        <f>Direct!DU35+'FFEL (Indirect)'!CG35</f>
        <v>6401.6559999999999</v>
      </c>
      <c r="DV35" s="91">
        <f>Direct!DV35+'FFEL (Indirect)'!CH35</f>
        <v>5342.9430000000002</v>
      </c>
      <c r="DW35" s="91">
        <f>Direct!DW35</f>
        <v>6892.6719999999996</v>
      </c>
      <c r="DX35" s="91">
        <f>Direct!DX35</f>
        <v>7270.7240000000002</v>
      </c>
      <c r="DY35" s="91">
        <f>Direct!DY35</f>
        <v>6285.3909999999996</v>
      </c>
      <c r="DZ35" s="91">
        <f>Direct!DZ35</f>
        <v>6091.6869999999999</v>
      </c>
      <c r="EA35" s="91">
        <f>Direct!EA35</f>
        <v>6738.7560000000003</v>
      </c>
      <c r="EB35" s="91">
        <f>Direct!EB35</f>
        <v>8253.5020000000004</v>
      </c>
      <c r="EC35" s="91">
        <f>Direct!EC35</f>
        <v>9333.4789999999994</v>
      </c>
      <c r="ED35" s="91">
        <f>Direct!ED35</f>
        <v>6818.7939999999999</v>
      </c>
      <c r="EE35" s="91">
        <f>Direct!EE35</f>
        <v>6003.8620000000001</v>
      </c>
      <c r="EF35" s="91">
        <f>Direct!EF35</f>
        <v>5894.1779999999999</v>
      </c>
      <c r="EG35" s="90">
        <f>Direct!EG35+'FFEL (Indirect)'!CI35</f>
        <v>527</v>
      </c>
      <c r="EH35" s="91">
        <f>Direct!EH35+'FFEL (Indirect)'!CJ35</f>
        <v>469</v>
      </c>
      <c r="EI35" s="91">
        <f>Direct!EI35+'FFEL (Indirect)'!CK35</f>
        <v>471</v>
      </c>
      <c r="EJ35" s="91">
        <f>Direct!EJ35+'FFEL (Indirect)'!CL35</f>
        <v>537</v>
      </c>
      <c r="EK35" s="91">
        <f>Direct!EK35+'FFEL (Indirect)'!CM35</f>
        <v>596</v>
      </c>
      <c r="EL35" s="91">
        <f>Direct!EL35+'FFEL (Indirect)'!CN35</f>
        <v>608</v>
      </c>
      <c r="EM35" s="91">
        <f>Direct!EM35+'FFEL (Indirect)'!CO35</f>
        <v>840</v>
      </c>
      <c r="EN35" s="91">
        <f>Direct!EN35+'FFEL (Indirect)'!CP35</f>
        <v>644</v>
      </c>
      <c r="EO35" s="91">
        <f>Direct!EO35+'FFEL (Indirect)'!CQ35</f>
        <v>741</v>
      </c>
      <c r="EP35" s="91">
        <f>Direct!EP35+'FFEL (Indirect)'!CR35</f>
        <v>1004</v>
      </c>
      <c r="EQ35" s="91">
        <f>Direct!EQ35+'FFEL (Indirect)'!CS35</f>
        <v>1157</v>
      </c>
      <c r="ER35" s="91">
        <f>Direct!ER35+'FFEL (Indirect)'!CT35</f>
        <v>1222</v>
      </c>
      <c r="ES35" s="91">
        <f>Direct!ES35+'FFEL (Indirect)'!CU35</f>
        <v>1104</v>
      </c>
      <c r="ET35" s="91">
        <f>Direct!ET35+'FFEL (Indirect)'!CV35</f>
        <v>1085</v>
      </c>
      <c r="EU35" s="91">
        <f>Direct!EU35+'FFEL (Indirect)'!CW35</f>
        <v>935</v>
      </c>
      <c r="EV35" s="91">
        <f>Direct!EV35+'FFEL (Indirect)'!CX35</f>
        <v>742</v>
      </c>
      <c r="EW35" s="91">
        <f>Direct!EW35+'FFEL (Indirect)'!CY35</f>
        <v>667</v>
      </c>
      <c r="EX35" s="91">
        <f>Direct!EX35</f>
        <v>799</v>
      </c>
      <c r="EY35" s="91">
        <f>Direct!EY35</f>
        <v>801</v>
      </c>
      <c r="EZ35" s="91">
        <f>Direct!EZ35</f>
        <v>615</v>
      </c>
      <c r="FA35" s="91">
        <f>Direct!FA35</f>
        <v>609</v>
      </c>
      <c r="FB35" s="91">
        <f>Direct!FB35</f>
        <v>650</v>
      </c>
      <c r="FC35" s="91">
        <f>Direct!FC35</f>
        <v>863</v>
      </c>
      <c r="FD35" s="91">
        <f>Direct!FD35</f>
        <v>954</v>
      </c>
      <c r="FE35" s="91">
        <f>Direct!FE35</f>
        <v>825</v>
      </c>
      <c r="FF35" s="91">
        <f>Direct!FF35</f>
        <v>722</v>
      </c>
      <c r="FG35" s="91">
        <f>Direct!FG35</f>
        <v>635</v>
      </c>
      <c r="FH35" s="98">
        <f>Direct!FH35+'FFEL (Indirect)'!CZ35</f>
        <v>2194.0619999999999</v>
      </c>
      <c r="FI35" s="91">
        <f>Direct!FI35</f>
        <v>4235.9309999999996</v>
      </c>
      <c r="FJ35" s="91">
        <f>Direct!FJ35</f>
        <v>4297.8530000000001</v>
      </c>
      <c r="FK35" s="91">
        <f>Direct!FK35</f>
        <v>4776.3980000000001</v>
      </c>
      <c r="FL35" s="91">
        <f>Direct!FL35</f>
        <v>5002.1419999999998</v>
      </c>
      <c r="FM35" s="91">
        <f>Direct!FM35</f>
        <v>5715.7179999999998</v>
      </c>
      <c r="FN35" s="91">
        <f>Direct!FN35</f>
        <v>6431.48</v>
      </c>
      <c r="FO35" s="91">
        <f>Direct!FO35</f>
        <v>6880.3549999999996</v>
      </c>
      <c r="FP35" s="91">
        <f>Direct!FP35</f>
        <v>7979.2879999999996</v>
      </c>
      <c r="FQ35" s="91">
        <f>Direct!FQ35</f>
        <v>20714.07</v>
      </c>
      <c r="FR35" s="91">
        <f>Direct!FR35</f>
        <v>15261.017</v>
      </c>
      <c r="FS35" s="90">
        <f>Direct!FS35+'FFEL (Indirect)'!DA35</f>
        <v>402</v>
      </c>
      <c r="FT35" s="91">
        <f>Direct!FT35</f>
        <v>511</v>
      </c>
      <c r="FU35" s="91">
        <f>Direct!FU35</f>
        <v>452</v>
      </c>
      <c r="FV35" s="91">
        <f>Direct!FV35</f>
        <v>456</v>
      </c>
      <c r="FW35" s="91">
        <f>Direct!FW35</f>
        <v>458</v>
      </c>
      <c r="FX35" s="91">
        <f>Direct!FX35</f>
        <v>490</v>
      </c>
      <c r="FY35" s="91">
        <f>Direct!FY35</f>
        <v>540</v>
      </c>
      <c r="FZ35" s="91">
        <f>Direct!FZ35</f>
        <v>560</v>
      </c>
      <c r="GA35" s="91">
        <f>Direct!GA35</f>
        <v>588</v>
      </c>
      <c r="GB35" s="91">
        <f>Direct!GB35</f>
        <v>939</v>
      </c>
      <c r="GC35" s="91">
        <f>Direct!GC35</f>
        <v>924</v>
      </c>
    </row>
    <row r="36" spans="1:185" s="8" customFormat="1">
      <c r="A36" s="22" t="s">
        <v>43</v>
      </c>
      <c r="B36" s="90">
        <f>Direct!B36+'FFEL (Indirect)'!B36</f>
        <v>193608.41700000002</v>
      </c>
      <c r="C36" s="91">
        <f>Direct!C36+'FFEL (Indirect)'!C36</f>
        <v>191649.95799999998</v>
      </c>
      <c r="D36" s="91">
        <f>Direct!D36+'FFEL (Indirect)'!D36</f>
        <v>192791.13400000002</v>
      </c>
      <c r="E36" s="91">
        <f>Direct!E36+'FFEL (Indirect)'!E36</f>
        <v>201861.66099999999</v>
      </c>
      <c r="F36" s="91">
        <f>Direct!F36+'FFEL (Indirect)'!F36</f>
        <v>221309.65899999999</v>
      </c>
      <c r="G36" s="91">
        <f>Direct!G36+'FFEL (Indirect)'!G36</f>
        <v>229970.554</v>
      </c>
      <c r="H36" s="91">
        <f>Direct!H36+'FFEL (Indirect)'!H36</f>
        <v>238992.549</v>
      </c>
      <c r="I36" s="91">
        <f>Direct!I36+'FFEL (Indirect)'!I36</f>
        <v>257995.014</v>
      </c>
      <c r="J36" s="91">
        <f>Direct!J36+'FFEL (Indirect)'!J36</f>
        <v>284942.55000000005</v>
      </c>
      <c r="K36" s="91">
        <f>Direct!K36+'FFEL (Indirect)'!K36</f>
        <v>325023.522</v>
      </c>
      <c r="L36" s="91">
        <f>Direct!L36+'FFEL (Indirect)'!L36</f>
        <v>372159.44999999995</v>
      </c>
      <c r="M36" s="91">
        <f>Direct!M36+'FFEL (Indirect)'!M36</f>
        <v>383918.18299999996</v>
      </c>
      <c r="N36" s="91">
        <f>Direct!N36+'FFEL (Indirect)'!N36</f>
        <v>377671.13299999997</v>
      </c>
      <c r="O36" s="91">
        <f>Direct!O36+'FFEL (Indirect)'!O36</f>
        <v>397590.08200000005</v>
      </c>
      <c r="P36" s="91">
        <f>Direct!P36+'FFEL (Indirect)'!P36</f>
        <v>431021.18699999998</v>
      </c>
      <c r="Q36" s="91">
        <f>Direct!Q36+'FFEL (Indirect)'!Q36</f>
        <v>533141.022</v>
      </c>
      <c r="R36" s="91">
        <f>Direct!R36+'FFEL (Indirect)'!R36</f>
        <v>539234.88899999997</v>
      </c>
      <c r="S36" s="91">
        <f>Direct!S36</f>
        <v>557024.72600000002</v>
      </c>
      <c r="T36" s="91">
        <f>Direct!T36</f>
        <v>561303.26599999995</v>
      </c>
      <c r="U36" s="91">
        <f>Direct!U36</f>
        <v>422452.53899999999</v>
      </c>
      <c r="V36" s="91">
        <f>Direct!V36</f>
        <v>354450.34899999999</v>
      </c>
      <c r="W36" s="91">
        <f>Direct!W36</f>
        <v>341344.94799999997</v>
      </c>
      <c r="X36" s="91">
        <f>Direct!X36</f>
        <v>299535.978</v>
      </c>
      <c r="Y36" s="91">
        <f>Direct!Y36</f>
        <v>269754.12099999998</v>
      </c>
      <c r="Z36" s="91">
        <f>Direct!Z36</f>
        <v>242446.33100000001</v>
      </c>
      <c r="AA36" s="91">
        <f>Direct!AA36</f>
        <v>234213.788</v>
      </c>
      <c r="AB36" s="91">
        <f>Direct!AB36</f>
        <v>205900.11</v>
      </c>
      <c r="AC36" s="90">
        <f>Direct!AC36+'FFEL (Indirect)'!S36</f>
        <v>57679</v>
      </c>
      <c r="AD36" s="91">
        <f>Direct!AD36+'FFEL (Indirect)'!T36</f>
        <v>54554</v>
      </c>
      <c r="AE36" s="91">
        <f>Direct!AE36+'FFEL (Indirect)'!U36</f>
        <v>54273</v>
      </c>
      <c r="AF36" s="91">
        <f>Direct!AF36+'FFEL (Indirect)'!V36</f>
        <v>55992</v>
      </c>
      <c r="AG36" s="91">
        <f>Direct!AG36+'FFEL (Indirect)'!W36</f>
        <v>61867</v>
      </c>
      <c r="AH36" s="91">
        <f>Direct!AH36+'FFEL (Indirect)'!X36</f>
        <v>66051</v>
      </c>
      <c r="AI36" s="91">
        <f>Direct!AI36+'FFEL (Indirect)'!Y36</f>
        <v>66312</v>
      </c>
      <c r="AJ36" s="91">
        <f>Direct!AJ36+'FFEL (Indirect)'!Z36</f>
        <v>70481</v>
      </c>
      <c r="AK36" s="91">
        <f>Direct!AK36+'FFEL (Indirect)'!AA36</f>
        <v>79037</v>
      </c>
      <c r="AL36" s="91">
        <f>Direct!AL36+'FFEL (Indirect)'!AB36</f>
        <v>90966</v>
      </c>
      <c r="AM36" s="91">
        <f>Direct!AM36+'FFEL (Indirect)'!AC36</f>
        <v>103767</v>
      </c>
      <c r="AN36" s="91">
        <f>Direct!AN36+'FFEL (Indirect)'!AD36</f>
        <v>106623</v>
      </c>
      <c r="AO36" s="91">
        <f>Direct!AO36+'FFEL (Indirect)'!AE36</f>
        <v>103980</v>
      </c>
      <c r="AP36" s="91">
        <f>Direct!AP36+'FFEL (Indirect)'!AF36</f>
        <v>105259</v>
      </c>
      <c r="AQ36" s="91">
        <f>Direct!AQ36+'FFEL (Indirect)'!AG36</f>
        <v>107677</v>
      </c>
      <c r="AR36" s="91">
        <f>Direct!AR36+'FFEL (Indirect)'!AH36</f>
        <v>135580</v>
      </c>
      <c r="AS36" s="91">
        <f>Direct!AS36+'FFEL (Indirect)'!AI36</f>
        <v>134909</v>
      </c>
      <c r="AT36" s="91">
        <f>Direct!AT36</f>
        <v>131193</v>
      </c>
      <c r="AU36" s="91">
        <f>Direct!AU36</f>
        <v>136128</v>
      </c>
      <c r="AV36" s="91">
        <f>Direct!AV36</f>
        <v>114222</v>
      </c>
      <c r="AW36" s="91">
        <f>Direct!AW36</f>
        <v>104016</v>
      </c>
      <c r="AX36" s="91">
        <f>Direct!AX36</f>
        <v>92352</v>
      </c>
      <c r="AY36" s="91">
        <f>Direct!AY36</f>
        <v>80665</v>
      </c>
      <c r="AZ36" s="91">
        <f>Direct!AZ36</f>
        <v>71704</v>
      </c>
      <c r="BA36" s="91">
        <f>Direct!BA36</f>
        <v>66297</v>
      </c>
      <c r="BB36" s="91">
        <f>Direct!BB36</f>
        <v>60672</v>
      </c>
      <c r="BC36" s="91">
        <f>Direct!BC36</f>
        <v>55799</v>
      </c>
      <c r="BD36" s="98">
        <f>Direct!BD36+'FFEL (Indirect)'!AJ36</f>
        <v>69218.183999999994</v>
      </c>
      <c r="BE36" s="91">
        <f>Direct!BE36+'FFEL (Indirect)'!AK36</f>
        <v>106792.19500000001</v>
      </c>
      <c r="BF36" s="91">
        <f>Direct!BF36+'FFEL (Indirect)'!AL36</f>
        <v>122494.81299999999</v>
      </c>
      <c r="BG36" s="91">
        <f>Direct!BG36+'FFEL (Indirect)'!AM36</f>
        <v>147089.296</v>
      </c>
      <c r="BH36" s="91">
        <f>Direct!BH36+'FFEL (Indirect)'!AN36</f>
        <v>164415.42599999998</v>
      </c>
      <c r="BI36" s="91">
        <f>Direct!BI36+'FFEL (Indirect)'!AO36</f>
        <v>176574.85200000001</v>
      </c>
      <c r="BJ36" s="91">
        <f>Direct!BJ36+'FFEL (Indirect)'!AP36</f>
        <v>194455.223</v>
      </c>
      <c r="BK36" s="91">
        <f>Direct!BK36+'FFEL (Indirect)'!AQ36</f>
        <v>217927.41099999999</v>
      </c>
      <c r="BL36" s="91">
        <f>Direct!BL36+'FFEL (Indirect)'!AR36</f>
        <v>254959.14500000002</v>
      </c>
      <c r="BM36" s="91">
        <f>Direct!BM36+'FFEL (Indirect)'!AS36</f>
        <v>297822.83299999998</v>
      </c>
      <c r="BN36" s="91">
        <f>Direct!BN36+'FFEL (Indirect)'!AT36</f>
        <v>352219.71100000001</v>
      </c>
      <c r="BO36" s="91">
        <f>Direct!BO36+'FFEL (Indirect)'!AU36</f>
        <v>383689.22400000005</v>
      </c>
      <c r="BP36" s="91">
        <f>Direct!BP36+'FFEL (Indirect)'!AV36</f>
        <v>391354.853</v>
      </c>
      <c r="BQ36" s="91">
        <f>Direct!BQ36+'FFEL (Indirect)'!AW36</f>
        <v>403071.43300000002</v>
      </c>
      <c r="BR36" s="91">
        <f>Direct!BR36+'FFEL (Indirect)'!AX36</f>
        <v>487274.65700000001</v>
      </c>
      <c r="BS36" s="91">
        <f>Direct!BS36+'FFEL (Indirect)'!AY36</f>
        <v>689944.94400000002</v>
      </c>
      <c r="BT36" s="91">
        <f>Direct!BT36+'FFEL (Indirect)'!AZ36</f>
        <v>680046.91200000001</v>
      </c>
      <c r="BU36" s="91">
        <f>Direct!BU36</f>
        <v>681635.929</v>
      </c>
      <c r="BV36" s="91">
        <f>Direct!BV36</f>
        <v>670284.65599999996</v>
      </c>
      <c r="BW36" s="91">
        <f>Direct!BW36</f>
        <v>793647.897</v>
      </c>
      <c r="BX36" s="91">
        <f>Direct!BX36</f>
        <v>724713.91599999997</v>
      </c>
      <c r="BY36" s="91">
        <f>Direct!BY36</f>
        <v>761321.59499999997</v>
      </c>
      <c r="BZ36" s="91">
        <f>Direct!BZ36</f>
        <v>674470.33100000001</v>
      </c>
      <c r="CA36" s="91">
        <f>Direct!CA36</f>
        <v>620582.98800000001</v>
      </c>
      <c r="CB36" s="91">
        <f>Direct!CB36</f>
        <v>552412.73300000001</v>
      </c>
      <c r="CC36" s="91">
        <f>Direct!CC36</f>
        <v>568033.80999999994</v>
      </c>
      <c r="CD36" s="91">
        <f>Direct!CD36</f>
        <v>490000.88699999999</v>
      </c>
      <c r="CE36" s="90">
        <f>Direct!CE36+'FFEL (Indirect)'!BA36</f>
        <v>19252</v>
      </c>
      <c r="CF36" s="91">
        <f>Direct!CF36+'FFEL (Indirect)'!BB36</f>
        <v>30389</v>
      </c>
      <c r="CG36" s="91">
        <f>Direct!CG36+'FFEL (Indirect)'!BC36</f>
        <v>33147</v>
      </c>
      <c r="CH36" s="91">
        <f>Direct!CH36+'FFEL (Indirect)'!BD36</f>
        <v>37452</v>
      </c>
      <c r="CI36" s="91">
        <f>Direct!CI36+'FFEL (Indirect)'!BE36</f>
        <v>41414</v>
      </c>
      <c r="CJ36" s="91">
        <f>Direct!CJ36+'FFEL (Indirect)'!BF36</f>
        <v>44874</v>
      </c>
      <c r="CK36" s="91">
        <f>Direct!CK36+'FFEL (Indirect)'!BG36</f>
        <v>46799</v>
      </c>
      <c r="CL36" s="91">
        <f>Direct!CL36+'FFEL (Indirect)'!BH36</f>
        <v>50924</v>
      </c>
      <c r="CM36" s="91">
        <f>Direct!CM36+'FFEL (Indirect)'!BI36</f>
        <v>59449</v>
      </c>
      <c r="CN36" s="91">
        <f>Direct!CN36+'FFEL (Indirect)'!BJ36</f>
        <v>69116</v>
      </c>
      <c r="CO36" s="91">
        <f>Direct!CO36+'FFEL (Indirect)'!BK36</f>
        <v>80867</v>
      </c>
      <c r="CP36" s="91">
        <f>Direct!CP36+'FFEL (Indirect)'!BL36</f>
        <v>85097</v>
      </c>
      <c r="CQ36" s="91">
        <f>Direct!CQ36+'FFEL (Indirect)'!BM36</f>
        <v>84037</v>
      </c>
      <c r="CR36" s="91">
        <f>Direct!CR36+'FFEL (Indirect)'!BN36</f>
        <v>82597</v>
      </c>
      <c r="CS36" s="91">
        <f>Direct!CS36+'FFEL (Indirect)'!BO36</f>
        <v>100188</v>
      </c>
      <c r="CT36" s="91">
        <f>Direct!CT36+'FFEL (Indirect)'!BP36</f>
        <v>140890</v>
      </c>
      <c r="CU36" s="91">
        <f>Direct!CU36+'FFEL (Indirect)'!BQ36</f>
        <v>133426</v>
      </c>
      <c r="CV36" s="91">
        <f>Direct!CV36</f>
        <v>124354</v>
      </c>
      <c r="CW36" s="91">
        <f>Direct!CW36</f>
        <v>127951</v>
      </c>
      <c r="CX36" s="91">
        <f>Direct!CX36</f>
        <v>122573</v>
      </c>
      <c r="CY36" s="91">
        <f>Direct!CY36</f>
        <v>114438</v>
      </c>
      <c r="CZ36" s="91">
        <f>Direct!CZ36</f>
        <v>104893</v>
      </c>
      <c r="DA36" s="91">
        <f>Direct!DA36</f>
        <v>93516</v>
      </c>
      <c r="DB36" s="91">
        <f>Direct!DB36</f>
        <v>84011</v>
      </c>
      <c r="DC36" s="91">
        <f>Direct!DC36</f>
        <v>78376</v>
      </c>
      <c r="DD36" s="91">
        <f>Direct!DD36</f>
        <v>73693</v>
      </c>
      <c r="DE36" s="91">
        <f>Direct!DE36</f>
        <v>69042</v>
      </c>
      <c r="DF36" s="98">
        <f>Direct!DF36+'FFEL (Indirect)'!BR36</f>
        <v>18644.298999999999</v>
      </c>
      <c r="DG36" s="91">
        <f>Direct!DG36+'FFEL (Indirect)'!BS36</f>
        <v>21885.012999999999</v>
      </c>
      <c r="DH36" s="91">
        <f>Direct!DH36+'FFEL (Indirect)'!BT36</f>
        <v>26985.756999999998</v>
      </c>
      <c r="DI36" s="91">
        <f>Direct!DI36+'FFEL (Indirect)'!BU36</f>
        <v>32069.502</v>
      </c>
      <c r="DJ36" s="91">
        <f>Direct!DJ36+'FFEL (Indirect)'!BV36</f>
        <v>37156.239000000001</v>
      </c>
      <c r="DK36" s="91">
        <f>Direct!DK36+'FFEL (Indirect)'!BW36</f>
        <v>41764.648999999998</v>
      </c>
      <c r="DL36" s="91">
        <f>Direct!DL36+'FFEL (Indirect)'!BX36</f>
        <v>49742.171999999999</v>
      </c>
      <c r="DM36" s="91">
        <f>Direct!DM36+'FFEL (Indirect)'!BY36</f>
        <v>61398.61</v>
      </c>
      <c r="DN36" s="91">
        <f>Direct!DN36+'FFEL (Indirect)'!BZ36</f>
        <v>66055.433999999994</v>
      </c>
      <c r="DO36" s="91">
        <f>Direct!DO36+'FFEL (Indirect)'!CA36</f>
        <v>83609.703999999998</v>
      </c>
      <c r="DP36" s="91">
        <f>Direct!DP36+'FFEL (Indirect)'!CB36</f>
        <v>115574.19899999999</v>
      </c>
      <c r="DQ36" s="91">
        <f>Direct!DQ36+'FFEL (Indirect)'!CC36</f>
        <v>138484.84599999999</v>
      </c>
      <c r="DR36" s="91">
        <f>Direct!DR36+'FFEL (Indirect)'!CD36</f>
        <v>141536.80299999999</v>
      </c>
      <c r="DS36" s="91">
        <f>Direct!DS36+'FFEL (Indirect)'!CE36</f>
        <v>138081.777</v>
      </c>
      <c r="DT36" s="91">
        <f>Direct!DT36+'FFEL (Indirect)'!CF36</f>
        <v>121285.173</v>
      </c>
      <c r="DU36" s="91">
        <f>Direct!DU36+'FFEL (Indirect)'!CG36</f>
        <v>137300.08600000001</v>
      </c>
      <c r="DV36" s="91">
        <f>Direct!DV36+'FFEL (Indirect)'!CH36</f>
        <v>139966.454</v>
      </c>
      <c r="DW36" s="91">
        <f>Direct!DW36</f>
        <v>162077.08499999999</v>
      </c>
      <c r="DX36" s="91">
        <f>Direct!DX36</f>
        <v>166339.97</v>
      </c>
      <c r="DY36" s="91">
        <f>Direct!DY36</f>
        <v>159625.87299999999</v>
      </c>
      <c r="DZ36" s="91">
        <f>Direct!DZ36</f>
        <v>160164.44699999999</v>
      </c>
      <c r="EA36" s="91">
        <f>Direct!EA36</f>
        <v>166740.755</v>
      </c>
      <c r="EB36" s="91">
        <f>Direct!EB36</f>
        <v>177505.58199999999</v>
      </c>
      <c r="EC36" s="91">
        <f>Direct!EC36</f>
        <v>182708.71799999999</v>
      </c>
      <c r="ED36" s="91">
        <f>Direct!ED36</f>
        <v>184460.46900000001</v>
      </c>
      <c r="EE36" s="91">
        <f>Direct!EE36</f>
        <v>188066.62400000001</v>
      </c>
      <c r="EF36" s="91">
        <f>Direct!EF36</f>
        <v>179438.73300000001</v>
      </c>
      <c r="EG36" s="90">
        <f>Direct!EG36+'FFEL (Indirect)'!CI36</f>
        <v>3762</v>
      </c>
      <c r="EH36" s="91">
        <f>Direct!EH36+'FFEL (Indirect)'!CJ36</f>
        <v>3908</v>
      </c>
      <c r="EI36" s="91">
        <f>Direct!EI36+'FFEL (Indirect)'!CK36</f>
        <v>4465</v>
      </c>
      <c r="EJ36" s="91">
        <f>Direct!EJ36+'FFEL (Indirect)'!CL36</f>
        <v>5082</v>
      </c>
      <c r="EK36" s="91">
        <f>Direct!EK36+'FFEL (Indirect)'!CM36</f>
        <v>5853</v>
      </c>
      <c r="EL36" s="91">
        <f>Direct!EL36+'FFEL (Indirect)'!CN36</f>
        <v>6385</v>
      </c>
      <c r="EM36" s="91">
        <f>Direct!EM36+'FFEL (Indirect)'!CO36</f>
        <v>7418</v>
      </c>
      <c r="EN36" s="91">
        <f>Direct!EN36+'FFEL (Indirect)'!CP36</f>
        <v>8512</v>
      </c>
      <c r="EO36" s="91">
        <f>Direct!EO36+'FFEL (Indirect)'!CQ36</f>
        <v>8640</v>
      </c>
      <c r="EP36" s="91">
        <f>Direct!EP36+'FFEL (Indirect)'!CR36</f>
        <v>10382</v>
      </c>
      <c r="EQ36" s="91">
        <f>Direct!EQ36+'FFEL (Indirect)'!CS36</f>
        <v>13084</v>
      </c>
      <c r="ER36" s="91">
        <f>Direct!ER36+'FFEL (Indirect)'!CT36</f>
        <v>14363</v>
      </c>
      <c r="ES36" s="91">
        <f>Direct!ES36+'FFEL (Indirect)'!CU36</f>
        <v>13844</v>
      </c>
      <c r="ET36" s="91">
        <f>Direct!ET36+'FFEL (Indirect)'!CV36</f>
        <v>13404</v>
      </c>
      <c r="EU36" s="91">
        <f>Direct!EU36+'FFEL (Indirect)'!CW36</f>
        <v>11361</v>
      </c>
      <c r="EV36" s="91">
        <f>Direct!EV36+'FFEL (Indirect)'!CX36</f>
        <v>12386</v>
      </c>
      <c r="EW36" s="91">
        <f>Direct!EW36+'FFEL (Indirect)'!CY36</f>
        <v>11989</v>
      </c>
      <c r="EX36" s="91">
        <f>Direct!EX36</f>
        <v>12680</v>
      </c>
      <c r="EY36" s="91">
        <f>Direct!EY36</f>
        <v>12408</v>
      </c>
      <c r="EZ36" s="91">
        <f>Direct!EZ36</f>
        <v>10738</v>
      </c>
      <c r="FA36" s="91">
        <f>Direct!FA36</f>
        <v>9896</v>
      </c>
      <c r="FB36" s="91">
        <f>Direct!FB36</f>
        <v>9906</v>
      </c>
      <c r="FC36" s="91">
        <f>Direct!FC36</f>
        <v>10353</v>
      </c>
      <c r="FD36" s="91">
        <f>Direct!FD36</f>
        <v>9955</v>
      </c>
      <c r="FE36" s="91">
        <f>Direct!FE36</f>
        <v>9786</v>
      </c>
      <c r="FF36" s="91">
        <f>Direct!FF36</f>
        <v>9252</v>
      </c>
      <c r="FG36" s="91">
        <f>Direct!FG36</f>
        <v>8514</v>
      </c>
      <c r="FH36" s="98">
        <f>Direct!FH36+'FFEL (Indirect)'!CZ36</f>
        <v>72474.763999999996</v>
      </c>
      <c r="FI36" s="91">
        <f>Direct!FI36</f>
        <v>85017.21</v>
      </c>
      <c r="FJ36" s="91">
        <f>Direct!FJ36</f>
        <v>90060.455000000002</v>
      </c>
      <c r="FK36" s="91">
        <f>Direct!FK36</f>
        <v>102962.955</v>
      </c>
      <c r="FL36" s="91">
        <f>Direct!FL36</f>
        <v>96641.191000000006</v>
      </c>
      <c r="FM36" s="91">
        <f>Direct!FM36</f>
        <v>116330.413</v>
      </c>
      <c r="FN36" s="91">
        <f>Direct!FN36</f>
        <v>128373.192</v>
      </c>
      <c r="FO36" s="91">
        <f>Direct!FO36</f>
        <v>144308.70499999999</v>
      </c>
      <c r="FP36" s="91">
        <f>Direct!FP36</f>
        <v>129868.33199999999</v>
      </c>
      <c r="FQ36" s="91">
        <f>Direct!FQ36</f>
        <v>153152.01300000001</v>
      </c>
      <c r="FR36" s="91">
        <f>Direct!FR36</f>
        <v>129982.393</v>
      </c>
      <c r="FS36" s="90">
        <f>Direct!FS36+'FFEL (Indirect)'!DA36</f>
        <v>6477</v>
      </c>
      <c r="FT36" s="91">
        <f>Direct!FT36</f>
        <v>5451</v>
      </c>
      <c r="FU36" s="91">
        <f>Direct!FU36</f>
        <v>5539</v>
      </c>
      <c r="FV36" s="91">
        <f>Direct!FV36</f>
        <v>5654</v>
      </c>
      <c r="FW36" s="91">
        <f>Direct!FW36</f>
        <v>5666</v>
      </c>
      <c r="FX36" s="91">
        <f>Direct!FX36</f>
        <v>5838</v>
      </c>
      <c r="FY36" s="91">
        <f>Direct!FY36</f>
        <v>6235</v>
      </c>
      <c r="FZ36" s="91">
        <f>Direct!FZ36</f>
        <v>6389</v>
      </c>
      <c r="GA36" s="91">
        <f>Direct!GA36</f>
        <v>6378</v>
      </c>
      <c r="GB36" s="91">
        <f>Direct!GB36</f>
        <v>6312</v>
      </c>
      <c r="GC36" s="91">
        <f>Direct!GC36</f>
        <v>6095</v>
      </c>
    </row>
    <row r="37" spans="1:185" s="8" customFormat="1">
      <c r="A37" s="22" t="s">
        <v>44</v>
      </c>
      <c r="B37" s="90">
        <f>Direct!B37+'FFEL (Indirect)'!B37</f>
        <v>135736.88399999999</v>
      </c>
      <c r="C37" s="91">
        <f>Direct!C37+'FFEL (Indirect)'!C37</f>
        <v>137648.94399999999</v>
      </c>
      <c r="D37" s="91">
        <f>Direct!D37+'FFEL (Indirect)'!D37</f>
        <v>127806.53300000001</v>
      </c>
      <c r="E37" s="91">
        <f>Direct!E37+'FFEL (Indirect)'!E37</f>
        <v>121356.36499999999</v>
      </c>
      <c r="F37" s="91">
        <f>Direct!F37+'FFEL (Indirect)'!F37</f>
        <v>152472.981</v>
      </c>
      <c r="G37" s="91">
        <f>Direct!G37+'FFEL (Indirect)'!G37</f>
        <v>126572.27500000001</v>
      </c>
      <c r="H37" s="91">
        <f>Direct!H37+'FFEL (Indirect)'!H37</f>
        <v>122827.823</v>
      </c>
      <c r="I37" s="91">
        <f>Direct!I37+'FFEL (Indirect)'!I37</f>
        <v>145691.05600000001</v>
      </c>
      <c r="J37" s="91">
        <f>Direct!J37+'FFEL (Indirect)'!J37</f>
        <v>159156.94900000002</v>
      </c>
      <c r="K37" s="91">
        <f>Direct!K37+'FFEL (Indirect)'!K37</f>
        <v>185674.48500000002</v>
      </c>
      <c r="L37" s="91">
        <f>Direct!L37+'FFEL (Indirect)'!L37</f>
        <v>208658.709</v>
      </c>
      <c r="M37" s="91">
        <f>Direct!M37+'FFEL (Indirect)'!M37</f>
        <v>231445.68599999999</v>
      </c>
      <c r="N37" s="91">
        <f>Direct!N37+'FFEL (Indirect)'!N37</f>
        <v>242196.33199999999</v>
      </c>
      <c r="O37" s="91">
        <f>Direct!O37+'FFEL (Indirect)'!O37</f>
        <v>261315.90700000001</v>
      </c>
      <c r="P37" s="91">
        <f>Direct!P37+'FFEL (Indirect)'!P37</f>
        <v>294247.68300000002</v>
      </c>
      <c r="Q37" s="91">
        <f>Direct!Q37+'FFEL (Indirect)'!Q37</f>
        <v>393185.88499999995</v>
      </c>
      <c r="R37" s="91">
        <f>Direct!R37+'FFEL (Indirect)'!R37</f>
        <v>402928.071</v>
      </c>
      <c r="S37" s="91">
        <f>Direct!S37</f>
        <v>417256.5</v>
      </c>
      <c r="T37" s="91">
        <f>Direct!T37</f>
        <v>448970.701</v>
      </c>
      <c r="U37" s="91">
        <f>Direct!U37</f>
        <v>351961.84100000001</v>
      </c>
      <c r="V37" s="91">
        <f>Direct!V37</f>
        <v>307634.342</v>
      </c>
      <c r="W37" s="91">
        <f>Direct!W37</f>
        <v>318403.46999999997</v>
      </c>
      <c r="X37" s="91">
        <f>Direct!X37</f>
        <v>312899.147</v>
      </c>
      <c r="Y37" s="91">
        <f>Direct!Y37</f>
        <v>312240.80200000003</v>
      </c>
      <c r="Z37" s="91">
        <f>Direct!Z37</f>
        <v>323222.24599999998</v>
      </c>
      <c r="AA37" s="91">
        <f>Direct!AA37</f>
        <v>346356.34600000002</v>
      </c>
      <c r="AB37" s="91">
        <f>Direct!AB37</f>
        <v>321137.01500000001</v>
      </c>
      <c r="AC37" s="90">
        <f>Direct!AC37+'FFEL (Indirect)'!S37</f>
        <v>39993</v>
      </c>
      <c r="AD37" s="91">
        <f>Direct!AD37+'FFEL (Indirect)'!T37</f>
        <v>39077</v>
      </c>
      <c r="AE37" s="91">
        <f>Direct!AE37+'FFEL (Indirect)'!U37</f>
        <v>36200</v>
      </c>
      <c r="AF37" s="91">
        <f>Direct!AF37+'FFEL (Indirect)'!V37</f>
        <v>35642</v>
      </c>
      <c r="AG37" s="91">
        <f>Direct!AG37+'FFEL (Indirect)'!W37</f>
        <v>43114</v>
      </c>
      <c r="AH37" s="91">
        <f>Direct!AH37+'FFEL (Indirect)'!X37</f>
        <v>37312</v>
      </c>
      <c r="AI37" s="91">
        <f>Direct!AI37+'FFEL (Indirect)'!Y37</f>
        <v>36938</v>
      </c>
      <c r="AJ37" s="91">
        <f>Direct!AJ37+'FFEL (Indirect)'!Z37</f>
        <v>45012</v>
      </c>
      <c r="AK37" s="91">
        <f>Direct!AK37+'FFEL (Indirect)'!AA37</f>
        <v>49855</v>
      </c>
      <c r="AL37" s="91">
        <f>Direct!AL37+'FFEL (Indirect)'!AB37</f>
        <v>57512</v>
      </c>
      <c r="AM37" s="91">
        <f>Direct!AM37+'FFEL (Indirect)'!AC37</f>
        <v>64335</v>
      </c>
      <c r="AN37" s="91">
        <f>Direct!AN37+'FFEL (Indirect)'!AD37</f>
        <v>68931</v>
      </c>
      <c r="AO37" s="91">
        <f>Direct!AO37+'FFEL (Indirect)'!AE37</f>
        <v>70757</v>
      </c>
      <c r="AP37" s="91">
        <f>Direct!AP37+'FFEL (Indirect)'!AF37</f>
        <v>70393</v>
      </c>
      <c r="AQ37" s="91">
        <f>Direct!AQ37+'FFEL (Indirect)'!AG37</f>
        <v>74080</v>
      </c>
      <c r="AR37" s="91">
        <f>Direct!AR37+'FFEL (Indirect)'!AH37</f>
        <v>102064</v>
      </c>
      <c r="AS37" s="91">
        <f>Direct!AS37+'FFEL (Indirect)'!AI37</f>
        <v>105217</v>
      </c>
      <c r="AT37" s="91">
        <f>Direct!AT37</f>
        <v>101195</v>
      </c>
      <c r="AU37" s="91">
        <f>Direct!AU37</f>
        <v>110285</v>
      </c>
      <c r="AV37" s="91">
        <f>Direct!AV37</f>
        <v>96303</v>
      </c>
      <c r="AW37" s="91">
        <f>Direct!AW37</f>
        <v>90535</v>
      </c>
      <c r="AX37" s="91">
        <f>Direct!AX37</f>
        <v>90744</v>
      </c>
      <c r="AY37" s="91">
        <f>Direct!AY37</f>
        <v>88918</v>
      </c>
      <c r="AZ37" s="91">
        <f>Direct!AZ37</f>
        <v>89644</v>
      </c>
      <c r="BA37" s="91">
        <f>Direct!BA37</f>
        <v>96320</v>
      </c>
      <c r="BB37" s="91">
        <f>Direct!BB37</f>
        <v>98739</v>
      </c>
      <c r="BC37" s="91">
        <f>Direct!BC37</f>
        <v>95980</v>
      </c>
      <c r="BD37" s="98">
        <f>Direct!BD37+'FFEL (Indirect)'!AJ37</f>
        <v>22632.392</v>
      </c>
      <c r="BE37" s="91">
        <f>Direct!BE37+'FFEL (Indirect)'!AK37</f>
        <v>38077.863999999994</v>
      </c>
      <c r="BF37" s="91">
        <f>Direct!BF37+'FFEL (Indirect)'!AL37</f>
        <v>37850.58</v>
      </c>
      <c r="BG37" s="91">
        <f>Direct!BG37+'FFEL (Indirect)'!AM37</f>
        <v>40915.733</v>
      </c>
      <c r="BH37" s="91">
        <f>Direct!BH37+'FFEL (Indirect)'!AN37</f>
        <v>54421.389000000003</v>
      </c>
      <c r="BI37" s="91">
        <f>Direct!BI37+'FFEL (Indirect)'!AO37</f>
        <v>53822.401000000005</v>
      </c>
      <c r="BJ37" s="91">
        <f>Direct!BJ37+'FFEL (Indirect)'!AP37</f>
        <v>54579.548000000003</v>
      </c>
      <c r="BK37" s="91">
        <f>Direct!BK37+'FFEL (Indirect)'!AQ37</f>
        <v>72427.032000000007</v>
      </c>
      <c r="BL37" s="91">
        <f>Direct!BL37+'FFEL (Indirect)'!AR37</f>
        <v>85424.285000000003</v>
      </c>
      <c r="BM37" s="91">
        <f>Direct!BM37+'FFEL (Indirect)'!AS37</f>
        <v>103384.944</v>
      </c>
      <c r="BN37" s="91">
        <f>Direct!BN37+'FFEL (Indirect)'!AT37</f>
        <v>121647.677</v>
      </c>
      <c r="BO37" s="91">
        <f>Direct!BO37+'FFEL (Indirect)'!AU37</f>
        <v>148221.516</v>
      </c>
      <c r="BP37" s="91">
        <f>Direct!BP37+'FFEL (Indirect)'!AV37</f>
        <v>171026.46600000001</v>
      </c>
      <c r="BQ37" s="91">
        <f>Direct!BQ37+'FFEL (Indirect)'!AW37</f>
        <v>190377.36900000001</v>
      </c>
      <c r="BR37" s="91">
        <f>Direct!BR37+'FFEL (Indirect)'!AX37</f>
        <v>229920.60799999998</v>
      </c>
      <c r="BS37" s="91">
        <f>Direct!BS37+'FFEL (Indirect)'!AY37</f>
        <v>401080.67</v>
      </c>
      <c r="BT37" s="91">
        <f>Direct!BT37+'FFEL (Indirect)'!AZ37</f>
        <v>411217.62100000004</v>
      </c>
      <c r="BU37" s="91">
        <f>Direct!BU37</f>
        <v>409418.87699999998</v>
      </c>
      <c r="BV37" s="91">
        <f>Direct!BV37</f>
        <v>458637.94500000001</v>
      </c>
      <c r="BW37" s="91">
        <f>Direct!BW37</f>
        <v>540862.424</v>
      </c>
      <c r="BX37" s="91">
        <f>Direct!BX37</f>
        <v>459349.97</v>
      </c>
      <c r="BY37" s="91">
        <f>Direct!BY37</f>
        <v>507747.79600000003</v>
      </c>
      <c r="BZ37" s="91">
        <f>Direct!BZ37</f>
        <v>537984.37100000004</v>
      </c>
      <c r="CA37" s="91">
        <f>Direct!CA37</f>
        <v>585056.97499999998</v>
      </c>
      <c r="CB37" s="91">
        <f>Direct!CB37</f>
        <v>617561.36</v>
      </c>
      <c r="CC37" s="91">
        <f>Direct!CC37</f>
        <v>699780.08899999992</v>
      </c>
      <c r="CD37" s="91">
        <f>Direct!CD37</f>
        <v>672503.17999999993</v>
      </c>
      <c r="CE37" s="90">
        <f>Direct!CE37+'FFEL (Indirect)'!BA37</f>
        <v>6818</v>
      </c>
      <c r="CF37" s="91">
        <f>Direct!CF37+'FFEL (Indirect)'!BB37</f>
        <v>12109</v>
      </c>
      <c r="CG37" s="91">
        <f>Direct!CG37+'FFEL (Indirect)'!BC37</f>
        <v>12001</v>
      </c>
      <c r="CH37" s="91">
        <f>Direct!CH37+'FFEL (Indirect)'!BD37</f>
        <v>12990</v>
      </c>
      <c r="CI37" s="91">
        <f>Direct!CI37+'FFEL (Indirect)'!BE37</f>
        <v>16545</v>
      </c>
      <c r="CJ37" s="91">
        <f>Direct!CJ37+'FFEL (Indirect)'!BF37</f>
        <v>16569</v>
      </c>
      <c r="CK37" s="91">
        <f>Direct!CK37+'FFEL (Indirect)'!BG37</f>
        <v>17024</v>
      </c>
      <c r="CL37" s="91">
        <f>Direct!CL37+'FFEL (Indirect)'!BH37</f>
        <v>22412</v>
      </c>
      <c r="CM37" s="91">
        <f>Direct!CM37+'FFEL (Indirect)'!BI37</f>
        <v>25691</v>
      </c>
      <c r="CN37" s="91">
        <f>Direct!CN37+'FFEL (Indirect)'!BJ37</f>
        <v>30684</v>
      </c>
      <c r="CO37" s="91">
        <f>Direct!CO37+'FFEL (Indirect)'!BK37</f>
        <v>35670</v>
      </c>
      <c r="CP37" s="91">
        <f>Direct!CP37+'FFEL (Indirect)'!BL37</f>
        <v>41146</v>
      </c>
      <c r="CQ37" s="91">
        <f>Direct!CQ37+'FFEL (Indirect)'!BM37</f>
        <v>45096</v>
      </c>
      <c r="CR37" s="91">
        <f>Direct!CR37+'FFEL (Indirect)'!BN37</f>
        <v>46323</v>
      </c>
      <c r="CS37" s="91">
        <f>Direct!CS37+'FFEL (Indirect)'!BO37</f>
        <v>54129</v>
      </c>
      <c r="CT37" s="91">
        <f>Direct!CT37+'FFEL (Indirect)'!BP37</f>
        <v>85308</v>
      </c>
      <c r="CU37" s="91">
        <f>Direct!CU37+'FFEL (Indirect)'!BQ37</f>
        <v>85206</v>
      </c>
      <c r="CV37" s="91">
        <f>Direct!CV37</f>
        <v>76946</v>
      </c>
      <c r="CW37" s="91">
        <f>Direct!CW37</f>
        <v>87601</v>
      </c>
      <c r="CX37" s="91">
        <f>Direct!CX37</f>
        <v>91885</v>
      </c>
      <c r="CY37" s="91">
        <f>Direct!CY37</f>
        <v>87929</v>
      </c>
      <c r="CZ37" s="91">
        <f>Direct!CZ37</f>
        <v>92568</v>
      </c>
      <c r="DA37" s="91">
        <f>Direct!DA37</f>
        <v>96690</v>
      </c>
      <c r="DB37" s="91">
        <f>Direct!DB37</f>
        <v>104371</v>
      </c>
      <c r="DC37" s="91">
        <f>Direct!DC37</f>
        <v>114521</v>
      </c>
      <c r="DD37" s="91">
        <f>Direct!DD37</f>
        <v>120580</v>
      </c>
      <c r="DE37" s="91">
        <f>Direct!DE37</f>
        <v>121186</v>
      </c>
      <c r="DF37" s="98">
        <f>Direct!DF37+'FFEL (Indirect)'!BR37</f>
        <v>4435.0209999999997</v>
      </c>
      <c r="DG37" s="91">
        <f>Direct!DG37+'FFEL (Indirect)'!BS37</f>
        <v>4856.6269999999995</v>
      </c>
      <c r="DH37" s="91">
        <f>Direct!DH37+'FFEL (Indirect)'!BT37</f>
        <v>4500.03</v>
      </c>
      <c r="DI37" s="91">
        <f>Direct!DI37+'FFEL (Indirect)'!BU37</f>
        <v>6162.9639999999999</v>
      </c>
      <c r="DJ37" s="91">
        <f>Direct!DJ37+'FFEL (Indirect)'!BV37</f>
        <v>7899.7070000000003</v>
      </c>
      <c r="DK37" s="91">
        <f>Direct!DK37+'FFEL (Indirect)'!BW37</f>
        <v>6631.5639999999994</v>
      </c>
      <c r="DL37" s="91">
        <f>Direct!DL37+'FFEL (Indirect)'!BX37</f>
        <v>7217.9930000000004</v>
      </c>
      <c r="DM37" s="91">
        <f>Direct!DM37+'FFEL (Indirect)'!BY37</f>
        <v>11971.925999999999</v>
      </c>
      <c r="DN37" s="91">
        <f>Direct!DN37+'FFEL (Indirect)'!BZ37</f>
        <v>12805.555999999999</v>
      </c>
      <c r="DO37" s="91">
        <f>Direct!DO37+'FFEL (Indirect)'!CA37</f>
        <v>16527.365999999998</v>
      </c>
      <c r="DP37" s="91">
        <f>Direct!DP37+'FFEL (Indirect)'!CB37</f>
        <v>17916.681</v>
      </c>
      <c r="DQ37" s="91">
        <f>Direct!DQ37+'FFEL (Indirect)'!CC37</f>
        <v>20098.603999999999</v>
      </c>
      <c r="DR37" s="91">
        <f>Direct!DR37+'FFEL (Indirect)'!CD37</f>
        <v>21340.347000000002</v>
      </c>
      <c r="DS37" s="91">
        <f>Direct!DS37+'FFEL (Indirect)'!CE37</f>
        <v>18550.778999999999</v>
      </c>
      <c r="DT37" s="91">
        <f>Direct!DT37+'FFEL (Indirect)'!CF37</f>
        <v>16186.105</v>
      </c>
      <c r="DU37" s="91">
        <f>Direct!DU37+'FFEL (Indirect)'!CG37</f>
        <v>18743.965</v>
      </c>
      <c r="DV37" s="91">
        <f>Direct!DV37+'FFEL (Indirect)'!CH37</f>
        <v>17624.044000000002</v>
      </c>
      <c r="DW37" s="91">
        <f>Direct!DW37</f>
        <v>17537.727999999999</v>
      </c>
      <c r="DX37" s="91">
        <f>Direct!DX37</f>
        <v>16982.576000000001</v>
      </c>
      <c r="DY37" s="91">
        <f>Direct!DY37</f>
        <v>14245.675999999999</v>
      </c>
      <c r="DZ37" s="91">
        <f>Direct!DZ37</f>
        <v>14083.221</v>
      </c>
      <c r="EA37" s="91">
        <f>Direct!EA37</f>
        <v>16746.067999999999</v>
      </c>
      <c r="EB37" s="91">
        <f>Direct!EB37</f>
        <v>19159.653999999999</v>
      </c>
      <c r="EC37" s="91">
        <f>Direct!EC37</f>
        <v>20223.634999999998</v>
      </c>
      <c r="ED37" s="91">
        <f>Direct!ED37</f>
        <v>21444.919000000002</v>
      </c>
      <c r="EE37" s="91">
        <f>Direct!EE37</f>
        <v>22242.687999999998</v>
      </c>
      <c r="EF37" s="91">
        <f>Direct!EF37</f>
        <v>22999.406999999999</v>
      </c>
      <c r="EG37" s="90">
        <f>Direct!EG37+'FFEL (Indirect)'!CI37</f>
        <v>1027</v>
      </c>
      <c r="EH37" s="91">
        <f>Direct!EH37+'FFEL (Indirect)'!CJ37</f>
        <v>994</v>
      </c>
      <c r="EI37" s="91">
        <f>Direct!EI37+'FFEL (Indirect)'!CK37</f>
        <v>917</v>
      </c>
      <c r="EJ37" s="91">
        <f>Direct!EJ37+'FFEL (Indirect)'!CL37</f>
        <v>1216</v>
      </c>
      <c r="EK37" s="91">
        <f>Direct!EK37+'FFEL (Indirect)'!CM37</f>
        <v>1500</v>
      </c>
      <c r="EL37" s="91">
        <f>Direct!EL37+'FFEL (Indirect)'!CN37</f>
        <v>1288</v>
      </c>
      <c r="EM37" s="91">
        <f>Direct!EM37+'FFEL (Indirect)'!CO37</f>
        <v>1286</v>
      </c>
      <c r="EN37" s="91">
        <f>Direct!EN37+'FFEL (Indirect)'!CP37</f>
        <v>1942</v>
      </c>
      <c r="EO37" s="91">
        <f>Direct!EO37+'FFEL (Indirect)'!CQ37</f>
        <v>2045</v>
      </c>
      <c r="EP37" s="91">
        <f>Direct!EP37+'FFEL (Indirect)'!CR37</f>
        <v>2483</v>
      </c>
      <c r="EQ37" s="91">
        <f>Direct!EQ37+'FFEL (Indirect)'!CS37</f>
        <v>2402</v>
      </c>
      <c r="ER37" s="91">
        <f>Direct!ER37+'FFEL (Indirect)'!CT37</f>
        <v>2586</v>
      </c>
      <c r="ES37" s="91">
        <f>Direct!ES37+'FFEL (Indirect)'!CU37</f>
        <v>2395</v>
      </c>
      <c r="ET37" s="91">
        <f>Direct!ET37+'FFEL (Indirect)'!CV37</f>
        <v>2022</v>
      </c>
      <c r="EU37" s="91">
        <f>Direct!EU37+'FFEL (Indirect)'!CW37</f>
        <v>1744</v>
      </c>
      <c r="EV37" s="91">
        <f>Direct!EV37+'FFEL (Indirect)'!CX37</f>
        <v>2024</v>
      </c>
      <c r="EW37" s="91">
        <f>Direct!EW37+'FFEL (Indirect)'!CY37</f>
        <v>1984</v>
      </c>
      <c r="EX37" s="91">
        <f>Direct!EX37</f>
        <v>1911</v>
      </c>
      <c r="EY37" s="91">
        <f>Direct!EY37</f>
        <v>1610</v>
      </c>
      <c r="EZ37" s="91">
        <f>Direct!EZ37</f>
        <v>1214</v>
      </c>
      <c r="FA37" s="91">
        <f>Direct!FA37</f>
        <v>1118</v>
      </c>
      <c r="FB37" s="91">
        <f>Direct!FB37</f>
        <v>1355</v>
      </c>
      <c r="FC37" s="91">
        <f>Direct!FC37</f>
        <v>1658</v>
      </c>
      <c r="FD37" s="91">
        <f>Direct!FD37</f>
        <v>1732</v>
      </c>
      <c r="FE37" s="91">
        <f>Direct!FE37</f>
        <v>1841</v>
      </c>
      <c r="FF37" s="91">
        <f>Direct!FF37</f>
        <v>1578</v>
      </c>
      <c r="FG37" s="91">
        <f>Direct!FG37</f>
        <v>1625</v>
      </c>
      <c r="FH37" s="98">
        <f>Direct!FH37+'FFEL (Indirect)'!CZ37</f>
        <v>8224.1749999999993</v>
      </c>
      <c r="FI37" s="91">
        <f>Direct!FI37</f>
        <v>11326.493</v>
      </c>
      <c r="FJ37" s="91">
        <f>Direct!FJ37</f>
        <v>12933.88</v>
      </c>
      <c r="FK37" s="91">
        <f>Direct!FK37</f>
        <v>12611.737999999999</v>
      </c>
      <c r="FL37" s="91">
        <f>Direct!FL37</f>
        <v>15150.736000000001</v>
      </c>
      <c r="FM37" s="91">
        <f>Direct!FM37</f>
        <v>17718.863000000001</v>
      </c>
      <c r="FN37" s="91">
        <f>Direct!FN37</f>
        <v>19905.504000000001</v>
      </c>
      <c r="FO37" s="91">
        <f>Direct!FO37</f>
        <v>23736.077000000001</v>
      </c>
      <c r="FP37" s="91">
        <f>Direct!FP37</f>
        <v>30223.525000000001</v>
      </c>
      <c r="FQ37" s="91">
        <f>Direct!FQ37</f>
        <v>35699.951999999997</v>
      </c>
      <c r="FR37" s="91">
        <f>Direct!FR37</f>
        <v>39841.703000000001</v>
      </c>
      <c r="FS37" s="90">
        <f>Direct!FS37+'FFEL (Indirect)'!DA37</f>
        <v>920</v>
      </c>
      <c r="FT37" s="91">
        <f>Direct!FT37</f>
        <v>953</v>
      </c>
      <c r="FU37" s="91">
        <f>Direct!FU37</f>
        <v>996</v>
      </c>
      <c r="FV37" s="91">
        <f>Direct!FV37</f>
        <v>993</v>
      </c>
      <c r="FW37" s="91">
        <f>Direct!FW37</f>
        <v>1035</v>
      </c>
      <c r="FX37" s="91">
        <f>Direct!FX37</f>
        <v>1120</v>
      </c>
      <c r="FY37" s="91">
        <f>Direct!FY37</f>
        <v>1230</v>
      </c>
      <c r="FZ37" s="91">
        <f>Direct!FZ37</f>
        <v>1373</v>
      </c>
      <c r="GA37" s="91">
        <f>Direct!GA37</f>
        <v>1508</v>
      </c>
      <c r="GB37" s="91">
        <f>Direct!GB37</f>
        <v>1644</v>
      </c>
      <c r="GC37" s="91">
        <f>Direct!GC37</f>
        <v>1672</v>
      </c>
    </row>
    <row r="38" spans="1:185" s="8" customFormat="1">
      <c r="A38" s="22" t="s">
        <v>45</v>
      </c>
      <c r="B38" s="90">
        <f>Direct!B38+'FFEL (Indirect)'!B38</f>
        <v>277362.527</v>
      </c>
      <c r="C38" s="91">
        <f>Direct!C38+'FFEL (Indirect)'!C38</f>
        <v>288073.89799999999</v>
      </c>
      <c r="D38" s="91">
        <f>Direct!D38+'FFEL (Indirect)'!D38</f>
        <v>297925.05099999998</v>
      </c>
      <c r="E38" s="91">
        <f>Direct!E38+'FFEL (Indirect)'!E38</f>
        <v>313968.97899999999</v>
      </c>
      <c r="F38" s="91">
        <f>Direct!F38+'FFEL (Indirect)'!F38</f>
        <v>303887.158</v>
      </c>
      <c r="G38" s="91">
        <f>Direct!G38+'FFEL (Indirect)'!G38</f>
        <v>304476.89500000002</v>
      </c>
      <c r="H38" s="91">
        <f>Direct!H38+'FFEL (Indirect)'!H38</f>
        <v>312153.00900000002</v>
      </c>
      <c r="I38" s="91">
        <f>Direct!I38+'FFEL (Indirect)'!I38</f>
        <v>302232.783</v>
      </c>
      <c r="J38" s="91">
        <f>Direct!J38+'FFEL (Indirect)'!J38</f>
        <v>357378.32900000003</v>
      </c>
      <c r="K38" s="91">
        <f>Direct!K38+'FFEL (Indirect)'!K38</f>
        <v>392701.375</v>
      </c>
      <c r="L38" s="91">
        <f>Direct!L38+'FFEL (Indirect)'!L38</f>
        <v>428924.54700000002</v>
      </c>
      <c r="M38" s="91">
        <f>Direct!M38+'FFEL (Indirect)'!M38</f>
        <v>411653.48200000002</v>
      </c>
      <c r="N38" s="91">
        <f>Direct!N38+'FFEL (Indirect)'!N38</f>
        <v>406564.15100000001</v>
      </c>
      <c r="O38" s="91">
        <f>Direct!O38+'FFEL (Indirect)'!O38</f>
        <v>410903.13</v>
      </c>
      <c r="P38" s="91">
        <f>Direct!P38+'FFEL (Indirect)'!P38</f>
        <v>445829.73800000001</v>
      </c>
      <c r="Q38" s="91">
        <f>Direct!Q38+'FFEL (Indirect)'!Q38</f>
        <v>517139.07700000005</v>
      </c>
      <c r="R38" s="91">
        <f>Direct!R38+'FFEL (Indirect)'!R38</f>
        <v>506168.35699999996</v>
      </c>
      <c r="S38" s="91">
        <f>Direct!S38</f>
        <v>516320.10600000003</v>
      </c>
      <c r="T38" s="91">
        <f>Direct!T38</f>
        <v>512140.076</v>
      </c>
      <c r="U38" s="91">
        <f>Direct!U38</f>
        <v>385225.66399999999</v>
      </c>
      <c r="V38" s="91">
        <f>Direct!V38</f>
        <v>356837.28399999999</v>
      </c>
      <c r="W38" s="91">
        <f>Direct!W38</f>
        <v>351048.05800000002</v>
      </c>
      <c r="X38" s="91">
        <f>Direct!X38</f>
        <v>321295.2</v>
      </c>
      <c r="Y38" s="91">
        <f>Direct!Y38</f>
        <v>297016.30699999997</v>
      </c>
      <c r="Z38" s="91">
        <f>Direct!Z38</f>
        <v>279333.66100000002</v>
      </c>
      <c r="AA38" s="91">
        <f>Direct!AA38</f>
        <v>266464.46100000001</v>
      </c>
      <c r="AB38" s="91">
        <f>Direct!AB38</f>
        <v>235368.49</v>
      </c>
      <c r="AC38" s="90">
        <f>Direct!AC38+'FFEL (Indirect)'!S38</f>
        <v>81046</v>
      </c>
      <c r="AD38" s="91">
        <f>Direct!AD38+'FFEL (Indirect)'!T38</f>
        <v>79933</v>
      </c>
      <c r="AE38" s="91">
        <f>Direct!AE38+'FFEL (Indirect)'!U38</f>
        <v>84302</v>
      </c>
      <c r="AF38" s="91">
        <f>Direct!AF38+'FFEL (Indirect)'!V38</f>
        <v>89779</v>
      </c>
      <c r="AG38" s="91">
        <f>Direct!AG38+'FFEL (Indirect)'!W38</f>
        <v>85498</v>
      </c>
      <c r="AH38" s="91">
        <f>Direct!AH38+'FFEL (Indirect)'!X38</f>
        <v>89953</v>
      </c>
      <c r="AI38" s="91">
        <f>Direct!AI38+'FFEL (Indirect)'!Y38</f>
        <v>86341</v>
      </c>
      <c r="AJ38" s="91">
        <f>Direct!AJ38+'FFEL (Indirect)'!Z38</f>
        <v>83730</v>
      </c>
      <c r="AK38" s="91">
        <f>Direct!AK38+'FFEL (Indirect)'!AA38</f>
        <v>96052</v>
      </c>
      <c r="AL38" s="91">
        <f>Direct!AL38+'FFEL (Indirect)'!AB38</f>
        <v>104333</v>
      </c>
      <c r="AM38" s="91">
        <f>Direct!AM38+'FFEL (Indirect)'!AC38</f>
        <v>113683</v>
      </c>
      <c r="AN38" s="91">
        <f>Direct!AN38+'FFEL (Indirect)'!AD38</f>
        <v>110247</v>
      </c>
      <c r="AO38" s="91">
        <f>Direct!AO38+'FFEL (Indirect)'!AE38</f>
        <v>107991</v>
      </c>
      <c r="AP38" s="91">
        <f>Direct!AP38+'FFEL (Indirect)'!AF38</f>
        <v>104289</v>
      </c>
      <c r="AQ38" s="91">
        <f>Direct!AQ38+'FFEL (Indirect)'!AG38</f>
        <v>107741</v>
      </c>
      <c r="AR38" s="91">
        <f>Direct!AR38+'FFEL (Indirect)'!AH38</f>
        <v>125283</v>
      </c>
      <c r="AS38" s="91">
        <f>Direct!AS38+'FFEL (Indirect)'!AI38</f>
        <v>122023</v>
      </c>
      <c r="AT38" s="91">
        <f>Direct!AT38</f>
        <v>119071</v>
      </c>
      <c r="AU38" s="91">
        <f>Direct!AU38</f>
        <v>122087</v>
      </c>
      <c r="AV38" s="91">
        <f>Direct!AV38</f>
        <v>105234</v>
      </c>
      <c r="AW38" s="91">
        <f>Direct!AW38</f>
        <v>100497</v>
      </c>
      <c r="AX38" s="91">
        <f>Direct!AX38</f>
        <v>95248</v>
      </c>
      <c r="AY38" s="91">
        <f>Direct!AY38</f>
        <v>87260</v>
      </c>
      <c r="AZ38" s="91">
        <f>Direct!AZ38</f>
        <v>80095</v>
      </c>
      <c r="BA38" s="91">
        <f>Direct!BA38</f>
        <v>75886</v>
      </c>
      <c r="BB38" s="91">
        <f>Direct!BB38</f>
        <v>71326</v>
      </c>
      <c r="BC38" s="91">
        <f>Direct!BC38</f>
        <v>63980</v>
      </c>
      <c r="BD38" s="98">
        <f>Direct!BD38+'FFEL (Indirect)'!AJ38</f>
        <v>98333.165999999997</v>
      </c>
      <c r="BE38" s="91">
        <f>Direct!BE38+'FFEL (Indirect)'!AK38</f>
        <v>165017.935</v>
      </c>
      <c r="BF38" s="91">
        <f>Direct!BF38+'FFEL (Indirect)'!AL38</f>
        <v>184332.28099999999</v>
      </c>
      <c r="BG38" s="91">
        <f>Direct!BG38+'FFEL (Indirect)'!AM38</f>
        <v>209215.125</v>
      </c>
      <c r="BH38" s="91">
        <f>Direct!BH38+'FFEL (Indirect)'!AN38</f>
        <v>213549.29300000001</v>
      </c>
      <c r="BI38" s="91">
        <f>Direct!BI38+'FFEL (Indirect)'!AO38</f>
        <v>229798.04499999998</v>
      </c>
      <c r="BJ38" s="91">
        <f>Direct!BJ38+'FFEL (Indirect)'!AP38</f>
        <v>252557.72999999998</v>
      </c>
      <c r="BK38" s="91">
        <f>Direct!BK38+'FFEL (Indirect)'!AQ38</f>
        <v>250644.04600000003</v>
      </c>
      <c r="BL38" s="91">
        <f>Direct!BL38+'FFEL (Indirect)'!AR38</f>
        <v>312865.90399999998</v>
      </c>
      <c r="BM38" s="91">
        <f>Direct!BM38+'FFEL (Indirect)'!AS38</f>
        <v>356289.41200000001</v>
      </c>
      <c r="BN38" s="91">
        <f>Direct!BN38+'FFEL (Indirect)'!AT38</f>
        <v>394361.81599999999</v>
      </c>
      <c r="BO38" s="91">
        <f>Direct!BO38+'FFEL (Indirect)'!AU38</f>
        <v>397689.64</v>
      </c>
      <c r="BP38" s="91">
        <f>Direct!BP38+'FFEL (Indirect)'!AV38</f>
        <v>412492.62900000002</v>
      </c>
      <c r="BQ38" s="91">
        <f>Direct!BQ38+'FFEL (Indirect)'!AW38</f>
        <v>406752.04000000004</v>
      </c>
      <c r="BR38" s="91">
        <f>Direct!BR38+'FFEL (Indirect)'!AX38</f>
        <v>500791.40300000005</v>
      </c>
      <c r="BS38" s="91">
        <f>Direct!BS38+'FFEL (Indirect)'!AY38</f>
        <v>654600.84100000001</v>
      </c>
      <c r="BT38" s="91">
        <f>Direct!BT38+'FFEL (Indirect)'!AZ38</f>
        <v>620296.54799999995</v>
      </c>
      <c r="BU38" s="91">
        <f>Direct!BU38</f>
        <v>601192.52599999995</v>
      </c>
      <c r="BV38" s="91">
        <f>Direct!BV38</f>
        <v>581383.59699999995</v>
      </c>
      <c r="BW38" s="91">
        <f>Direct!BW38</f>
        <v>712831.022</v>
      </c>
      <c r="BX38" s="91">
        <f>Direct!BX38</f>
        <v>645363.39999999991</v>
      </c>
      <c r="BY38" s="91">
        <f>Direct!BY38</f>
        <v>695949.27799999993</v>
      </c>
      <c r="BZ38" s="91">
        <f>Direct!BZ38</f>
        <v>660203.00900000008</v>
      </c>
      <c r="CA38" s="91">
        <f>Direct!CA38</f>
        <v>672506.424</v>
      </c>
      <c r="CB38" s="91">
        <f>Direct!CB38</f>
        <v>613011.196</v>
      </c>
      <c r="CC38" s="91">
        <f>Direct!CC38</f>
        <v>622677.58000000007</v>
      </c>
      <c r="CD38" s="91">
        <f>Direct!CD38</f>
        <v>564895.58000000007</v>
      </c>
      <c r="CE38" s="90">
        <f>Direct!CE38+'FFEL (Indirect)'!BA38</f>
        <v>26689</v>
      </c>
      <c r="CF38" s="91">
        <f>Direct!CF38+'FFEL (Indirect)'!BB38</f>
        <v>45549</v>
      </c>
      <c r="CG38" s="91">
        <f>Direct!CG38+'FFEL (Indirect)'!BC38</f>
        <v>50768</v>
      </c>
      <c r="CH38" s="91">
        <f>Direct!CH38+'FFEL (Indirect)'!BD38</f>
        <v>58462</v>
      </c>
      <c r="CI38" s="91">
        <f>Direct!CI38+'FFEL (Indirect)'!BE38</f>
        <v>58054</v>
      </c>
      <c r="CJ38" s="91">
        <f>Direct!CJ38+'FFEL (Indirect)'!BF38</f>
        <v>63330</v>
      </c>
      <c r="CK38" s="91">
        <f>Direct!CK38+'FFEL (Indirect)'!BG38</f>
        <v>63892</v>
      </c>
      <c r="CL38" s="91">
        <f>Direct!CL38+'FFEL (Indirect)'!BH38</f>
        <v>62242</v>
      </c>
      <c r="CM38" s="91">
        <f>Direct!CM38+'FFEL (Indirect)'!BI38</f>
        <v>74144</v>
      </c>
      <c r="CN38" s="91">
        <f>Direct!CN38+'FFEL (Indirect)'!BJ38</f>
        <v>82082</v>
      </c>
      <c r="CO38" s="91">
        <f>Direct!CO38+'FFEL (Indirect)'!BK38</f>
        <v>89298</v>
      </c>
      <c r="CP38" s="91">
        <f>Direct!CP38+'FFEL (Indirect)'!BL38</f>
        <v>89449</v>
      </c>
      <c r="CQ38" s="91">
        <f>Direct!CQ38+'FFEL (Indirect)'!BM38</f>
        <v>88761</v>
      </c>
      <c r="CR38" s="91">
        <f>Direct!CR38+'FFEL (Indirect)'!BN38</f>
        <v>82769</v>
      </c>
      <c r="CS38" s="91">
        <f>Direct!CS38+'FFEL (Indirect)'!BO38</f>
        <v>101571</v>
      </c>
      <c r="CT38" s="91">
        <f>Direct!CT38+'FFEL (Indirect)'!BP38</f>
        <v>130866</v>
      </c>
      <c r="CU38" s="91">
        <f>Direct!CU38+'FFEL (Indirect)'!BQ38</f>
        <v>120502</v>
      </c>
      <c r="CV38" s="91">
        <f>Direct!CV38</f>
        <v>111069</v>
      </c>
      <c r="CW38" s="91">
        <f>Direct!CW38</f>
        <v>113110</v>
      </c>
      <c r="CX38" s="91">
        <f>Direct!CX38</f>
        <v>112358</v>
      </c>
      <c r="CY38" s="91">
        <f>Direct!CY38</f>
        <v>108679</v>
      </c>
      <c r="CZ38" s="91">
        <f>Direct!CZ38</f>
        <v>105328</v>
      </c>
      <c r="DA38" s="91">
        <f>Direct!DA38</f>
        <v>99684</v>
      </c>
      <c r="DB38" s="91">
        <f>Direct!DB38</f>
        <v>95186</v>
      </c>
      <c r="DC38" s="91">
        <f>Direct!DC38</f>
        <v>90260</v>
      </c>
      <c r="DD38" s="91">
        <f>Direct!DD38</f>
        <v>86474</v>
      </c>
      <c r="DE38" s="91">
        <f>Direct!DE38</f>
        <v>80640</v>
      </c>
      <c r="DF38" s="98">
        <f>Direct!DF38+'FFEL (Indirect)'!BR38</f>
        <v>31928.597999999998</v>
      </c>
      <c r="DG38" s="91">
        <f>Direct!DG38+'FFEL (Indirect)'!BS38</f>
        <v>43069.002</v>
      </c>
      <c r="DH38" s="91">
        <f>Direct!DH38+'FFEL (Indirect)'!BT38</f>
        <v>49807.03</v>
      </c>
      <c r="DI38" s="91">
        <f>Direct!DI38+'FFEL (Indirect)'!BU38</f>
        <v>58735.748000000007</v>
      </c>
      <c r="DJ38" s="91">
        <f>Direct!DJ38+'FFEL (Indirect)'!BV38</f>
        <v>67104.218999999997</v>
      </c>
      <c r="DK38" s="91">
        <f>Direct!DK38+'FFEL (Indirect)'!BW38</f>
        <v>75144.744000000006</v>
      </c>
      <c r="DL38" s="91">
        <f>Direct!DL38+'FFEL (Indirect)'!BX38</f>
        <v>85247.646999999997</v>
      </c>
      <c r="DM38" s="91">
        <f>Direct!DM38+'FFEL (Indirect)'!BY38</f>
        <v>87895.775999999998</v>
      </c>
      <c r="DN38" s="91">
        <f>Direct!DN38+'FFEL (Indirect)'!BZ38</f>
        <v>112259.558</v>
      </c>
      <c r="DO38" s="91">
        <f>Direct!DO38+'FFEL (Indirect)'!CA38</f>
        <v>141152.70199999999</v>
      </c>
      <c r="DP38" s="91">
        <f>Direct!DP38+'FFEL (Indirect)'!CB38</f>
        <v>173638.26199999999</v>
      </c>
      <c r="DQ38" s="91">
        <f>Direct!DQ38+'FFEL (Indirect)'!CC38</f>
        <v>190739.71400000001</v>
      </c>
      <c r="DR38" s="91">
        <f>Direct!DR38+'FFEL (Indirect)'!CD38</f>
        <v>191936.72399999999</v>
      </c>
      <c r="DS38" s="91">
        <f>Direct!DS38+'FFEL (Indirect)'!CE38</f>
        <v>182786.55099999998</v>
      </c>
      <c r="DT38" s="91">
        <f>Direct!DT38+'FFEL (Indirect)'!CF38</f>
        <v>153572.96100000001</v>
      </c>
      <c r="DU38" s="91">
        <f>Direct!DU38+'FFEL (Indirect)'!CG38</f>
        <v>170660.93400000001</v>
      </c>
      <c r="DV38" s="91">
        <f>Direct!DV38+'FFEL (Indirect)'!CH38</f>
        <v>156920.16700000002</v>
      </c>
      <c r="DW38" s="91">
        <f>Direct!DW38</f>
        <v>179079.27499999999</v>
      </c>
      <c r="DX38" s="91">
        <f>Direct!DX38</f>
        <v>193473.394</v>
      </c>
      <c r="DY38" s="91">
        <f>Direct!DY38</f>
        <v>196220.27799999999</v>
      </c>
      <c r="DZ38" s="91">
        <f>Direct!DZ38</f>
        <v>200599.41500000001</v>
      </c>
      <c r="EA38" s="91">
        <f>Direct!EA38</f>
        <v>211473.68</v>
      </c>
      <c r="EB38" s="91">
        <f>Direct!EB38</f>
        <v>214804.25700000001</v>
      </c>
      <c r="EC38" s="91">
        <f>Direct!EC38</f>
        <v>208668.821</v>
      </c>
      <c r="ED38" s="91">
        <f>Direct!ED38</f>
        <v>203863.64799999999</v>
      </c>
      <c r="EE38" s="91">
        <f>Direct!EE38</f>
        <v>212665.139</v>
      </c>
      <c r="EF38" s="91">
        <f>Direct!EF38</f>
        <v>197943.85699999999</v>
      </c>
      <c r="EG38" s="90">
        <f>Direct!EG38+'FFEL (Indirect)'!CI38</f>
        <v>6405</v>
      </c>
      <c r="EH38" s="91">
        <f>Direct!EH38+'FFEL (Indirect)'!CJ38</f>
        <v>7753</v>
      </c>
      <c r="EI38" s="91">
        <f>Direct!EI38+'FFEL (Indirect)'!CK38</f>
        <v>8329</v>
      </c>
      <c r="EJ38" s="91">
        <f>Direct!EJ38+'FFEL (Indirect)'!CL38</f>
        <v>9281</v>
      </c>
      <c r="EK38" s="91">
        <f>Direct!EK38+'FFEL (Indirect)'!CM38</f>
        <v>10305</v>
      </c>
      <c r="EL38" s="91">
        <f>Direct!EL38+'FFEL (Indirect)'!CN38</f>
        <v>11257</v>
      </c>
      <c r="EM38" s="91">
        <f>Direct!EM38+'FFEL (Indirect)'!CO38</f>
        <v>12255</v>
      </c>
      <c r="EN38" s="91">
        <f>Direct!EN38+'FFEL (Indirect)'!CP38</f>
        <v>11929</v>
      </c>
      <c r="EO38" s="91">
        <f>Direct!EO38+'FFEL (Indirect)'!CQ38</f>
        <v>14190</v>
      </c>
      <c r="EP38" s="91">
        <f>Direct!EP38+'FFEL (Indirect)'!CR38</f>
        <v>16953</v>
      </c>
      <c r="EQ38" s="91">
        <f>Direct!EQ38+'FFEL (Indirect)'!CS38</f>
        <v>19127</v>
      </c>
      <c r="ER38" s="91">
        <f>Direct!ER38+'FFEL (Indirect)'!CT38</f>
        <v>19904</v>
      </c>
      <c r="ES38" s="91">
        <f>Direct!ES38+'FFEL (Indirect)'!CU38</f>
        <v>18448</v>
      </c>
      <c r="ET38" s="91">
        <f>Direct!ET38+'FFEL (Indirect)'!CV38</f>
        <v>17777</v>
      </c>
      <c r="EU38" s="91">
        <f>Direct!EU38+'FFEL (Indirect)'!CW38</f>
        <v>15099</v>
      </c>
      <c r="EV38" s="91">
        <f>Direct!EV38+'FFEL (Indirect)'!CX38</f>
        <v>16215</v>
      </c>
      <c r="EW38" s="91">
        <f>Direct!EW38+'FFEL (Indirect)'!CY38</f>
        <v>14411</v>
      </c>
      <c r="EX38" s="91">
        <f>Direct!EX38</f>
        <v>14989</v>
      </c>
      <c r="EY38" s="91">
        <f>Direct!EY38</f>
        <v>15112</v>
      </c>
      <c r="EZ38" s="91">
        <f>Direct!EZ38</f>
        <v>13899</v>
      </c>
      <c r="FA38" s="91">
        <f>Direct!FA38</f>
        <v>13482</v>
      </c>
      <c r="FB38" s="91">
        <f>Direct!FB38</f>
        <v>13708</v>
      </c>
      <c r="FC38" s="91">
        <f>Direct!FC38</f>
        <v>14082</v>
      </c>
      <c r="FD38" s="91">
        <f>Direct!FD38</f>
        <v>13226</v>
      </c>
      <c r="FE38" s="91">
        <f>Direct!FE38</f>
        <v>12758</v>
      </c>
      <c r="FF38" s="91">
        <f>Direct!FF38</f>
        <v>12765</v>
      </c>
      <c r="FG38" s="91">
        <f>Direct!FG38</f>
        <v>11526</v>
      </c>
      <c r="FH38" s="98">
        <f>Direct!FH38+'FFEL (Indirect)'!CZ38</f>
        <v>77061.67</v>
      </c>
      <c r="FI38" s="91">
        <f>Direct!FI38</f>
        <v>90389.038</v>
      </c>
      <c r="FJ38" s="91">
        <f>Direct!FJ38</f>
        <v>88098.455000000002</v>
      </c>
      <c r="FK38" s="91">
        <f>Direct!FK38</f>
        <v>106259.15300000001</v>
      </c>
      <c r="FL38" s="91">
        <f>Direct!FL38</f>
        <v>89110.558999999994</v>
      </c>
      <c r="FM38" s="91">
        <f>Direct!FM38</f>
        <v>118141.29399999999</v>
      </c>
      <c r="FN38" s="91">
        <f>Direct!FN38</f>
        <v>121344.69899999999</v>
      </c>
      <c r="FO38" s="91">
        <f>Direct!FO38</f>
        <v>136820.87100000001</v>
      </c>
      <c r="FP38" s="91">
        <f>Direct!FP38</f>
        <v>128801.65399999999</v>
      </c>
      <c r="FQ38" s="91">
        <f>Direct!FQ38</f>
        <v>154714.06599999999</v>
      </c>
      <c r="FR38" s="91">
        <f>Direct!FR38</f>
        <v>141825.96</v>
      </c>
      <c r="FS38" s="90">
        <f>Direct!FS38+'FFEL (Indirect)'!DA38</f>
        <v>5283</v>
      </c>
      <c r="FT38" s="91">
        <f>Direct!FT38</f>
        <v>5477</v>
      </c>
      <c r="FU38" s="91">
        <f>Direct!FU38</f>
        <v>5707</v>
      </c>
      <c r="FV38" s="91">
        <f>Direct!FV38</f>
        <v>5700</v>
      </c>
      <c r="FW38" s="91">
        <f>Direct!FW38</f>
        <v>5813</v>
      </c>
      <c r="FX38" s="91">
        <f>Direct!FX38</f>
        <v>6286</v>
      </c>
      <c r="FY38" s="91">
        <f>Direct!FY38</f>
        <v>6788</v>
      </c>
      <c r="FZ38" s="91">
        <f>Direct!FZ38</f>
        <v>6851</v>
      </c>
      <c r="GA38" s="91">
        <f>Direct!GA38</f>
        <v>7114</v>
      </c>
      <c r="GB38" s="91">
        <f>Direct!GB38</f>
        <v>7418</v>
      </c>
      <c r="GC38" s="91">
        <f>Direct!GC38</f>
        <v>7356</v>
      </c>
    </row>
    <row r="39" spans="1:185" s="8" customFormat="1">
      <c r="A39" s="19" t="s">
        <v>46</v>
      </c>
      <c r="B39" s="90">
        <f>Direct!B39+'FFEL (Indirect)'!B39</f>
        <v>25667.55</v>
      </c>
      <c r="C39" s="91">
        <f>Direct!C39+'FFEL (Indirect)'!C39</f>
        <v>25409.576000000001</v>
      </c>
      <c r="D39" s="91">
        <f>Direct!D39+'FFEL (Indirect)'!D39</f>
        <v>26578.258999999998</v>
      </c>
      <c r="E39" s="91">
        <f>Direct!E39+'FFEL (Indirect)'!E39</f>
        <v>26973.86</v>
      </c>
      <c r="F39" s="91">
        <f>Direct!F39+'FFEL (Indirect)'!F39</f>
        <v>25985.718999999997</v>
      </c>
      <c r="G39" s="91">
        <f>Direct!G39+'FFEL (Indirect)'!G39</f>
        <v>25525.277999999998</v>
      </c>
      <c r="H39" s="91">
        <f>Direct!H39+'FFEL (Indirect)'!H39</f>
        <v>24619.858</v>
      </c>
      <c r="I39" s="91">
        <f>Direct!I39+'FFEL (Indirect)'!I39</f>
        <v>25798.46</v>
      </c>
      <c r="J39" s="91">
        <f>Direct!J39+'FFEL (Indirect)'!J39</f>
        <v>29847.151999999998</v>
      </c>
      <c r="K39" s="91">
        <f>Direct!K39+'FFEL (Indirect)'!K39</f>
        <v>36129.231</v>
      </c>
      <c r="L39" s="91">
        <f>Direct!L39+'FFEL (Indirect)'!L39</f>
        <v>41099.787000000004</v>
      </c>
      <c r="M39" s="91">
        <f>Direct!M39+'FFEL (Indirect)'!M39</f>
        <v>43898.138999999996</v>
      </c>
      <c r="N39" s="91">
        <f>Direct!N39+'FFEL (Indirect)'!N39</f>
        <v>44148.558000000005</v>
      </c>
      <c r="O39" s="91">
        <f>Direct!O39+'FFEL (Indirect)'!O39</f>
        <v>39762.111000000004</v>
      </c>
      <c r="P39" s="91">
        <f>Direct!P39+'FFEL (Indirect)'!P39</f>
        <v>45799.75</v>
      </c>
      <c r="Q39" s="91">
        <f>Direct!Q39+'FFEL (Indirect)'!Q39</f>
        <v>44804.161999999997</v>
      </c>
      <c r="R39" s="91">
        <f>Direct!R39+'FFEL (Indirect)'!R39</f>
        <v>46284.993999999999</v>
      </c>
      <c r="S39" s="91">
        <f>Direct!S39</f>
        <v>43119.885000000002</v>
      </c>
      <c r="T39" s="91">
        <f>Direct!T39</f>
        <v>43777.786</v>
      </c>
      <c r="U39" s="91">
        <f>Direct!U39</f>
        <v>33689.51</v>
      </c>
      <c r="V39" s="91">
        <f>Direct!V39</f>
        <v>27371.370999999999</v>
      </c>
      <c r="W39" s="91">
        <f>Direct!W39</f>
        <v>23185.723000000002</v>
      </c>
      <c r="X39" s="91">
        <f>Direct!X39</f>
        <v>20489.023000000001</v>
      </c>
      <c r="Y39" s="91">
        <f>Direct!Y39</f>
        <v>21042.778999999999</v>
      </c>
      <c r="Z39" s="91">
        <f>Direct!Z39</f>
        <v>19798.75</v>
      </c>
      <c r="AA39" s="91">
        <f>Direct!AA39</f>
        <v>16706.813999999998</v>
      </c>
      <c r="AB39" s="91">
        <f>Direct!AB39</f>
        <v>15875.788</v>
      </c>
      <c r="AC39" s="90">
        <f>Direct!AC39+'FFEL (Indirect)'!S39</f>
        <v>9906</v>
      </c>
      <c r="AD39" s="91">
        <f>Direct!AD39+'FFEL (Indirect)'!T39</f>
        <v>9769</v>
      </c>
      <c r="AE39" s="91">
        <f>Direct!AE39+'FFEL (Indirect)'!U39</f>
        <v>10027</v>
      </c>
      <c r="AF39" s="91">
        <f>Direct!AF39+'FFEL (Indirect)'!V39</f>
        <v>10167</v>
      </c>
      <c r="AG39" s="91">
        <f>Direct!AG39+'FFEL (Indirect)'!W39</f>
        <v>9953</v>
      </c>
      <c r="AH39" s="91">
        <f>Direct!AH39+'FFEL (Indirect)'!X39</f>
        <v>9775</v>
      </c>
      <c r="AI39" s="91">
        <f>Direct!AI39+'FFEL (Indirect)'!Y39</f>
        <v>9566</v>
      </c>
      <c r="AJ39" s="91">
        <f>Direct!AJ39+'FFEL (Indirect)'!Z39</f>
        <v>10155</v>
      </c>
      <c r="AK39" s="91">
        <f>Direct!AK39+'FFEL (Indirect)'!AA39</f>
        <v>11906</v>
      </c>
      <c r="AL39" s="91">
        <f>Direct!AL39+'FFEL (Indirect)'!AB39</f>
        <v>14206</v>
      </c>
      <c r="AM39" s="91">
        <f>Direct!AM39+'FFEL (Indirect)'!AC39</f>
        <v>16313</v>
      </c>
      <c r="AN39" s="91">
        <f>Direct!AN39+'FFEL (Indirect)'!AD39</f>
        <v>16708</v>
      </c>
      <c r="AO39" s="91">
        <f>Direct!AO39+'FFEL (Indirect)'!AE39</f>
        <v>16966</v>
      </c>
      <c r="AP39" s="91">
        <f>Direct!AP39+'FFEL (Indirect)'!AF39</f>
        <v>14890</v>
      </c>
      <c r="AQ39" s="91">
        <f>Direct!AQ39+'FFEL (Indirect)'!AG39</f>
        <v>15457</v>
      </c>
      <c r="AR39" s="91">
        <f>Direct!AR39+'FFEL (Indirect)'!AH39</f>
        <v>15543</v>
      </c>
      <c r="AS39" s="91">
        <f>Direct!AS39+'FFEL (Indirect)'!AI39</f>
        <v>16150</v>
      </c>
      <c r="AT39" s="91">
        <f>Direct!AT39</f>
        <v>12814</v>
      </c>
      <c r="AU39" s="91">
        <f>Direct!AU39</f>
        <v>12015</v>
      </c>
      <c r="AV39" s="91">
        <f>Direct!AV39</f>
        <v>10407</v>
      </c>
      <c r="AW39" s="91">
        <f>Direct!AW39</f>
        <v>8636</v>
      </c>
      <c r="AX39" s="91">
        <f>Direct!AX39</f>
        <v>7183</v>
      </c>
      <c r="AY39" s="91">
        <f>Direct!AY39</f>
        <v>6156</v>
      </c>
      <c r="AZ39" s="91">
        <f>Direct!AZ39</f>
        <v>6328</v>
      </c>
      <c r="BA39" s="91">
        <f>Direct!BA39</f>
        <v>5884</v>
      </c>
      <c r="BB39" s="91">
        <f>Direct!BB39</f>
        <v>4991</v>
      </c>
      <c r="BC39" s="91">
        <f>Direct!BC39</f>
        <v>4694</v>
      </c>
      <c r="BD39" s="98">
        <f>Direct!BD39+'FFEL (Indirect)'!AJ39</f>
        <v>9019.4869999999992</v>
      </c>
      <c r="BE39" s="91">
        <f>Direct!BE39+'FFEL (Indirect)'!AK39</f>
        <v>11965.12</v>
      </c>
      <c r="BF39" s="91">
        <f>Direct!BF39+'FFEL (Indirect)'!AL39</f>
        <v>12597.643</v>
      </c>
      <c r="BG39" s="91">
        <f>Direct!BG39+'FFEL (Indirect)'!AM39</f>
        <v>13719.605</v>
      </c>
      <c r="BH39" s="91">
        <f>Direct!BH39+'FFEL (Indirect)'!AN39</f>
        <v>13542.839000000002</v>
      </c>
      <c r="BI39" s="91">
        <f>Direct!BI39+'FFEL (Indirect)'!AO39</f>
        <v>14500.635</v>
      </c>
      <c r="BJ39" s="91">
        <f>Direct!BJ39+'FFEL (Indirect)'!AP39</f>
        <v>15661.864</v>
      </c>
      <c r="BK39" s="91">
        <f>Direct!BK39+'FFEL (Indirect)'!AQ39</f>
        <v>15595.114</v>
      </c>
      <c r="BL39" s="91">
        <f>Direct!BL39+'FFEL (Indirect)'!AR39</f>
        <v>18697.849999999999</v>
      </c>
      <c r="BM39" s="91">
        <f>Direct!BM39+'FFEL (Indirect)'!AS39</f>
        <v>23061.017</v>
      </c>
      <c r="BN39" s="91">
        <f>Direct!BN39+'FFEL (Indirect)'!AT39</f>
        <v>28876.237000000001</v>
      </c>
      <c r="BO39" s="91">
        <f>Direct!BO39+'FFEL (Indirect)'!AU39</f>
        <v>32734.348999999998</v>
      </c>
      <c r="BP39" s="91">
        <f>Direct!BP39+'FFEL (Indirect)'!AV39</f>
        <v>34959.745999999999</v>
      </c>
      <c r="BQ39" s="91">
        <f>Direct!BQ39+'FFEL (Indirect)'!AW39</f>
        <v>34284.259999999995</v>
      </c>
      <c r="BR39" s="91">
        <f>Direct!BR39+'FFEL (Indirect)'!AX39</f>
        <v>46343.678999999996</v>
      </c>
      <c r="BS39" s="91">
        <f>Direct!BS39+'FFEL (Indirect)'!AY39</f>
        <v>57339.470999999998</v>
      </c>
      <c r="BT39" s="91">
        <f>Direct!BT39+'FFEL (Indirect)'!AZ39</f>
        <v>56106.203000000001</v>
      </c>
      <c r="BU39" s="91">
        <f>Direct!BU39</f>
        <v>48183.383000000002</v>
      </c>
      <c r="BV39" s="91">
        <f>Direct!BV39</f>
        <v>48131.197</v>
      </c>
      <c r="BW39" s="91">
        <f>Direct!BW39</f>
        <v>49114.067999999999</v>
      </c>
      <c r="BX39" s="91">
        <f>Direct!BX39</f>
        <v>43260.375</v>
      </c>
      <c r="BY39" s="91">
        <f>Direct!BY39</f>
        <v>38483.002</v>
      </c>
      <c r="BZ39" s="91">
        <f>Direct!BZ39</f>
        <v>36342.502</v>
      </c>
      <c r="CA39" s="91">
        <f>Direct!CA39</f>
        <v>37626.754000000001</v>
      </c>
      <c r="CB39" s="91">
        <f>Direct!CB39</f>
        <v>36809.135999999999</v>
      </c>
      <c r="CC39" s="91">
        <f>Direct!CC39</f>
        <v>32038.625</v>
      </c>
      <c r="CD39" s="91">
        <f>Direct!CD39</f>
        <v>31753.614000000001</v>
      </c>
      <c r="CE39" s="90">
        <f>Direct!CE39+'FFEL (Indirect)'!BA39</f>
        <v>3847</v>
      </c>
      <c r="CF39" s="91">
        <f>Direct!CF39+'FFEL (Indirect)'!BB39</f>
        <v>5036</v>
      </c>
      <c r="CG39" s="91">
        <f>Direct!CG39+'FFEL (Indirect)'!BC39</f>
        <v>5265</v>
      </c>
      <c r="CH39" s="91">
        <f>Direct!CH39+'FFEL (Indirect)'!BD39</f>
        <v>5560</v>
      </c>
      <c r="CI39" s="91">
        <f>Direct!CI39+'FFEL (Indirect)'!BE39</f>
        <v>5347</v>
      </c>
      <c r="CJ39" s="91">
        <f>Direct!CJ39+'FFEL (Indirect)'!BF39</f>
        <v>5663</v>
      </c>
      <c r="CK39" s="91">
        <f>Direct!CK39+'FFEL (Indirect)'!BG39</f>
        <v>6175</v>
      </c>
      <c r="CL39" s="91">
        <f>Direct!CL39+'FFEL (Indirect)'!BH39</f>
        <v>6181</v>
      </c>
      <c r="CM39" s="91">
        <f>Direct!CM39+'FFEL (Indirect)'!BI39</f>
        <v>7281</v>
      </c>
      <c r="CN39" s="91">
        <f>Direct!CN39+'FFEL (Indirect)'!BJ39</f>
        <v>8634</v>
      </c>
      <c r="CO39" s="91">
        <f>Direct!CO39+'FFEL (Indirect)'!BK39</f>
        <v>10341</v>
      </c>
      <c r="CP39" s="91">
        <f>Direct!CP39+'FFEL (Indirect)'!BL39</f>
        <v>11213</v>
      </c>
      <c r="CQ39" s="91">
        <f>Direct!CQ39+'FFEL (Indirect)'!BM39</f>
        <v>11596</v>
      </c>
      <c r="CR39" s="91">
        <f>Direct!CR39+'FFEL (Indirect)'!BN39</f>
        <v>10399</v>
      </c>
      <c r="CS39" s="91">
        <f>Direct!CS39+'FFEL (Indirect)'!BO39</f>
        <v>13033</v>
      </c>
      <c r="CT39" s="91">
        <f>Direct!CT39+'FFEL (Indirect)'!BP39</f>
        <v>16404</v>
      </c>
      <c r="CU39" s="91">
        <f>Direct!CU39+'FFEL (Indirect)'!BQ39</f>
        <v>16247</v>
      </c>
      <c r="CV39" s="91">
        <f>Direct!CV39</f>
        <v>12293</v>
      </c>
      <c r="CW39" s="91">
        <f>Direct!CW39</f>
        <v>11352</v>
      </c>
      <c r="CX39" s="91">
        <f>Direct!CX39</f>
        <v>10397</v>
      </c>
      <c r="CY39" s="91">
        <f>Direct!CY39</f>
        <v>9395</v>
      </c>
      <c r="CZ39" s="91">
        <f>Direct!CZ39</f>
        <v>7945</v>
      </c>
      <c r="DA39" s="91">
        <f>Direct!DA39</f>
        <v>7122</v>
      </c>
      <c r="DB39" s="91">
        <f>Direct!DB39</f>
        <v>7293</v>
      </c>
      <c r="DC39" s="91">
        <f>Direct!DC39</f>
        <v>6957</v>
      </c>
      <c r="DD39" s="91">
        <f>Direct!DD39</f>
        <v>5980</v>
      </c>
      <c r="DE39" s="91">
        <f>Direct!DE39</f>
        <v>5837</v>
      </c>
      <c r="DF39" s="98">
        <f>Direct!DF39+'FFEL (Indirect)'!BR39</f>
        <v>8281.5740000000005</v>
      </c>
      <c r="DG39" s="91">
        <f>Direct!DG39+'FFEL (Indirect)'!BS39</f>
        <v>7185.3280000000004</v>
      </c>
      <c r="DH39" s="91">
        <f>Direct!DH39+'FFEL (Indirect)'!BT39</f>
        <v>7739.7169999999996</v>
      </c>
      <c r="DI39" s="91">
        <f>Direct!DI39+'FFEL (Indirect)'!BU39</f>
        <v>8543.9549999999999</v>
      </c>
      <c r="DJ39" s="91">
        <f>Direct!DJ39+'FFEL (Indirect)'!BV39</f>
        <v>11322.427</v>
      </c>
      <c r="DK39" s="91">
        <f>Direct!DK39+'FFEL (Indirect)'!BW39</f>
        <v>11124.255999999999</v>
      </c>
      <c r="DL39" s="91">
        <f>Direct!DL39+'FFEL (Indirect)'!BX39</f>
        <v>13666.25</v>
      </c>
      <c r="DM39" s="91">
        <f>Direct!DM39+'FFEL (Indirect)'!BY39</f>
        <v>16430.345000000001</v>
      </c>
      <c r="DN39" s="91">
        <f>Direct!DN39+'FFEL (Indirect)'!BZ39</f>
        <v>22857.691999999999</v>
      </c>
      <c r="DO39" s="91">
        <f>Direct!DO39+'FFEL (Indirect)'!CA39</f>
        <v>28581.361000000001</v>
      </c>
      <c r="DP39" s="91">
        <f>Direct!DP39+'FFEL (Indirect)'!CB39</f>
        <v>43441.733999999997</v>
      </c>
      <c r="DQ39" s="91">
        <f>Direct!DQ39+'FFEL (Indirect)'!CC39</f>
        <v>57541.336000000003</v>
      </c>
      <c r="DR39" s="91">
        <f>Direct!DR39+'FFEL (Indirect)'!CD39</f>
        <v>46528.985000000001</v>
      </c>
      <c r="DS39" s="91">
        <f>Direct!DS39+'FFEL (Indirect)'!CE39</f>
        <v>37365.747000000003</v>
      </c>
      <c r="DT39" s="91">
        <f>Direct!DT39+'FFEL (Indirect)'!CF39</f>
        <v>38010.351999999999</v>
      </c>
      <c r="DU39" s="91">
        <f>Direct!DU39+'FFEL (Indirect)'!CG39</f>
        <v>34648.781000000003</v>
      </c>
      <c r="DV39" s="91">
        <f>Direct!DV39+'FFEL (Indirect)'!CH39</f>
        <v>32794.850999999995</v>
      </c>
      <c r="DW39" s="91">
        <f>Direct!DW39</f>
        <v>28058.772000000001</v>
      </c>
      <c r="DX39" s="91">
        <f>Direct!DX39</f>
        <v>26092.053</v>
      </c>
      <c r="DY39" s="91">
        <f>Direct!DY39</f>
        <v>15290.947</v>
      </c>
      <c r="DZ39" s="91">
        <f>Direct!DZ39</f>
        <v>12170.32</v>
      </c>
      <c r="EA39" s="91">
        <f>Direct!EA39</f>
        <v>13002.589</v>
      </c>
      <c r="EB39" s="91">
        <f>Direct!EB39</f>
        <v>10475.695</v>
      </c>
      <c r="EC39" s="91">
        <f>Direct!EC39</f>
        <v>10138.308000000001</v>
      </c>
      <c r="ED39" s="91">
        <f>Direct!ED39</f>
        <v>7462.8710000000001</v>
      </c>
      <c r="EE39" s="91">
        <f>Direct!EE39</f>
        <v>5301.598</v>
      </c>
      <c r="EF39" s="91">
        <f>Direct!EF39</f>
        <v>7630.3209999999999</v>
      </c>
      <c r="EG39" s="90">
        <f>Direct!EG39+'FFEL (Indirect)'!CI39</f>
        <v>1377</v>
      </c>
      <c r="EH39" s="91">
        <f>Direct!EH39+'FFEL (Indirect)'!CJ39</f>
        <v>1345</v>
      </c>
      <c r="EI39" s="91">
        <f>Direct!EI39+'FFEL (Indirect)'!CK39</f>
        <v>1405</v>
      </c>
      <c r="EJ39" s="91">
        <f>Direct!EJ39+'FFEL (Indirect)'!CL39</f>
        <v>1546</v>
      </c>
      <c r="EK39" s="91">
        <f>Direct!EK39+'FFEL (Indirect)'!CM39</f>
        <v>1810</v>
      </c>
      <c r="EL39" s="91">
        <f>Direct!EL39+'FFEL (Indirect)'!CN39</f>
        <v>1815</v>
      </c>
      <c r="EM39" s="91">
        <f>Direct!EM39+'FFEL (Indirect)'!CO39</f>
        <v>2071</v>
      </c>
      <c r="EN39" s="91">
        <f>Direct!EN39+'FFEL (Indirect)'!CP39</f>
        <v>2306</v>
      </c>
      <c r="EO39" s="91">
        <f>Direct!EO39+'FFEL (Indirect)'!CQ39</f>
        <v>2994</v>
      </c>
      <c r="EP39" s="91">
        <f>Direct!EP39+'FFEL (Indirect)'!CR39</f>
        <v>3819</v>
      </c>
      <c r="EQ39" s="91">
        <f>Direct!EQ39+'FFEL (Indirect)'!CS39</f>
        <v>5406</v>
      </c>
      <c r="ER39" s="91">
        <f>Direct!ER39+'FFEL (Indirect)'!CT39</f>
        <v>6489</v>
      </c>
      <c r="ES39" s="91">
        <f>Direct!ES39+'FFEL (Indirect)'!CU39</f>
        <v>6247</v>
      </c>
      <c r="ET39" s="91">
        <f>Direct!ET39+'FFEL (Indirect)'!CV39</f>
        <v>3899</v>
      </c>
      <c r="EU39" s="91">
        <f>Direct!EU39+'FFEL (Indirect)'!CW39</f>
        <v>3157</v>
      </c>
      <c r="EV39" s="91">
        <f>Direct!EV39+'FFEL (Indirect)'!CX39</f>
        <v>2981</v>
      </c>
      <c r="EW39" s="91">
        <f>Direct!EW39+'FFEL (Indirect)'!CY39</f>
        <v>3000</v>
      </c>
      <c r="EX39" s="91">
        <f>Direct!EX39</f>
        <v>2224</v>
      </c>
      <c r="EY39" s="91">
        <f>Direct!EY39</f>
        <v>1755</v>
      </c>
      <c r="EZ39" s="91">
        <f>Direct!EZ39</f>
        <v>1034</v>
      </c>
      <c r="FA39" s="91">
        <f>Direct!FA39</f>
        <v>816</v>
      </c>
      <c r="FB39" s="91">
        <f>Direct!FB39</f>
        <v>839</v>
      </c>
      <c r="FC39" s="91">
        <f>Direct!FC39</f>
        <v>756</v>
      </c>
      <c r="FD39" s="91">
        <f>Direct!FD39</f>
        <v>766</v>
      </c>
      <c r="FE39" s="91">
        <f>Direct!FE39</f>
        <v>593</v>
      </c>
      <c r="FF39" s="91">
        <f>Direct!FF39</f>
        <v>368</v>
      </c>
      <c r="FG39" s="91">
        <f>Direct!FG39</f>
        <v>490</v>
      </c>
      <c r="FH39" s="98">
        <f>Direct!FH39+'FFEL (Indirect)'!CZ39</f>
        <v>1177.4509999999998</v>
      </c>
      <c r="FI39" s="91">
        <f>Direct!FI39</f>
        <v>1536.962</v>
      </c>
      <c r="FJ39" s="91">
        <f>Direct!FJ39</f>
        <v>1995.2729999999999</v>
      </c>
      <c r="FK39" s="91">
        <f>Direct!FK39</f>
        <v>1674.683</v>
      </c>
      <c r="FL39" s="91">
        <f>Direct!FL39</f>
        <v>1786.51</v>
      </c>
      <c r="FM39" s="91">
        <f>Direct!FM39</f>
        <v>1834.771</v>
      </c>
      <c r="FN39" s="91">
        <f>Direct!FN39</f>
        <v>2437.846</v>
      </c>
      <c r="FO39" s="91">
        <f>Direct!FO39</f>
        <v>2615.3519999999999</v>
      </c>
      <c r="FP39" s="91">
        <f>Direct!FP39</f>
        <v>2765.3429999999998</v>
      </c>
      <c r="FQ39" s="91">
        <f>Direct!FQ39</f>
        <v>2124.27</v>
      </c>
      <c r="FR39" s="91">
        <f>Direct!FR39</f>
        <v>2705.3969999999999</v>
      </c>
      <c r="FS39" s="90">
        <f>Direct!FS39+'FFEL (Indirect)'!DA39</f>
        <v>117</v>
      </c>
      <c r="FT39" s="91">
        <f>Direct!FT39</f>
        <v>138</v>
      </c>
      <c r="FU39" s="91">
        <f>Direct!FU39</f>
        <v>171</v>
      </c>
      <c r="FV39" s="91">
        <f>Direct!FV39</f>
        <v>145</v>
      </c>
      <c r="FW39" s="91">
        <f>Direct!FW39</f>
        <v>142</v>
      </c>
      <c r="FX39" s="91">
        <f>Direct!FX39</f>
        <v>143</v>
      </c>
      <c r="FY39" s="91">
        <f>Direct!FY39</f>
        <v>158</v>
      </c>
      <c r="FZ39" s="91">
        <f>Direct!FZ39</f>
        <v>164</v>
      </c>
      <c r="GA39" s="91">
        <f>Direct!GA39</f>
        <v>172</v>
      </c>
      <c r="GB39" s="91">
        <f>Direct!GB39</f>
        <v>161</v>
      </c>
      <c r="GC39" s="91">
        <f>Direct!GC39</f>
        <v>164</v>
      </c>
    </row>
    <row r="40" spans="1:185" s="8" customFormat="1">
      <c r="A40" s="81" t="s">
        <v>47</v>
      </c>
      <c r="B40" s="93">
        <f t="shared" ref="B40:CQ40" si="196">SUM(B42:B53)</f>
        <v>4149761.0559999999</v>
      </c>
      <c r="C40" s="88">
        <f t="shared" si="196"/>
        <v>4064719.8960000002</v>
      </c>
      <c r="D40" s="88">
        <f t="shared" si="196"/>
        <v>4321166.5639999993</v>
      </c>
      <c r="E40" s="88">
        <f t="shared" si="196"/>
        <v>4488216.4340000004</v>
      </c>
      <c r="F40" s="88">
        <f t="shared" si="196"/>
        <v>4506306.8509999998</v>
      </c>
      <c r="G40" s="88">
        <f t="shared" si="196"/>
        <v>4261188.2070000004</v>
      </c>
      <c r="H40" s="88">
        <f t="shared" si="196"/>
        <v>4566044.6719999993</v>
      </c>
      <c r="I40" s="88">
        <f t="shared" si="196"/>
        <v>4771627.3480000002</v>
      </c>
      <c r="J40" s="88">
        <f t="shared" si="196"/>
        <v>5444697.0980000002</v>
      </c>
      <c r="K40" s="88">
        <f t="shared" si="196"/>
        <v>6368566.6749999998</v>
      </c>
      <c r="L40" s="88">
        <f t="shared" si="196"/>
        <v>6961876.5300000012</v>
      </c>
      <c r="M40" s="88">
        <f t="shared" si="196"/>
        <v>7384408.4120000014</v>
      </c>
      <c r="N40" s="88">
        <f t="shared" si="196"/>
        <v>7795123.4460000014</v>
      </c>
      <c r="O40" s="88">
        <f t="shared" si="196"/>
        <v>8670124.4330000002</v>
      </c>
      <c r="P40" s="88">
        <f t="shared" si="196"/>
        <v>9757149.8250000011</v>
      </c>
      <c r="Q40" s="88">
        <f t="shared" si="196"/>
        <v>11812163.669000002</v>
      </c>
      <c r="R40" s="88">
        <f t="shared" si="196"/>
        <v>11243682.977</v>
      </c>
      <c r="S40" s="88">
        <f t="shared" ref="S40:T40" si="197">SUM(S42:S53)</f>
        <v>11711808.932000002</v>
      </c>
      <c r="T40" s="88">
        <f t="shared" si="197"/>
        <v>11100265.338999998</v>
      </c>
      <c r="U40" s="88">
        <f t="shared" ref="U40:V40" si="198">SUM(U42:U53)</f>
        <v>7374989.5999999996</v>
      </c>
      <c r="V40" s="88">
        <f t="shared" si="198"/>
        <v>6720695.9310000008</v>
      </c>
      <c r="W40" s="88">
        <f t="shared" ref="W40:X40" si="199">SUM(W42:W53)</f>
        <v>6339475.0219999999</v>
      </c>
      <c r="X40" s="88">
        <f t="shared" si="199"/>
        <v>5702640.5410000002</v>
      </c>
      <c r="Y40" s="88">
        <f t="shared" ref="Y40:Z40" si="200">SUM(Y42:Y53)</f>
        <v>5141027.0930000003</v>
      </c>
      <c r="Z40" s="88">
        <f t="shared" si="200"/>
        <v>4793452.9400000004</v>
      </c>
      <c r="AA40" s="88">
        <f t="shared" ref="AA40:AB40" si="201">SUM(AA42:AA53)</f>
        <v>4473793.1880000001</v>
      </c>
      <c r="AB40" s="88">
        <f t="shared" si="201"/>
        <v>4094654.9410000001</v>
      </c>
      <c r="AC40" s="93">
        <f t="shared" si="196"/>
        <v>1314608</v>
      </c>
      <c r="AD40" s="88">
        <f t="shared" si="196"/>
        <v>1239170</v>
      </c>
      <c r="AE40" s="88">
        <f t="shared" si="196"/>
        <v>1313210</v>
      </c>
      <c r="AF40" s="88">
        <f t="shared" si="196"/>
        <v>1364747</v>
      </c>
      <c r="AG40" s="88">
        <f t="shared" si="196"/>
        <v>1376561</v>
      </c>
      <c r="AH40" s="88">
        <f t="shared" si="196"/>
        <v>1300622</v>
      </c>
      <c r="AI40" s="88">
        <f t="shared" si="196"/>
        <v>1352231</v>
      </c>
      <c r="AJ40" s="88">
        <f t="shared" si="196"/>
        <v>1401875</v>
      </c>
      <c r="AK40" s="88">
        <f t="shared" si="196"/>
        <v>1577548</v>
      </c>
      <c r="AL40" s="88">
        <f t="shared" si="196"/>
        <v>1810965</v>
      </c>
      <c r="AM40" s="88">
        <f t="shared" si="196"/>
        <v>1954898</v>
      </c>
      <c r="AN40" s="88">
        <f t="shared" si="196"/>
        <v>2051978</v>
      </c>
      <c r="AO40" s="88">
        <f t="shared" si="196"/>
        <v>2143907</v>
      </c>
      <c r="AP40" s="88">
        <f t="shared" si="196"/>
        <v>2265304</v>
      </c>
      <c r="AQ40" s="88">
        <f t="shared" si="196"/>
        <v>2435547</v>
      </c>
      <c r="AR40" s="88">
        <f t="shared" si="196"/>
        <v>2976600</v>
      </c>
      <c r="AS40" s="88">
        <f t="shared" si="196"/>
        <v>2809660</v>
      </c>
      <c r="AT40" s="88">
        <f t="shared" ref="AT40:AU40" si="202">SUM(AT42:AT53)</f>
        <v>2687072</v>
      </c>
      <c r="AU40" s="88">
        <f t="shared" si="202"/>
        <v>2591350</v>
      </c>
      <c r="AV40" s="88">
        <f t="shared" ref="AV40:AW40" si="203">SUM(AV42:AV53)</f>
        <v>2002667</v>
      </c>
      <c r="AW40" s="88">
        <f t="shared" si="203"/>
        <v>1879236</v>
      </c>
      <c r="AX40" s="88">
        <f t="shared" ref="AX40:AY40" si="204">SUM(AX42:AX53)</f>
        <v>1720771</v>
      </c>
      <c r="AY40" s="88">
        <f t="shared" si="204"/>
        <v>1540177</v>
      </c>
      <c r="AZ40" s="88">
        <f t="shared" ref="AZ40:BA40" si="205">SUM(AZ42:AZ53)</f>
        <v>1378246</v>
      </c>
      <c r="BA40" s="88">
        <f t="shared" si="205"/>
        <v>1295363</v>
      </c>
      <c r="BB40" s="88">
        <f t="shared" ref="BB40:BC40" si="206">SUM(BB42:BB53)</f>
        <v>1188298</v>
      </c>
      <c r="BC40" s="88">
        <f t="shared" si="206"/>
        <v>1096292</v>
      </c>
      <c r="BD40" s="96">
        <f t="shared" si="196"/>
        <v>1242584.4869999997</v>
      </c>
      <c r="BE40" s="88">
        <f t="shared" si="196"/>
        <v>1927513.4799999997</v>
      </c>
      <c r="BF40" s="88">
        <f t="shared" si="196"/>
        <v>2316240.5869999998</v>
      </c>
      <c r="BG40" s="88">
        <f t="shared" si="196"/>
        <v>2711401.8680000007</v>
      </c>
      <c r="BH40" s="88">
        <f t="shared" si="196"/>
        <v>2914611.338</v>
      </c>
      <c r="BI40" s="88">
        <f t="shared" si="196"/>
        <v>3069671.5580000002</v>
      </c>
      <c r="BJ40" s="88">
        <f t="shared" si="196"/>
        <v>3650379.0189999994</v>
      </c>
      <c r="BK40" s="88">
        <f t="shared" si="196"/>
        <v>4028061.2269999995</v>
      </c>
      <c r="BL40" s="88">
        <f t="shared" si="196"/>
        <v>4779483.6730000004</v>
      </c>
      <c r="BM40" s="88">
        <f t="shared" si="196"/>
        <v>5701618.341</v>
      </c>
      <c r="BN40" s="88">
        <f t="shared" si="196"/>
        <v>6482191.3399999999</v>
      </c>
      <c r="BO40" s="88">
        <f t="shared" si="196"/>
        <v>7253501.7939999988</v>
      </c>
      <c r="BP40" s="88">
        <f t="shared" si="196"/>
        <v>7882252.0370000005</v>
      </c>
      <c r="BQ40" s="88">
        <f t="shared" si="196"/>
        <v>8518226.8749999981</v>
      </c>
      <c r="BR40" s="88">
        <f t="shared" si="196"/>
        <v>11432333.860999998</v>
      </c>
      <c r="BS40" s="88">
        <f t="shared" si="196"/>
        <v>15391316.788999999</v>
      </c>
      <c r="BT40" s="88">
        <f t="shared" si="196"/>
        <v>14147185.202</v>
      </c>
      <c r="BU40" s="88">
        <f t="shared" ref="BU40:BV40" si="207">SUM(BU42:BU53)</f>
        <v>14027868.092</v>
      </c>
      <c r="BV40" s="88">
        <f t="shared" si="207"/>
        <v>13133731.001000002</v>
      </c>
      <c r="BW40" s="88">
        <f t="shared" ref="BW40:BX40" si="208">SUM(BW42:BW53)</f>
        <v>15164078.971000003</v>
      </c>
      <c r="BX40" s="88">
        <f t="shared" si="208"/>
        <v>13871871.295999998</v>
      </c>
      <c r="BY40" s="88">
        <f t="shared" ref="BY40:BZ40" si="209">SUM(BY42:BY53)</f>
        <v>13872172.754999999</v>
      </c>
      <c r="BZ40" s="88">
        <f t="shared" si="209"/>
        <v>13015269.356000001</v>
      </c>
      <c r="CA40" s="88">
        <f t="shared" ref="CA40:CB40" si="210">SUM(CA42:CA53)</f>
        <v>12536932.688000001</v>
      </c>
      <c r="CB40" s="88">
        <f t="shared" si="210"/>
        <v>11688951.458000002</v>
      </c>
      <c r="CC40" s="88">
        <f t="shared" ref="CC40:CD40" si="211">SUM(CC42:CC53)</f>
        <v>11643234.689000001</v>
      </c>
      <c r="CD40" s="88">
        <f t="shared" si="211"/>
        <v>11064145.605000002</v>
      </c>
      <c r="CE40" s="93">
        <f t="shared" si="196"/>
        <v>382285</v>
      </c>
      <c r="CF40" s="88">
        <f t="shared" si="196"/>
        <v>577638</v>
      </c>
      <c r="CG40" s="88">
        <f t="shared" si="196"/>
        <v>686988</v>
      </c>
      <c r="CH40" s="88">
        <f t="shared" si="196"/>
        <v>774833</v>
      </c>
      <c r="CI40" s="88">
        <f t="shared" si="196"/>
        <v>819372</v>
      </c>
      <c r="CJ40" s="88">
        <f t="shared" si="196"/>
        <v>839214</v>
      </c>
      <c r="CK40" s="88">
        <f t="shared" si="196"/>
        <v>951213</v>
      </c>
      <c r="CL40" s="88">
        <f t="shared" si="196"/>
        <v>1019331</v>
      </c>
      <c r="CM40" s="88">
        <f t="shared" si="196"/>
        <v>1180763</v>
      </c>
      <c r="CN40" s="88">
        <f t="shared" si="196"/>
        <v>1363863</v>
      </c>
      <c r="CO40" s="88">
        <f t="shared" si="196"/>
        <v>1519469</v>
      </c>
      <c r="CP40" s="88">
        <f t="shared" si="196"/>
        <v>1648920</v>
      </c>
      <c r="CQ40" s="88">
        <f t="shared" si="196"/>
        <v>1765968</v>
      </c>
      <c r="CR40" s="88">
        <f t="shared" ref="CR40:FS40" si="212">SUM(CR42:CR53)</f>
        <v>1809624</v>
      </c>
      <c r="CS40" s="88">
        <f t="shared" si="212"/>
        <v>2443335</v>
      </c>
      <c r="CT40" s="88">
        <f t="shared" si="212"/>
        <v>3241042</v>
      </c>
      <c r="CU40" s="88">
        <f t="shared" si="212"/>
        <v>2883494</v>
      </c>
      <c r="CV40" s="88">
        <f t="shared" ref="CV40:CW40" si="213">SUM(CV42:CV53)</f>
        <v>2581804</v>
      </c>
      <c r="CW40" s="88">
        <f t="shared" si="213"/>
        <v>2492079</v>
      </c>
      <c r="CX40" s="88">
        <f t="shared" ref="CX40:CY40" si="214">SUM(CX42:CX53)</f>
        <v>2337400</v>
      </c>
      <c r="CY40" s="88">
        <f t="shared" si="214"/>
        <v>2213581</v>
      </c>
      <c r="CZ40" s="88">
        <f t="shared" ref="CZ40:DA40" si="215">SUM(CZ42:CZ53)</f>
        <v>2082336</v>
      </c>
      <c r="DA40" s="88">
        <f t="shared" si="215"/>
        <v>1924899</v>
      </c>
      <c r="DB40" s="88">
        <f t="shared" ref="DB40:DC40" si="216">SUM(DB42:DB53)</f>
        <v>1790394</v>
      </c>
      <c r="DC40" s="88">
        <f t="shared" si="216"/>
        <v>1693187</v>
      </c>
      <c r="DD40" s="88">
        <f t="shared" ref="DD40:DE40" si="217">SUM(DD42:DD53)</f>
        <v>1597457</v>
      </c>
      <c r="DE40" s="88">
        <f t="shared" si="217"/>
        <v>1523771</v>
      </c>
      <c r="DF40" s="96">
        <f t="shared" si="212"/>
        <v>451965.85700000002</v>
      </c>
      <c r="DG40" s="88">
        <f t="shared" si="212"/>
        <v>506313.76399999997</v>
      </c>
      <c r="DH40" s="88">
        <f t="shared" si="212"/>
        <v>619921.07700000016</v>
      </c>
      <c r="DI40" s="88">
        <f t="shared" si="212"/>
        <v>698141.45799999998</v>
      </c>
      <c r="DJ40" s="88">
        <f t="shared" si="212"/>
        <v>763574.14600000018</v>
      </c>
      <c r="DK40" s="88">
        <f t="shared" si="212"/>
        <v>692466.29599999986</v>
      </c>
      <c r="DL40" s="88">
        <f t="shared" si="212"/>
        <v>872236.02800000005</v>
      </c>
      <c r="DM40" s="88">
        <f t="shared" si="212"/>
        <v>972362.87199999997</v>
      </c>
      <c r="DN40" s="88">
        <f t="shared" si="212"/>
        <v>1162438.865</v>
      </c>
      <c r="DO40" s="88">
        <f t="shared" si="212"/>
        <v>1477034.442</v>
      </c>
      <c r="DP40" s="88">
        <f t="shared" si="212"/>
        <v>1828641.588</v>
      </c>
      <c r="DQ40" s="88">
        <f t="shared" si="212"/>
        <v>2086738.1469999999</v>
      </c>
      <c r="DR40" s="88">
        <f t="shared" si="212"/>
        <v>2190122.676</v>
      </c>
      <c r="DS40" s="88">
        <f t="shared" si="212"/>
        <v>2114146.3940000003</v>
      </c>
      <c r="DT40" s="88">
        <f t="shared" si="212"/>
        <v>1975671.44</v>
      </c>
      <c r="DU40" s="88">
        <f t="shared" si="212"/>
        <v>2278451.3739999998</v>
      </c>
      <c r="DV40" s="88">
        <f t="shared" si="212"/>
        <v>2209188.7409999995</v>
      </c>
      <c r="DW40" s="88">
        <f t="shared" ref="DW40:EB40" si="218">SUM(DW42:DW53)</f>
        <v>2598907.548</v>
      </c>
      <c r="DX40" s="88">
        <f t="shared" si="218"/>
        <v>2658840.1669999999</v>
      </c>
      <c r="DY40" s="88">
        <f t="shared" si="218"/>
        <v>2361806.46</v>
      </c>
      <c r="DZ40" s="88">
        <f t="shared" si="218"/>
        <v>2420852.8840000001</v>
      </c>
      <c r="EA40" s="88">
        <f t="shared" si="218"/>
        <v>2477157.6109999996</v>
      </c>
      <c r="EB40" s="88">
        <f t="shared" si="218"/>
        <v>2684600.2750000004</v>
      </c>
      <c r="EC40" s="88">
        <f t="shared" ref="EC40:ED40" si="219">SUM(EC42:EC53)</f>
        <v>2716212.0040000002</v>
      </c>
      <c r="ED40" s="88">
        <f t="shared" si="219"/>
        <v>2657548.9670000002</v>
      </c>
      <c r="EE40" s="88">
        <f t="shared" ref="EE40:EF40" si="220">SUM(EE42:EE53)</f>
        <v>2619402.1140000001</v>
      </c>
      <c r="EF40" s="88">
        <f t="shared" si="220"/>
        <v>2472555.8740000003</v>
      </c>
      <c r="EG40" s="93">
        <f t="shared" si="212"/>
        <v>101561</v>
      </c>
      <c r="EH40" s="88">
        <f t="shared" si="212"/>
        <v>101854</v>
      </c>
      <c r="EI40" s="88">
        <f t="shared" si="212"/>
        <v>117903</v>
      </c>
      <c r="EJ40" s="88">
        <f t="shared" si="212"/>
        <v>126128</v>
      </c>
      <c r="EK40" s="88">
        <f t="shared" si="212"/>
        <v>133927</v>
      </c>
      <c r="EL40" s="88">
        <f t="shared" si="212"/>
        <v>118746</v>
      </c>
      <c r="EM40" s="88">
        <f t="shared" si="212"/>
        <v>138285</v>
      </c>
      <c r="EN40" s="88">
        <f t="shared" si="212"/>
        <v>146103</v>
      </c>
      <c r="EO40" s="88">
        <f t="shared" si="212"/>
        <v>160054</v>
      </c>
      <c r="EP40" s="88">
        <f t="shared" si="212"/>
        <v>191775</v>
      </c>
      <c r="EQ40" s="88">
        <f t="shared" si="212"/>
        <v>221841</v>
      </c>
      <c r="ER40" s="88">
        <f t="shared" si="212"/>
        <v>239353</v>
      </c>
      <c r="ES40" s="88">
        <f t="shared" si="212"/>
        <v>237619</v>
      </c>
      <c r="ET40" s="88">
        <f t="shared" si="212"/>
        <v>224325</v>
      </c>
      <c r="EU40" s="88">
        <f t="shared" si="212"/>
        <v>207792</v>
      </c>
      <c r="EV40" s="88">
        <f t="shared" si="212"/>
        <v>233513</v>
      </c>
      <c r="EW40" s="88">
        <f t="shared" si="212"/>
        <v>220389</v>
      </c>
      <c r="EX40" s="88">
        <f t="shared" ref="EX40:EY40" si="221">SUM(EX42:EX53)</f>
        <v>244671</v>
      </c>
      <c r="EY40" s="88">
        <f t="shared" si="221"/>
        <v>237456</v>
      </c>
      <c r="EZ40" s="88">
        <f t="shared" ref="EZ40:FA40" si="222">SUM(EZ42:EZ53)</f>
        <v>192934</v>
      </c>
      <c r="FA40" s="88">
        <f t="shared" si="222"/>
        <v>188956</v>
      </c>
      <c r="FB40" s="88">
        <f t="shared" ref="FB40:FC40" si="223">SUM(FB42:FB53)</f>
        <v>193210</v>
      </c>
      <c r="FC40" s="88">
        <f t="shared" si="223"/>
        <v>213035</v>
      </c>
      <c r="FD40" s="88">
        <f t="shared" ref="FD40:FE40" si="224">SUM(FD42:FD53)</f>
        <v>207705</v>
      </c>
      <c r="FE40" s="88">
        <f t="shared" si="224"/>
        <v>197795</v>
      </c>
      <c r="FF40" s="88">
        <f t="shared" ref="FF40:FG40" si="225">SUM(FF42:FF53)</f>
        <v>187576</v>
      </c>
      <c r="FG40" s="88">
        <f t="shared" si="225"/>
        <v>171287</v>
      </c>
      <c r="FH40" s="96">
        <f t="shared" si="212"/>
        <v>1169262.0009999999</v>
      </c>
      <c r="FI40" s="88">
        <f t="shared" ref="FI40:FJ40" si="226">SUM(FI42:FI53)</f>
        <v>1425710.872</v>
      </c>
      <c r="FJ40" s="88">
        <f t="shared" si="226"/>
        <v>1418033.4139999999</v>
      </c>
      <c r="FK40" s="88">
        <f t="shared" ref="FK40:FL40" si="227">SUM(FK42:FK53)</f>
        <v>1509023.7139999999</v>
      </c>
      <c r="FL40" s="88">
        <f t="shared" si="227"/>
        <v>1423021.6510000003</v>
      </c>
      <c r="FM40" s="88">
        <f t="shared" ref="FM40:FN40" si="228">SUM(FM42:FM53)</f>
        <v>1634392.5379999999</v>
      </c>
      <c r="FN40" s="88">
        <f t="shared" si="228"/>
        <v>1694197.5289999999</v>
      </c>
      <c r="FO40" s="88">
        <f t="shared" ref="FO40:FP40" si="229">SUM(FO42:FO53)</f>
        <v>1890839.4940000004</v>
      </c>
      <c r="FP40" s="88">
        <f t="shared" si="229"/>
        <v>1894955.1809999999</v>
      </c>
      <c r="FQ40" s="88">
        <f t="shared" ref="FQ40:FR40" si="230">SUM(FQ42:FQ53)</f>
        <v>2115470.27</v>
      </c>
      <c r="FR40" s="88">
        <f t="shared" si="230"/>
        <v>2010990.949</v>
      </c>
      <c r="FS40" s="93">
        <f t="shared" si="212"/>
        <v>84188</v>
      </c>
      <c r="FT40" s="88">
        <f t="shared" ref="FT40:FU40" si="231">SUM(FT42:FT53)</f>
        <v>78021</v>
      </c>
      <c r="FU40" s="88">
        <f t="shared" si="231"/>
        <v>77845</v>
      </c>
      <c r="FV40" s="88">
        <f t="shared" ref="FV40:FW40" si="232">SUM(FV42:FV53)</f>
        <v>77431</v>
      </c>
      <c r="FW40" s="88">
        <f t="shared" si="232"/>
        <v>77873</v>
      </c>
      <c r="FX40" s="88">
        <f t="shared" ref="FX40:FY40" si="233">SUM(FX42:FX53)</f>
        <v>80243</v>
      </c>
      <c r="FY40" s="88">
        <f t="shared" si="233"/>
        <v>84157</v>
      </c>
      <c r="FZ40" s="88">
        <f t="shared" ref="FZ40:GA40" si="234">SUM(FZ42:FZ53)</f>
        <v>89580</v>
      </c>
      <c r="GA40" s="88">
        <f t="shared" si="234"/>
        <v>92619</v>
      </c>
      <c r="GB40" s="88">
        <f t="shared" ref="GB40:GC40" si="235">SUM(GB42:GB53)</f>
        <v>93702</v>
      </c>
      <c r="GC40" s="88">
        <f t="shared" si="235"/>
        <v>92991</v>
      </c>
    </row>
    <row r="41" spans="1:185" s="64" customFormat="1">
      <c r="A41" s="67" t="s">
        <v>121</v>
      </c>
      <c r="B41" s="94">
        <f t="shared" ref="B41:CQ41" si="236">(B40/B6)*100</f>
        <v>27.042155992016248</v>
      </c>
      <c r="C41" s="89">
        <f t="shared" si="236"/>
        <v>25.831218764106133</v>
      </c>
      <c r="D41" s="89">
        <f t="shared" si="236"/>
        <v>25.51870050711883</v>
      </c>
      <c r="E41" s="89">
        <f t="shared" si="236"/>
        <v>25.09989429989022</v>
      </c>
      <c r="F41" s="89">
        <f t="shared" si="236"/>
        <v>25.246680733230974</v>
      </c>
      <c r="G41" s="89">
        <f t="shared" si="236"/>
        <v>24.66501581898282</v>
      </c>
      <c r="H41" s="89">
        <f t="shared" si="236"/>
        <v>24.866242212418896</v>
      </c>
      <c r="I41" s="89">
        <f t="shared" si="236"/>
        <v>25.519569724417877</v>
      </c>
      <c r="J41" s="89">
        <f t="shared" si="236"/>
        <v>26.114929062582991</v>
      </c>
      <c r="K41" s="89">
        <f t="shared" si="236"/>
        <v>26.945158587917572</v>
      </c>
      <c r="L41" s="89">
        <f t="shared" si="236"/>
        <v>26.657501469284007</v>
      </c>
      <c r="M41" s="89">
        <f t="shared" si="236"/>
        <v>26.947492306007064</v>
      </c>
      <c r="N41" s="89">
        <f t="shared" si="236"/>
        <v>27.460279227604062</v>
      </c>
      <c r="O41" s="89">
        <f t="shared" si="236"/>
        <v>28.091198285276697</v>
      </c>
      <c r="P41" s="89">
        <f t="shared" si="236"/>
        <v>28.316755387270188</v>
      </c>
      <c r="Q41" s="89">
        <f t="shared" si="236"/>
        <v>29.138614817869442</v>
      </c>
      <c r="R41" s="89">
        <f t="shared" si="236"/>
        <v>28.701905912577846</v>
      </c>
      <c r="S41" s="89">
        <f t="shared" ref="S41:T41" si="237">(S40/S6)*100</f>
        <v>29.225780995071627</v>
      </c>
      <c r="T41" s="89">
        <f t="shared" si="237"/>
        <v>27.984333239452269</v>
      </c>
      <c r="U41" s="89">
        <f t="shared" ref="U41:V41" si="238">(U40/U6)*100</f>
        <v>26.690059354354016</v>
      </c>
      <c r="V41" s="89">
        <f t="shared" si="238"/>
        <v>26.422502035869133</v>
      </c>
      <c r="W41" s="89">
        <f t="shared" ref="W41:X41" si="239">(W40/W6)*100</f>
        <v>25.924978024756797</v>
      </c>
      <c r="X41" s="89">
        <f t="shared" si="239"/>
        <v>25.137938940943229</v>
      </c>
      <c r="Y41" s="89">
        <f t="shared" ref="Y41:Z41" si="240">(Y40/Y6)*100</f>
        <v>24.0176303481533</v>
      </c>
      <c r="Z41" s="89">
        <f t="shared" si="240"/>
        <v>23.500249862786685</v>
      </c>
      <c r="AA41" s="89">
        <f t="shared" ref="AA41:AB41" si="241">(AA40/AA6)*100</f>
        <v>22.833364854173418</v>
      </c>
      <c r="AB41" s="89">
        <f t="shared" si="241"/>
        <v>22.370255342073072</v>
      </c>
      <c r="AC41" s="94">
        <f t="shared" si="236"/>
        <v>28.317409823621482</v>
      </c>
      <c r="AD41" s="89">
        <f t="shared" si="236"/>
        <v>27.208911178056681</v>
      </c>
      <c r="AE41" s="89">
        <f t="shared" si="236"/>
        <v>26.955390113284849</v>
      </c>
      <c r="AF41" s="89">
        <f t="shared" si="236"/>
        <v>26.684140034607829</v>
      </c>
      <c r="AG41" s="89">
        <f t="shared" si="236"/>
        <v>26.820613216939819</v>
      </c>
      <c r="AH41" s="89">
        <f t="shared" si="236"/>
        <v>26.147202682626258</v>
      </c>
      <c r="AI41" s="89">
        <f t="shared" si="236"/>
        <v>26.115715344069852</v>
      </c>
      <c r="AJ41" s="89">
        <f t="shared" si="236"/>
        <v>26.605880158100849</v>
      </c>
      <c r="AK41" s="89">
        <f t="shared" si="236"/>
        <v>27.134028562533647</v>
      </c>
      <c r="AL41" s="89">
        <f t="shared" si="236"/>
        <v>27.885397577850036</v>
      </c>
      <c r="AM41" s="89">
        <f t="shared" si="236"/>
        <v>27.522211442713573</v>
      </c>
      <c r="AN41" s="89">
        <f t="shared" si="236"/>
        <v>27.633067710090998</v>
      </c>
      <c r="AO41" s="89">
        <f t="shared" si="236"/>
        <v>28.081550053539328</v>
      </c>
      <c r="AP41" s="89">
        <f t="shared" si="236"/>
        <v>28.448321548224925</v>
      </c>
      <c r="AQ41" s="89">
        <f t="shared" si="236"/>
        <v>28.883224489181185</v>
      </c>
      <c r="AR41" s="89">
        <f t="shared" si="236"/>
        <v>29.7619464228972</v>
      </c>
      <c r="AS41" s="89">
        <f t="shared" si="236"/>
        <v>29.258313021858086</v>
      </c>
      <c r="AT41" s="89">
        <f t="shared" ref="AT41:AU41" si="242">(AT40/AT6)*100</f>
        <v>29.293478118674326</v>
      </c>
      <c r="AU41" s="89">
        <f t="shared" si="242"/>
        <v>28.053806233599371</v>
      </c>
      <c r="AV41" s="89">
        <f t="shared" ref="AV41:AW41" si="243">(AV40/AV6)*100</f>
        <v>26.812712919035036</v>
      </c>
      <c r="AW41" s="89">
        <f t="shared" si="243"/>
        <v>26.661778578397705</v>
      </c>
      <c r="AX41" s="89">
        <f t="shared" ref="AX41:AY41" si="244">(AX40/AX6)*100</f>
        <v>26.097206757118691</v>
      </c>
      <c r="AY41" s="89">
        <f t="shared" si="244"/>
        <v>25.321550848955397</v>
      </c>
      <c r="AZ41" s="89">
        <f t="shared" ref="AZ41:BA41" si="245">(AZ40/AZ6)*100</f>
        <v>24.208588088514549</v>
      </c>
      <c r="BA41" s="89">
        <f t="shared" si="245"/>
        <v>23.704339844374754</v>
      </c>
      <c r="BB41" s="89">
        <f t="shared" ref="BB41:BC41" si="246">(BB40/BB6)*100</f>
        <v>22.992247867026684</v>
      </c>
      <c r="BC41" s="89">
        <f t="shared" si="246"/>
        <v>22.46248217669044</v>
      </c>
      <c r="BD41" s="97">
        <f t="shared" si="236"/>
        <v>25.839090555665667</v>
      </c>
      <c r="BE41" s="89">
        <f t="shared" si="236"/>
        <v>24.280147186429659</v>
      </c>
      <c r="BF41" s="89">
        <f t="shared" si="236"/>
        <v>24.606569344664877</v>
      </c>
      <c r="BG41" s="89">
        <f t="shared" si="236"/>
        <v>24.39692921834747</v>
      </c>
      <c r="BH41" s="89">
        <f t="shared" si="236"/>
        <v>24.582572213077654</v>
      </c>
      <c r="BI41" s="89">
        <f t="shared" si="236"/>
        <v>24.031449048241875</v>
      </c>
      <c r="BJ41" s="89">
        <f t="shared" si="236"/>
        <v>24.733999908248823</v>
      </c>
      <c r="BK41" s="89">
        <f t="shared" si="236"/>
        <v>25.544533245306162</v>
      </c>
      <c r="BL41" s="89">
        <f t="shared" si="236"/>
        <v>26.059904837587094</v>
      </c>
      <c r="BM41" s="89">
        <f t="shared" si="236"/>
        <v>26.810139960987311</v>
      </c>
      <c r="BN41" s="89">
        <f t="shared" si="236"/>
        <v>26.678314193906715</v>
      </c>
      <c r="BO41" s="89">
        <f t="shared" si="236"/>
        <v>27.067730360043885</v>
      </c>
      <c r="BP41" s="89">
        <f t="shared" si="236"/>
        <v>27.606895777964951</v>
      </c>
      <c r="BQ41" s="89">
        <f t="shared" si="236"/>
        <v>27.973134899588594</v>
      </c>
      <c r="BR41" s="89">
        <f t="shared" si="236"/>
        <v>29.050714577714899</v>
      </c>
      <c r="BS41" s="89">
        <f t="shared" si="236"/>
        <v>29.581149785416105</v>
      </c>
      <c r="BT41" s="89">
        <f t="shared" si="236"/>
        <v>29.309123371359608</v>
      </c>
      <c r="BU41" s="89">
        <f t="shared" ref="BU41:BV41" si="247">(BU40/BU6)*100</f>
        <v>29.985184841782253</v>
      </c>
      <c r="BV41" s="89">
        <f t="shared" si="247"/>
        <v>28.6324760954341</v>
      </c>
      <c r="BW41" s="89">
        <f t="shared" ref="BW41:BX41" si="248">(BW40/BW6)*100</f>
        <v>27.147765887047658</v>
      </c>
      <c r="BX41" s="89">
        <f t="shared" si="248"/>
        <v>26.752859591797399</v>
      </c>
      <c r="BY41" s="89">
        <f t="shared" ref="BY41:BZ41" si="249">(BY40/BY6)*100</f>
        <v>26.684399515951458</v>
      </c>
      <c r="BZ41" s="89">
        <f t="shared" si="249"/>
        <v>26.196157537695953</v>
      </c>
      <c r="CA41" s="89">
        <f t="shared" ref="CA41:CB41" si="250">(CA40/CA6)*100</f>
        <v>25.572442374514083</v>
      </c>
      <c r="CB41" s="89">
        <f t="shared" si="250"/>
        <v>25.187036790610858</v>
      </c>
      <c r="CC41" s="89">
        <f t="shared" ref="CC41:CD41" si="251">(CC40/CC6)*100</f>
        <v>24.766788081893594</v>
      </c>
      <c r="CD41" s="89">
        <f t="shared" si="251"/>
        <v>24.572388364028498</v>
      </c>
      <c r="CE41" s="94">
        <f t="shared" si="236"/>
        <v>27.731693498719274</v>
      </c>
      <c r="CF41" s="89">
        <f t="shared" si="236"/>
        <v>25.865411094617922</v>
      </c>
      <c r="CG41" s="89">
        <f t="shared" si="236"/>
        <v>26.289006564330357</v>
      </c>
      <c r="CH41" s="89">
        <f t="shared" si="236"/>
        <v>26.134859983087942</v>
      </c>
      <c r="CI41" s="89">
        <f t="shared" si="236"/>
        <v>26.309516317338161</v>
      </c>
      <c r="CJ41" s="89">
        <f t="shared" si="236"/>
        <v>25.952233472194436</v>
      </c>
      <c r="CK41" s="89">
        <f t="shared" si="236"/>
        <v>26.498272705062821</v>
      </c>
      <c r="CL41" s="89">
        <f t="shared" si="236"/>
        <v>26.995866921547783</v>
      </c>
      <c r="CM41" s="89">
        <f t="shared" si="236"/>
        <v>27.527578564930799</v>
      </c>
      <c r="CN41" s="89">
        <f t="shared" si="236"/>
        <v>28.127544416699045</v>
      </c>
      <c r="CO41" s="89">
        <f t="shared" si="236"/>
        <v>28.015570300418961</v>
      </c>
      <c r="CP41" s="89">
        <f t="shared" si="236"/>
        <v>28.191987000623708</v>
      </c>
      <c r="CQ41" s="89">
        <f t="shared" si="236"/>
        <v>28.788372286369619</v>
      </c>
      <c r="CR41" s="89">
        <f t="shared" ref="CR41:FS41" si="252">(CR40/CR6)*100</f>
        <v>28.946406988506691</v>
      </c>
      <c r="CS41" s="89">
        <f t="shared" si="252"/>
        <v>29.897029073474567</v>
      </c>
      <c r="CT41" s="89">
        <f t="shared" si="252"/>
        <v>30.345221340288269</v>
      </c>
      <c r="CU41" s="89">
        <f t="shared" si="252"/>
        <v>29.841181661507882</v>
      </c>
      <c r="CV41" s="89">
        <f t="shared" ref="CV41:CW41" si="253">(CV40/CV6)*100</f>
        <v>29.881402796472756</v>
      </c>
      <c r="CW41" s="89">
        <f t="shared" si="253"/>
        <v>28.737341757920014</v>
      </c>
      <c r="CX41" s="89">
        <f t="shared" ref="CX41:CY41" si="254">(CX40/CX6)*100</f>
        <v>27.519336766794638</v>
      </c>
      <c r="CY41" s="89">
        <f t="shared" si="254"/>
        <v>27.305227473764937</v>
      </c>
      <c r="CZ41" s="89">
        <f t="shared" ref="CZ41:DA41" si="255">(CZ40/CZ6)*100</f>
        <v>26.991462508077014</v>
      </c>
      <c r="DA41" s="89">
        <f t="shared" si="255"/>
        <v>26.342494205373573</v>
      </c>
      <c r="DB41" s="89">
        <f t="shared" ref="DB41:DC41" si="256">(DB40/DB6)*100</f>
        <v>25.492741720526624</v>
      </c>
      <c r="DC41" s="89">
        <f t="shared" si="256"/>
        <v>24.974913530409314</v>
      </c>
      <c r="DD41" s="89">
        <f t="shared" ref="DD41:DE41" si="257">(DD40/DD6)*100</f>
        <v>24.408007753322597</v>
      </c>
      <c r="DE41" s="89">
        <f t="shared" si="257"/>
        <v>24.077848873938574</v>
      </c>
      <c r="DF41" s="97">
        <f t="shared" si="252"/>
        <v>24.689723611063087</v>
      </c>
      <c r="DG41" s="89">
        <f t="shared" si="252"/>
        <v>23.429810650924772</v>
      </c>
      <c r="DH41" s="89">
        <f t="shared" si="252"/>
        <v>23.625087835206358</v>
      </c>
      <c r="DI41" s="89">
        <f t="shared" si="252"/>
        <v>23.082745688393043</v>
      </c>
      <c r="DJ41" s="89">
        <f t="shared" si="252"/>
        <v>22.745120628574988</v>
      </c>
      <c r="DK41" s="89">
        <f t="shared" si="252"/>
        <v>20.411719143303277</v>
      </c>
      <c r="DL41" s="89">
        <f t="shared" si="252"/>
        <v>21.759739811002273</v>
      </c>
      <c r="DM41" s="89">
        <f t="shared" si="252"/>
        <v>22.068609053914216</v>
      </c>
      <c r="DN41" s="89">
        <f t="shared" si="252"/>
        <v>22.768417902957982</v>
      </c>
      <c r="DO41" s="89">
        <f t="shared" si="252"/>
        <v>23.241750431873896</v>
      </c>
      <c r="DP41" s="89">
        <f t="shared" si="252"/>
        <v>23.099913744134952</v>
      </c>
      <c r="DQ41" s="89">
        <f t="shared" si="252"/>
        <v>22.90867141487978</v>
      </c>
      <c r="DR41" s="89">
        <f t="shared" si="252"/>
        <v>23.534217019558355</v>
      </c>
      <c r="DS41" s="89">
        <f t="shared" si="252"/>
        <v>23.756185773857723</v>
      </c>
      <c r="DT41" s="89">
        <f t="shared" si="252"/>
        <v>24.036711921865884</v>
      </c>
      <c r="DU41" s="89">
        <f t="shared" si="252"/>
        <v>24.56470211074959</v>
      </c>
      <c r="DV41" s="89">
        <f t="shared" si="252"/>
        <v>24.346137609052278</v>
      </c>
      <c r="DW41" s="89">
        <f t="shared" ref="DW41:EB41" si="258">(DW40/DW6)*100</f>
        <v>24.708043761523328</v>
      </c>
      <c r="DX41" s="89">
        <f t="shared" si="258"/>
        <v>24.210902251881034</v>
      </c>
      <c r="DY41" s="89">
        <f t="shared" si="258"/>
        <v>24.091605620055205</v>
      </c>
      <c r="DZ41" s="89">
        <f t="shared" si="258"/>
        <v>23.927666169668594</v>
      </c>
      <c r="EA41" s="89">
        <f t="shared" si="258"/>
        <v>23.202917306591822</v>
      </c>
      <c r="EB41" s="89">
        <f t="shared" si="258"/>
        <v>22.542970363872357</v>
      </c>
      <c r="EC41" s="89">
        <f t="shared" ref="EC41:ED41" si="259">(EC40/EC6)*100</f>
        <v>21.691256420289747</v>
      </c>
      <c r="ED41" s="89">
        <f t="shared" si="259"/>
        <v>21.031939639385605</v>
      </c>
      <c r="EE41" s="89">
        <f t="shared" ref="EE41:EF41" si="260">(EE40/EE6)*100</f>
        <v>20.571928768119147</v>
      </c>
      <c r="EF41" s="89">
        <f t="shared" si="260"/>
        <v>20.200890057671842</v>
      </c>
      <c r="EG41" s="94">
        <f t="shared" si="252"/>
        <v>27.632713807242226</v>
      </c>
      <c r="EH41" s="89">
        <f t="shared" si="252"/>
        <v>26.282868423089827</v>
      </c>
      <c r="EI41" s="89">
        <f t="shared" si="252"/>
        <v>26.355166509448726</v>
      </c>
      <c r="EJ41" s="89">
        <f t="shared" si="252"/>
        <v>25.925271219676631</v>
      </c>
      <c r="EK41" s="89">
        <f t="shared" si="252"/>
        <v>25.591211697354645</v>
      </c>
      <c r="EL41" s="89">
        <f t="shared" si="252"/>
        <v>23.184246286490794</v>
      </c>
      <c r="EM41" s="89">
        <f t="shared" si="252"/>
        <v>24.45090016655999</v>
      </c>
      <c r="EN41" s="89">
        <f t="shared" si="252"/>
        <v>25.007959248646927</v>
      </c>
      <c r="EO41" s="89">
        <f t="shared" si="252"/>
        <v>25.370803935586238</v>
      </c>
      <c r="EP41" s="89">
        <f t="shared" si="252"/>
        <v>26.034101244858341</v>
      </c>
      <c r="EQ41" s="89">
        <f t="shared" si="252"/>
        <v>25.99901320454207</v>
      </c>
      <c r="ER41" s="89">
        <f t="shared" si="252"/>
        <v>25.832071515142356</v>
      </c>
      <c r="ES41" s="89">
        <f t="shared" si="252"/>
        <v>26.373861774721298</v>
      </c>
      <c r="ET41" s="89">
        <f t="shared" si="252"/>
        <v>26.619351286438814</v>
      </c>
      <c r="EU41" s="89">
        <f t="shared" si="252"/>
        <v>27.107853752847216</v>
      </c>
      <c r="EV41" s="89">
        <f t="shared" si="252"/>
        <v>27.414032150701868</v>
      </c>
      <c r="EW41" s="89">
        <f t="shared" si="252"/>
        <v>26.993900347851646</v>
      </c>
      <c r="EX41" s="89">
        <f t="shared" ref="EX41:EY41" si="261">(EX40/EX6)*100</f>
        <v>27.600471079806059</v>
      </c>
      <c r="EY41" s="89">
        <f t="shared" si="261"/>
        <v>27.369546975997931</v>
      </c>
      <c r="EZ41" s="89">
        <f t="shared" ref="EZ41:FA41" si="262">(EZ40/EZ6)*100</f>
        <v>27.397419785431797</v>
      </c>
      <c r="FA41" s="89">
        <f t="shared" si="262"/>
        <v>26.992094760028685</v>
      </c>
      <c r="FB41" s="89">
        <f t="shared" ref="FB41:FC41" si="263">(FB40/FB6)*100</f>
        <v>26.273384073333219</v>
      </c>
      <c r="FC41" s="89">
        <f t="shared" si="263"/>
        <v>25.219718816738407</v>
      </c>
      <c r="FD41" s="89">
        <f t="shared" ref="FD41:FE41" si="264">(FD40/FD6)*100</f>
        <v>24.34001134355503</v>
      </c>
      <c r="FE41" s="89">
        <f t="shared" si="264"/>
        <v>23.670533270625178</v>
      </c>
      <c r="FF41" s="89">
        <f t="shared" ref="FF41:FG41" si="265">(FF40/FF6)*100</f>
        <v>23.245404231799714</v>
      </c>
      <c r="FG41" s="89">
        <f t="shared" si="265"/>
        <v>22.790558431017736</v>
      </c>
      <c r="FH41" s="97">
        <f t="shared" si="252"/>
        <v>21.616470265356096</v>
      </c>
      <c r="FI41" s="89">
        <f t="shared" ref="FI41:FJ41" si="266">(FI40/FI6)*100</f>
        <v>22.086224012455553</v>
      </c>
      <c r="FJ41" s="89">
        <f t="shared" si="266"/>
        <v>21.172818355577238</v>
      </c>
      <c r="FK41" s="89">
        <f t="shared" ref="FK41:FL41" si="267">(FK40/FK6)*100</f>
        <v>21.553210068685608</v>
      </c>
      <c r="FL41" s="89">
        <f t="shared" si="267"/>
        <v>20.571381718790523</v>
      </c>
      <c r="FM41" s="89">
        <f t="shared" ref="FM41:FN41" si="268">(FM40/FM6)*100</f>
        <v>21.487527132121937</v>
      </c>
      <c r="FN41" s="89">
        <f t="shared" si="268"/>
        <v>21.304131422462593</v>
      </c>
      <c r="FO41" s="89">
        <f t="shared" ref="FO41:FP41" si="269">(FO40/FO6)*100</f>
        <v>21.433366741395282</v>
      </c>
      <c r="FP41" s="89">
        <f t="shared" si="269"/>
        <v>21.18208934781417</v>
      </c>
      <c r="FQ41" s="89">
        <f t="shared" ref="FQ41:FR41" si="270">(FQ40/FQ6)*100</f>
        <v>21.497966398498562</v>
      </c>
      <c r="FR41" s="89">
        <f t="shared" si="270"/>
        <v>20.725020028634585</v>
      </c>
      <c r="FS41" s="94">
        <f t="shared" si="252"/>
        <v>23.648846041484077</v>
      </c>
      <c r="FT41" s="89">
        <f t="shared" ref="FT41:FU41" si="271">(FT40/FT6)*100</f>
        <v>23.591326775903411</v>
      </c>
      <c r="FU41" s="89">
        <f t="shared" si="271"/>
        <v>23.090636197527349</v>
      </c>
      <c r="FV41" s="89">
        <f t="shared" ref="FV41:FW41" si="272">(FV40/FV6)*100</f>
        <v>23.517745144193533</v>
      </c>
      <c r="FW41" s="89">
        <f t="shared" si="272"/>
        <v>23.363605543204656</v>
      </c>
      <c r="FX41" s="89">
        <f t="shared" ref="FX41:FY41" si="273">(FX40/FX6)*100</f>
        <v>23.332557936669478</v>
      </c>
      <c r="FY41" s="89">
        <f t="shared" si="273"/>
        <v>23.323042302234835</v>
      </c>
      <c r="FZ41" s="89">
        <f t="shared" ref="FZ41:GA41" si="274">(FZ40/FZ6)*100</f>
        <v>23.328428755582756</v>
      </c>
      <c r="GA41" s="89">
        <f t="shared" si="274"/>
        <v>23.472271147953947</v>
      </c>
      <c r="GB41" s="89">
        <f t="shared" ref="GB41:GC41" si="275">(GB40/GB6)*100</f>
        <v>23.207063514668185</v>
      </c>
      <c r="GC41" s="89">
        <f t="shared" si="275"/>
        <v>23.035192758818006</v>
      </c>
    </row>
    <row r="42" spans="1:185" s="8" customFormat="1">
      <c r="A42" s="22" t="s">
        <v>48</v>
      </c>
      <c r="B42" s="90">
        <f>Direct!B42+'FFEL (Indirect)'!B42</f>
        <v>663670.25300000003</v>
      </c>
      <c r="C42" s="91">
        <f>Direct!C42+'FFEL (Indirect)'!C42</f>
        <v>665286.52</v>
      </c>
      <c r="D42" s="91">
        <f>Direct!D42+'FFEL (Indirect)'!D42</f>
        <v>710574.33199999994</v>
      </c>
      <c r="E42" s="91">
        <f>Direct!E42+'FFEL (Indirect)'!E42</f>
        <v>750216.76699999999</v>
      </c>
      <c r="F42" s="91">
        <f>Direct!F42+'FFEL (Indirect)'!F42</f>
        <v>775104.99900000007</v>
      </c>
      <c r="G42" s="91">
        <f>Direct!G42+'FFEL (Indirect)'!G42</f>
        <v>765275.95900000003</v>
      </c>
      <c r="H42" s="91">
        <f>Direct!H42+'FFEL (Indirect)'!H42</f>
        <v>785028.79599999997</v>
      </c>
      <c r="I42" s="91">
        <f>Direct!I42+'FFEL (Indirect)'!I42</f>
        <v>849155.14800000004</v>
      </c>
      <c r="J42" s="91">
        <f>Direct!J42+'FFEL (Indirect)'!J42</f>
        <v>1023316.247</v>
      </c>
      <c r="K42" s="91">
        <f>Direct!K42+'FFEL (Indirect)'!K42</f>
        <v>1248492.781</v>
      </c>
      <c r="L42" s="91">
        <f>Direct!L42+'FFEL (Indirect)'!L42</f>
        <v>1375038.672</v>
      </c>
      <c r="M42" s="91">
        <f>Direct!M42+'FFEL (Indirect)'!M42</f>
        <v>1408911.888</v>
      </c>
      <c r="N42" s="91">
        <f>Direct!N42+'FFEL (Indirect)'!N42</f>
        <v>1561443.098</v>
      </c>
      <c r="O42" s="91">
        <f>Direct!O42+'FFEL (Indirect)'!O42</f>
        <v>1592428.7019999998</v>
      </c>
      <c r="P42" s="91">
        <f>Direct!P42+'FFEL (Indirect)'!P42</f>
        <v>1913230.7349999999</v>
      </c>
      <c r="Q42" s="91">
        <f>Direct!Q42+'FFEL (Indirect)'!Q42</f>
        <v>2464419.1500000004</v>
      </c>
      <c r="R42" s="91">
        <f>Direct!R42+'FFEL (Indirect)'!R42</f>
        <v>2171984.9419999998</v>
      </c>
      <c r="S42" s="91">
        <f>Direct!S42</f>
        <v>2204005.3059999999</v>
      </c>
      <c r="T42" s="91">
        <f>Direct!T42</f>
        <v>2074881.7420000001</v>
      </c>
      <c r="U42" s="91">
        <f>Direct!U42</f>
        <v>1227228.4950000001</v>
      </c>
      <c r="V42" s="91">
        <f>Direct!V42</f>
        <v>1111451.389</v>
      </c>
      <c r="W42" s="91">
        <f>Direct!W42</f>
        <v>1057484.83</v>
      </c>
      <c r="X42" s="91">
        <f>Direct!X42</f>
        <v>971650.71699999995</v>
      </c>
      <c r="Y42" s="91">
        <f>Direct!Y42</f>
        <v>880596.62800000003</v>
      </c>
      <c r="Z42" s="91">
        <f>Direct!Z42</f>
        <v>806742.40899999999</v>
      </c>
      <c r="AA42" s="91">
        <f>Direct!AA42</f>
        <v>725961.04200000002</v>
      </c>
      <c r="AB42" s="91">
        <f>Direct!AB42</f>
        <v>678500.35600000003</v>
      </c>
      <c r="AC42" s="90">
        <f>Direct!AC42+'FFEL (Indirect)'!S42</f>
        <v>191777</v>
      </c>
      <c r="AD42" s="91">
        <f>Direct!AD42+'FFEL (Indirect)'!T42</f>
        <v>181322</v>
      </c>
      <c r="AE42" s="91">
        <f>Direct!AE42+'FFEL (Indirect)'!U42</f>
        <v>193923</v>
      </c>
      <c r="AF42" s="91">
        <f>Direct!AF42+'FFEL (Indirect)'!V42</f>
        <v>202449</v>
      </c>
      <c r="AG42" s="91">
        <f>Direct!AG42+'FFEL (Indirect)'!W42</f>
        <v>207841</v>
      </c>
      <c r="AH42" s="91">
        <f>Direct!AH42+'FFEL (Indirect)'!X42</f>
        <v>206582</v>
      </c>
      <c r="AI42" s="91">
        <f>Direct!AI42+'FFEL (Indirect)'!Y42</f>
        <v>208738</v>
      </c>
      <c r="AJ42" s="91">
        <f>Direct!AJ42+'FFEL (Indirect)'!Z42</f>
        <v>217054</v>
      </c>
      <c r="AK42" s="91">
        <f>Direct!AK42+'FFEL (Indirect)'!AA42</f>
        <v>259706</v>
      </c>
      <c r="AL42" s="91">
        <f>Direct!AL42+'FFEL (Indirect)'!AB42</f>
        <v>314934</v>
      </c>
      <c r="AM42" s="91">
        <f>Direct!AM42+'FFEL (Indirect)'!AC42</f>
        <v>341809</v>
      </c>
      <c r="AN42" s="91">
        <f>Direct!AN42+'FFEL (Indirect)'!AD42</f>
        <v>340845</v>
      </c>
      <c r="AO42" s="91">
        <f>Direct!AO42+'FFEL (Indirect)'!AE42</f>
        <v>377152</v>
      </c>
      <c r="AP42" s="91">
        <f>Direct!AP42+'FFEL (Indirect)'!AF42</f>
        <v>378342</v>
      </c>
      <c r="AQ42" s="91">
        <f>Direct!AQ42+'FFEL (Indirect)'!AG42</f>
        <v>460001</v>
      </c>
      <c r="AR42" s="91">
        <f>Direct!AR42+'FFEL (Indirect)'!AH42</f>
        <v>607801</v>
      </c>
      <c r="AS42" s="91">
        <f>Direct!AS42+'FFEL (Indirect)'!AI42</f>
        <v>533775</v>
      </c>
      <c r="AT42" s="91">
        <f>Direct!AT42</f>
        <v>447479</v>
      </c>
      <c r="AU42" s="91">
        <f>Direct!AU42</f>
        <v>431670</v>
      </c>
      <c r="AV42" s="91">
        <f>Direct!AV42</f>
        <v>312732</v>
      </c>
      <c r="AW42" s="91">
        <f>Direct!AW42</f>
        <v>291968</v>
      </c>
      <c r="AX42" s="91">
        <f>Direct!AX42</f>
        <v>268596</v>
      </c>
      <c r="AY42" s="91">
        <f>Direct!AY42</f>
        <v>243028</v>
      </c>
      <c r="AZ42" s="91">
        <f>Direct!AZ42</f>
        <v>221145</v>
      </c>
      <c r="BA42" s="91">
        <f>Direct!BA42</f>
        <v>207023</v>
      </c>
      <c r="BB42" s="91">
        <f>Direct!BB42</f>
        <v>181258</v>
      </c>
      <c r="BC42" s="91">
        <f>Direct!BC42</f>
        <v>170928</v>
      </c>
      <c r="BD42" s="98">
        <f>Direct!BD42+'FFEL (Indirect)'!AJ42</f>
        <v>220487.87599999999</v>
      </c>
      <c r="BE42" s="91">
        <f>Direct!BE42+'FFEL (Indirect)'!AK42</f>
        <v>341199.92199999996</v>
      </c>
      <c r="BF42" s="91">
        <f>Direct!BF42+'FFEL (Indirect)'!AL42</f>
        <v>412947.62699999998</v>
      </c>
      <c r="BG42" s="91">
        <f>Direct!BG42+'FFEL (Indirect)'!AM42</f>
        <v>479972.30799999996</v>
      </c>
      <c r="BH42" s="91">
        <f>Direct!BH42+'FFEL (Indirect)'!AN42</f>
        <v>546483.46600000001</v>
      </c>
      <c r="BI42" s="91">
        <f>Direct!BI42+'FFEL (Indirect)'!AO42</f>
        <v>576597.93099999998</v>
      </c>
      <c r="BJ42" s="91">
        <f>Direct!BJ42+'FFEL (Indirect)'!AP42</f>
        <v>651926.01599999995</v>
      </c>
      <c r="BK42" s="91">
        <f>Direct!BK42+'FFEL (Indirect)'!AQ42</f>
        <v>751480.57799999998</v>
      </c>
      <c r="BL42" s="91">
        <f>Direct!BL42+'FFEL (Indirect)'!AR42</f>
        <v>951482.15599999996</v>
      </c>
      <c r="BM42" s="91">
        <f>Direct!BM42+'FFEL (Indirect)'!AS42</f>
        <v>1202303.3049999999</v>
      </c>
      <c r="BN42" s="91">
        <f>Direct!BN42+'FFEL (Indirect)'!AT42</f>
        <v>1350692.96</v>
      </c>
      <c r="BO42" s="91">
        <f>Direct!BO42+'FFEL (Indirect)'!AU42</f>
        <v>1426088.933</v>
      </c>
      <c r="BP42" s="91">
        <f>Direct!BP42+'FFEL (Indirect)'!AV42</f>
        <v>1608418.2250000001</v>
      </c>
      <c r="BQ42" s="91">
        <f>Direct!BQ42+'FFEL (Indirect)'!AW42</f>
        <v>1657113.1969999999</v>
      </c>
      <c r="BR42" s="91">
        <f>Direct!BR42+'FFEL (Indirect)'!AX42</f>
        <v>2323448.6239999998</v>
      </c>
      <c r="BS42" s="91">
        <f>Direct!BS42+'FFEL (Indirect)'!AY42</f>
        <v>3297117.4339999999</v>
      </c>
      <c r="BT42" s="91">
        <f>Direct!BT42+'FFEL (Indirect)'!AZ42</f>
        <v>2827446.2939999998</v>
      </c>
      <c r="BU42" s="91">
        <f>Direct!BU42</f>
        <v>2745202.2489999998</v>
      </c>
      <c r="BV42" s="91">
        <f>Direct!BV42</f>
        <v>2547264.227</v>
      </c>
      <c r="BW42" s="91">
        <f>Direct!BW42</f>
        <v>2970277.0889999997</v>
      </c>
      <c r="BX42" s="91">
        <f>Direct!BX42</f>
        <v>2605763.0649999999</v>
      </c>
      <c r="BY42" s="91">
        <f>Direct!BY42</f>
        <v>2637849.0159999998</v>
      </c>
      <c r="BZ42" s="91">
        <f>Direct!BZ42</f>
        <v>2426807.5529999998</v>
      </c>
      <c r="CA42" s="91">
        <f>Direct!CA42</f>
        <v>2392708.0439999998</v>
      </c>
      <c r="CB42" s="91">
        <f>Direct!CB42</f>
        <v>2179956.4279999998</v>
      </c>
      <c r="CC42" s="91">
        <f>Direct!CC42</f>
        <v>2137523.247</v>
      </c>
      <c r="CD42" s="91">
        <f>Direct!CD42</f>
        <v>2004190.6740000001</v>
      </c>
      <c r="CE42" s="90">
        <f>Direct!CE42+'FFEL (Indirect)'!BA42</f>
        <v>54219</v>
      </c>
      <c r="CF42" s="91">
        <f>Direct!CF42+'FFEL (Indirect)'!BB42</f>
        <v>83310</v>
      </c>
      <c r="CG42" s="91">
        <f>Direct!CG42+'FFEL (Indirect)'!BC42</f>
        <v>100236</v>
      </c>
      <c r="CH42" s="91">
        <f>Direct!CH42+'FFEL (Indirect)'!BD42</f>
        <v>112111</v>
      </c>
      <c r="CI42" s="91">
        <f>Direct!CI42+'FFEL (Indirect)'!BE42</f>
        <v>121972</v>
      </c>
      <c r="CJ42" s="91">
        <f>Direct!CJ42+'FFEL (Indirect)'!BF42</f>
        <v>126071</v>
      </c>
      <c r="CK42" s="91">
        <f>Direct!CK42+'FFEL (Indirect)'!BG42</f>
        <v>137663</v>
      </c>
      <c r="CL42" s="91">
        <f>Direct!CL42+'FFEL (Indirect)'!BH42</f>
        <v>147920</v>
      </c>
      <c r="CM42" s="91">
        <f>Direct!CM42+'FFEL (Indirect)'!BI42</f>
        <v>189476</v>
      </c>
      <c r="CN42" s="91">
        <f>Direct!CN42+'FFEL (Indirect)'!BJ42</f>
        <v>238368</v>
      </c>
      <c r="CO42" s="91">
        <f>Direct!CO42+'FFEL (Indirect)'!BK42</f>
        <v>266563</v>
      </c>
      <c r="CP42" s="91">
        <f>Direct!CP42+'FFEL (Indirect)'!BL42</f>
        <v>269436</v>
      </c>
      <c r="CQ42" s="91">
        <f>Direct!CQ42+'FFEL (Indirect)'!BM42</f>
        <v>306522</v>
      </c>
      <c r="CR42" s="91">
        <f>Direct!CR42+'FFEL (Indirect)'!BN42</f>
        <v>304879</v>
      </c>
      <c r="CS42" s="91">
        <f>Direct!CS42+'FFEL (Indirect)'!BO42</f>
        <v>452677</v>
      </c>
      <c r="CT42" s="91">
        <f>Direct!CT42+'FFEL (Indirect)'!BP42</f>
        <v>654590</v>
      </c>
      <c r="CU42" s="91">
        <f>Direct!CU42+'FFEL (Indirect)'!BQ42</f>
        <v>547890</v>
      </c>
      <c r="CV42" s="91">
        <f>Direct!CV42</f>
        <v>430203</v>
      </c>
      <c r="CW42" s="91">
        <f>Direct!CW42</f>
        <v>414780</v>
      </c>
      <c r="CX42" s="91">
        <f>Direct!CX42</f>
        <v>392177</v>
      </c>
      <c r="CY42" s="91">
        <f>Direct!CY42</f>
        <v>364673</v>
      </c>
      <c r="CZ42" s="91">
        <f>Direct!CZ42</f>
        <v>340210</v>
      </c>
      <c r="DA42" s="91">
        <f>Direct!DA42</f>
        <v>313352</v>
      </c>
      <c r="DB42" s="91">
        <f>Direct!DB42</f>
        <v>295802</v>
      </c>
      <c r="DC42" s="91">
        <f>Direct!DC42</f>
        <v>279482</v>
      </c>
      <c r="DD42" s="91">
        <f>Direct!DD42</f>
        <v>252701</v>
      </c>
      <c r="DE42" s="91">
        <f>Direct!DE42</f>
        <v>247206</v>
      </c>
      <c r="DF42" s="98">
        <f>Direct!DF42+'FFEL (Indirect)'!BR42</f>
        <v>71335.217000000004</v>
      </c>
      <c r="DG42" s="91">
        <f>Direct!DG42+'FFEL (Indirect)'!BS42</f>
        <v>72645</v>
      </c>
      <c r="DH42" s="91">
        <f>Direct!DH42+'FFEL (Indirect)'!BT42</f>
        <v>96450.76999999999</v>
      </c>
      <c r="DI42" s="91">
        <f>Direct!DI42+'FFEL (Indirect)'!BU42</f>
        <v>108959.76699999999</v>
      </c>
      <c r="DJ42" s="91">
        <f>Direct!DJ42+'FFEL (Indirect)'!BV42</f>
        <v>118817.35</v>
      </c>
      <c r="DK42" s="91">
        <f>Direct!DK42+'FFEL (Indirect)'!BW42</f>
        <v>136697.91999999998</v>
      </c>
      <c r="DL42" s="91">
        <f>Direct!DL42+'FFEL (Indirect)'!BX42</f>
        <v>154264.62900000002</v>
      </c>
      <c r="DM42" s="91">
        <f>Direct!DM42+'FFEL (Indirect)'!BY42</f>
        <v>174341.64</v>
      </c>
      <c r="DN42" s="91">
        <f>Direct!DN42+'FFEL (Indirect)'!BZ42</f>
        <v>221030.68</v>
      </c>
      <c r="DO42" s="91">
        <f>Direct!DO42+'FFEL (Indirect)'!CA42</f>
        <v>294482.68599999999</v>
      </c>
      <c r="DP42" s="91">
        <f>Direct!DP42+'FFEL (Indirect)'!CB42</f>
        <v>374883.89399999997</v>
      </c>
      <c r="DQ42" s="91">
        <f>Direct!DQ42+'FFEL (Indirect)'!CC42</f>
        <v>428658.76699999999</v>
      </c>
      <c r="DR42" s="91">
        <f>Direct!DR42+'FFEL (Indirect)'!CD42</f>
        <v>470832.78</v>
      </c>
      <c r="DS42" s="91">
        <f>Direct!DS42+'FFEL (Indirect)'!CE42</f>
        <v>470148.52599999995</v>
      </c>
      <c r="DT42" s="91">
        <f>Direct!DT42+'FFEL (Indirect)'!CF42</f>
        <v>445236.26699999999</v>
      </c>
      <c r="DU42" s="91">
        <f>Direct!DU42+'FFEL (Indirect)'!CG42</f>
        <v>537371.12399999995</v>
      </c>
      <c r="DV42" s="91">
        <f>Direct!DV42+'FFEL (Indirect)'!CH42</f>
        <v>530091.04299999995</v>
      </c>
      <c r="DW42" s="91">
        <f>Direct!DW42</f>
        <v>590834.853</v>
      </c>
      <c r="DX42" s="91">
        <f>Direct!DX42</f>
        <v>600049.27800000005</v>
      </c>
      <c r="DY42" s="91">
        <f>Direct!DY42</f>
        <v>520363.45600000001</v>
      </c>
      <c r="DZ42" s="91">
        <f>Direct!DZ42</f>
        <v>525472.82900000003</v>
      </c>
      <c r="EA42" s="91">
        <f>Direct!EA42</f>
        <v>525071.34600000002</v>
      </c>
      <c r="EB42" s="91">
        <f>Direct!EB42</f>
        <v>562413.52300000004</v>
      </c>
      <c r="EC42" s="91">
        <f>Direct!EC42</f>
        <v>560550.16299999994</v>
      </c>
      <c r="ED42" s="91">
        <f>Direct!ED42</f>
        <v>535321.13600000006</v>
      </c>
      <c r="EE42" s="91">
        <f>Direct!EE42</f>
        <v>517068.2</v>
      </c>
      <c r="EF42" s="91">
        <f>Direct!EF42</f>
        <v>488652.25300000003</v>
      </c>
      <c r="EG42" s="90">
        <f>Direct!EG42+'FFEL (Indirect)'!CI42</f>
        <v>14706</v>
      </c>
      <c r="EH42" s="91">
        <f>Direct!EH42+'FFEL (Indirect)'!CJ42</f>
        <v>14492</v>
      </c>
      <c r="EI42" s="91">
        <f>Direct!EI42+'FFEL (Indirect)'!CK42</f>
        <v>18180</v>
      </c>
      <c r="EJ42" s="91">
        <f>Direct!EJ42+'FFEL (Indirect)'!CL42</f>
        <v>19143</v>
      </c>
      <c r="EK42" s="91">
        <f>Direct!EK42+'FFEL (Indirect)'!CM42</f>
        <v>20042</v>
      </c>
      <c r="EL42" s="91">
        <f>Direct!EL42+'FFEL (Indirect)'!CN42</f>
        <v>21825</v>
      </c>
      <c r="EM42" s="91">
        <f>Direct!EM42+'FFEL (Indirect)'!CO42</f>
        <v>23475</v>
      </c>
      <c r="EN42" s="91">
        <f>Direct!EN42+'FFEL (Indirect)'!CP42</f>
        <v>24150</v>
      </c>
      <c r="EO42" s="91">
        <f>Direct!EO42+'FFEL (Indirect)'!CQ42</f>
        <v>28833</v>
      </c>
      <c r="EP42" s="91">
        <f>Direct!EP42+'FFEL (Indirect)'!CR42</f>
        <v>36523</v>
      </c>
      <c r="EQ42" s="91">
        <f>Direct!EQ42+'FFEL (Indirect)'!CS42</f>
        <v>41466</v>
      </c>
      <c r="ER42" s="91">
        <f>Direct!ER42+'FFEL (Indirect)'!CT42</f>
        <v>43876</v>
      </c>
      <c r="ES42" s="91">
        <f>Direct!ES42+'FFEL (Indirect)'!CU42</f>
        <v>44522</v>
      </c>
      <c r="ET42" s="91">
        <f>Direct!ET42+'FFEL (Indirect)'!CV42</f>
        <v>42745</v>
      </c>
      <c r="EU42" s="91">
        <f>Direct!EU42+'FFEL (Indirect)'!CW42</f>
        <v>40354</v>
      </c>
      <c r="EV42" s="91">
        <f>Direct!EV42+'FFEL (Indirect)'!CX42</f>
        <v>47394</v>
      </c>
      <c r="EW42" s="91">
        <f>Direct!EW42+'FFEL (Indirect)'!CY42</f>
        <v>45660</v>
      </c>
      <c r="EX42" s="91">
        <f>Direct!EX42</f>
        <v>47857</v>
      </c>
      <c r="EY42" s="91">
        <f>Direct!EY42</f>
        <v>45647</v>
      </c>
      <c r="EZ42" s="91">
        <f>Direct!EZ42</f>
        <v>36081</v>
      </c>
      <c r="FA42" s="91">
        <f>Direct!FA42</f>
        <v>34767</v>
      </c>
      <c r="FB42" s="91">
        <f>Direct!FB42</f>
        <v>34546</v>
      </c>
      <c r="FC42" s="91">
        <f>Direct!FC42</f>
        <v>38083</v>
      </c>
      <c r="FD42" s="91">
        <f>Direct!FD42</f>
        <v>36983</v>
      </c>
      <c r="FE42" s="91">
        <f>Direct!FE42</f>
        <v>34623</v>
      </c>
      <c r="FF42" s="91">
        <f>Direct!FF42</f>
        <v>32319</v>
      </c>
      <c r="FG42" s="91">
        <f>Direct!FG42</f>
        <v>29812</v>
      </c>
      <c r="FH42" s="98">
        <f>Direct!FH42+'FFEL (Indirect)'!CZ42</f>
        <v>418210.31799999997</v>
      </c>
      <c r="FI42" s="91">
        <f>Direct!FI42</f>
        <v>521163.837</v>
      </c>
      <c r="FJ42" s="91">
        <f>Direct!FJ42</f>
        <v>484931.22700000001</v>
      </c>
      <c r="FK42" s="91">
        <f>Direct!FK42</f>
        <v>506570.16</v>
      </c>
      <c r="FL42" s="91">
        <f>Direct!FL42</f>
        <v>480358.49599999998</v>
      </c>
      <c r="FM42" s="91">
        <f>Direct!FM42</f>
        <v>550201.84</v>
      </c>
      <c r="FN42" s="91">
        <f>Direct!FN42</f>
        <v>555766.72600000002</v>
      </c>
      <c r="FO42" s="91">
        <f>Direct!FO42</f>
        <v>647793.37399999995</v>
      </c>
      <c r="FP42" s="91">
        <f>Direct!FP42</f>
        <v>617153.19400000002</v>
      </c>
      <c r="FQ42" s="91">
        <f>Direct!FQ42</f>
        <v>707678.50699999998</v>
      </c>
      <c r="FR42" s="91">
        <f>Direct!FR42</f>
        <v>608402.16399999999</v>
      </c>
      <c r="FS42" s="90">
        <f>Direct!FS42+'FFEL (Indirect)'!DA42</f>
        <v>27687</v>
      </c>
      <c r="FT42" s="91">
        <f>Direct!FT42</f>
        <v>23230</v>
      </c>
      <c r="FU42" s="91">
        <f>Direct!FU42</f>
        <v>22225</v>
      </c>
      <c r="FV42" s="91">
        <f>Direct!FV42</f>
        <v>21684</v>
      </c>
      <c r="FW42" s="91">
        <f>Direct!FW42</f>
        <v>21816</v>
      </c>
      <c r="FX42" s="91">
        <f>Direct!FX42</f>
        <v>21645</v>
      </c>
      <c r="FY42" s="91">
        <f>Direct!FY42</f>
        <v>22247</v>
      </c>
      <c r="FZ42" s="91">
        <f>Direct!FZ42</f>
        <v>23504</v>
      </c>
      <c r="GA42" s="91">
        <f>Direct!GA42</f>
        <v>23885</v>
      </c>
      <c r="GB42" s="91">
        <f>Direct!GB42</f>
        <v>23691</v>
      </c>
      <c r="GC42" s="91">
        <f>Direct!GC42</f>
        <v>23528</v>
      </c>
    </row>
    <row r="43" spans="1:185" s="8" customFormat="1">
      <c r="A43" s="22" t="s">
        <v>49</v>
      </c>
      <c r="B43" s="90">
        <f>Direct!B43+'FFEL (Indirect)'!B43</f>
        <v>366666.73499999999</v>
      </c>
      <c r="C43" s="91">
        <f>Direct!C43+'FFEL (Indirect)'!C43</f>
        <v>368142.31799999997</v>
      </c>
      <c r="D43" s="91">
        <f>Direct!D43+'FFEL (Indirect)'!D43</f>
        <v>388209.49599999998</v>
      </c>
      <c r="E43" s="91">
        <f>Direct!E43+'FFEL (Indirect)'!E43</f>
        <v>403486.71600000001</v>
      </c>
      <c r="F43" s="91">
        <f>Direct!F43+'FFEL (Indirect)'!F43</f>
        <v>399621.636</v>
      </c>
      <c r="G43" s="91">
        <f>Direct!G43+'FFEL (Indirect)'!G43</f>
        <v>396620.64999999997</v>
      </c>
      <c r="H43" s="91">
        <f>Direct!H43+'FFEL (Indirect)'!H43</f>
        <v>404109.01699999999</v>
      </c>
      <c r="I43" s="91">
        <f>Direct!I43+'FFEL (Indirect)'!I43</f>
        <v>445412.30099999998</v>
      </c>
      <c r="J43" s="91">
        <f>Direct!J43+'FFEL (Indirect)'!J43</f>
        <v>508614.83199999999</v>
      </c>
      <c r="K43" s="91">
        <f>Direct!K43+'FFEL (Indirect)'!K43</f>
        <v>589628.92300000007</v>
      </c>
      <c r="L43" s="91">
        <f>Direct!L43+'FFEL (Indirect)'!L43</f>
        <v>630443.51500000001</v>
      </c>
      <c r="M43" s="91">
        <f>Direct!M43+'FFEL (Indirect)'!M43</f>
        <v>667301.31600000011</v>
      </c>
      <c r="N43" s="91">
        <f>Direct!N43+'FFEL (Indirect)'!N43</f>
        <v>707867.84199999995</v>
      </c>
      <c r="O43" s="91">
        <f>Direct!O43+'FFEL (Indirect)'!O43</f>
        <v>801390.24399999995</v>
      </c>
      <c r="P43" s="91">
        <f>Direct!P43+'FFEL (Indirect)'!P43</f>
        <v>825357.80899999989</v>
      </c>
      <c r="Q43" s="91">
        <f>Direct!Q43+'FFEL (Indirect)'!Q43</f>
        <v>1037257.3589999999</v>
      </c>
      <c r="R43" s="91">
        <f>Direct!R43+'FFEL (Indirect)'!R43</f>
        <v>1007209.1850000001</v>
      </c>
      <c r="S43" s="91">
        <f>Direct!S43</f>
        <v>1219504.774</v>
      </c>
      <c r="T43" s="91">
        <f>Direct!T43</f>
        <v>1182933.48</v>
      </c>
      <c r="U43" s="91">
        <f>Direct!U43</f>
        <v>910541.77300000004</v>
      </c>
      <c r="V43" s="91">
        <f>Direct!V43</f>
        <v>778796.61199999996</v>
      </c>
      <c r="W43" s="91">
        <f>Direct!W43</f>
        <v>754555.33299999998</v>
      </c>
      <c r="X43" s="91">
        <f>Direct!X43</f>
        <v>621780.17200000002</v>
      </c>
      <c r="Y43" s="91">
        <f>Direct!Y43</f>
        <v>462721.61800000002</v>
      </c>
      <c r="Z43" s="91">
        <f>Direct!Z43</f>
        <v>424034.85399999999</v>
      </c>
      <c r="AA43" s="91">
        <f>Direct!AA43</f>
        <v>477299.20899999997</v>
      </c>
      <c r="AB43" s="91">
        <f>Direct!AB43</f>
        <v>439167.04599999997</v>
      </c>
      <c r="AC43" s="90">
        <f>Direct!AC43+'FFEL (Indirect)'!S43</f>
        <v>121156</v>
      </c>
      <c r="AD43" s="91">
        <f>Direct!AD43+'FFEL (Indirect)'!T43</f>
        <v>118600</v>
      </c>
      <c r="AE43" s="91">
        <f>Direct!AE43+'FFEL (Indirect)'!U43</f>
        <v>126401</v>
      </c>
      <c r="AF43" s="91">
        <f>Direct!AF43+'FFEL (Indirect)'!V43</f>
        <v>133684</v>
      </c>
      <c r="AG43" s="91">
        <f>Direct!AG43+'FFEL (Indirect)'!W43</f>
        <v>131506</v>
      </c>
      <c r="AH43" s="91">
        <f>Direct!AH43+'FFEL (Indirect)'!X43</f>
        <v>130513</v>
      </c>
      <c r="AI43" s="91">
        <f>Direct!AI43+'FFEL (Indirect)'!Y43</f>
        <v>131061</v>
      </c>
      <c r="AJ43" s="91">
        <f>Direct!AJ43+'FFEL (Indirect)'!Z43</f>
        <v>145730</v>
      </c>
      <c r="AK43" s="91">
        <f>Direct!AK43+'FFEL (Indirect)'!AA43</f>
        <v>164048</v>
      </c>
      <c r="AL43" s="91">
        <f>Direct!AL43+'FFEL (Indirect)'!AB43</f>
        <v>186321</v>
      </c>
      <c r="AM43" s="91">
        <f>Direct!AM43+'FFEL (Indirect)'!AC43</f>
        <v>191792</v>
      </c>
      <c r="AN43" s="91">
        <f>Direct!AN43+'FFEL (Indirect)'!AD43</f>
        <v>199211</v>
      </c>
      <c r="AO43" s="91">
        <f>Direct!AO43+'FFEL (Indirect)'!AE43</f>
        <v>210615</v>
      </c>
      <c r="AP43" s="91">
        <f>Direct!AP43+'FFEL (Indirect)'!AF43</f>
        <v>222410</v>
      </c>
      <c r="AQ43" s="91">
        <f>Direct!AQ43+'FFEL (Indirect)'!AG43</f>
        <v>216644</v>
      </c>
      <c r="AR43" s="91">
        <f>Direct!AR43+'FFEL (Indirect)'!AH43</f>
        <v>273112</v>
      </c>
      <c r="AS43" s="91">
        <f>Direct!AS43+'FFEL (Indirect)'!AI43</f>
        <v>260826</v>
      </c>
      <c r="AT43" s="91">
        <f>Direct!AT43</f>
        <v>316842</v>
      </c>
      <c r="AU43" s="91">
        <f>Direct!AU43</f>
        <v>296299</v>
      </c>
      <c r="AV43" s="91">
        <f>Direct!AV43</f>
        <v>249268</v>
      </c>
      <c r="AW43" s="91">
        <f>Direct!AW43</f>
        <v>230591</v>
      </c>
      <c r="AX43" s="91">
        <f>Direct!AX43</f>
        <v>210208</v>
      </c>
      <c r="AY43" s="91">
        <f>Direct!AY43</f>
        <v>179492</v>
      </c>
      <c r="AZ43" s="91">
        <f>Direct!AZ43</f>
        <v>127329</v>
      </c>
      <c r="BA43" s="91">
        <f>Direct!BA43</f>
        <v>118108</v>
      </c>
      <c r="BB43" s="91">
        <f>Direct!BB43</f>
        <v>129869</v>
      </c>
      <c r="BC43" s="91">
        <f>Direct!BC43</f>
        <v>119892</v>
      </c>
      <c r="BD43" s="98">
        <f>Direct!BD43+'FFEL (Indirect)'!AJ43</f>
        <v>108458.72</v>
      </c>
      <c r="BE43" s="91">
        <f>Direct!BE43+'FFEL (Indirect)'!AK43</f>
        <v>167038.041</v>
      </c>
      <c r="BF43" s="91">
        <f>Direct!BF43+'FFEL (Indirect)'!AL43</f>
        <v>198701.70300000001</v>
      </c>
      <c r="BG43" s="91">
        <f>Direct!BG43+'FFEL (Indirect)'!AM43</f>
        <v>228128.89299999998</v>
      </c>
      <c r="BH43" s="91">
        <f>Direct!BH43+'FFEL (Indirect)'!AN43</f>
        <v>239535.43400000001</v>
      </c>
      <c r="BI43" s="91">
        <f>Direct!BI43+'FFEL (Indirect)'!AO43</f>
        <v>271036.15000000002</v>
      </c>
      <c r="BJ43" s="91">
        <f>Direct!BJ43+'FFEL (Indirect)'!AP43</f>
        <v>309685.462</v>
      </c>
      <c r="BK43" s="91">
        <f>Direct!BK43+'FFEL (Indirect)'!AQ43</f>
        <v>372177.74199999997</v>
      </c>
      <c r="BL43" s="91">
        <f>Direct!BL43+'FFEL (Indirect)'!AR43</f>
        <v>441624.51800000004</v>
      </c>
      <c r="BM43" s="91">
        <f>Direct!BM43+'FFEL (Indirect)'!AS43</f>
        <v>517599.451</v>
      </c>
      <c r="BN43" s="91">
        <f>Direct!BN43+'FFEL (Indirect)'!AT43</f>
        <v>579512.43900000001</v>
      </c>
      <c r="BO43" s="91">
        <f>Direct!BO43+'FFEL (Indirect)'!AU43</f>
        <v>665834.39199999999</v>
      </c>
      <c r="BP43" s="91">
        <f>Direct!BP43+'FFEL (Indirect)'!AV43</f>
        <v>724432.76800000004</v>
      </c>
      <c r="BQ43" s="91">
        <f>Direct!BQ43+'FFEL (Indirect)'!AW43</f>
        <v>773185.12300000002</v>
      </c>
      <c r="BR43" s="91">
        <f>Direct!BR43+'FFEL (Indirect)'!AX43</f>
        <v>952833.04</v>
      </c>
      <c r="BS43" s="91">
        <f>Direct!BS43+'FFEL (Indirect)'!AY43</f>
        <v>1346382.0260000001</v>
      </c>
      <c r="BT43" s="91">
        <f>Direct!BT43+'FFEL (Indirect)'!AZ43</f>
        <v>1252519.7069999999</v>
      </c>
      <c r="BU43" s="91">
        <f>Direct!BU43</f>
        <v>1423452.095</v>
      </c>
      <c r="BV43" s="91">
        <f>Direct!BV43</f>
        <v>1376613.5330000001</v>
      </c>
      <c r="BW43" s="91">
        <f>Direct!BW43</f>
        <v>1455768.426</v>
      </c>
      <c r="BX43" s="91">
        <f>Direct!BX43</f>
        <v>1274607.0869999998</v>
      </c>
      <c r="BY43" s="91">
        <f>Direct!BY43</f>
        <v>1288298.7830000001</v>
      </c>
      <c r="BZ43" s="91">
        <f>Direct!BZ43</f>
        <v>1146128.3050000002</v>
      </c>
      <c r="CA43" s="91">
        <f>Direct!CA43</f>
        <v>962572.30300000007</v>
      </c>
      <c r="CB43" s="91">
        <f>Direct!CB43</f>
        <v>912343.01399999997</v>
      </c>
      <c r="CC43" s="91">
        <f>Direct!CC43</f>
        <v>1138366.4909999999</v>
      </c>
      <c r="CD43" s="91">
        <f>Direct!CD43</f>
        <v>1109457.226</v>
      </c>
      <c r="CE43" s="90">
        <f>Direct!CE43+'FFEL (Indirect)'!BA43</f>
        <v>37804</v>
      </c>
      <c r="CF43" s="91">
        <f>Direct!CF43+'FFEL (Indirect)'!BB43</f>
        <v>56374</v>
      </c>
      <c r="CG43" s="91">
        <f>Direct!CG43+'FFEL (Indirect)'!BC43</f>
        <v>66810</v>
      </c>
      <c r="CH43" s="91">
        <f>Direct!CH43+'FFEL (Indirect)'!BD43</f>
        <v>76532</v>
      </c>
      <c r="CI43" s="91">
        <f>Direct!CI43+'FFEL (Indirect)'!BE43</f>
        <v>78893</v>
      </c>
      <c r="CJ43" s="91">
        <f>Direct!CJ43+'FFEL (Indirect)'!BF43</f>
        <v>86102</v>
      </c>
      <c r="CK43" s="91">
        <f>Direct!CK43+'FFEL (Indirect)'!BG43</f>
        <v>95515</v>
      </c>
      <c r="CL43" s="91">
        <f>Direct!CL43+'FFEL (Indirect)'!BH43</f>
        <v>110782</v>
      </c>
      <c r="CM43" s="91">
        <f>Direct!CM43+'FFEL (Indirect)'!BI43</f>
        <v>128052</v>
      </c>
      <c r="CN43" s="91">
        <f>Direct!CN43+'FFEL (Indirect)'!BJ43</f>
        <v>145090</v>
      </c>
      <c r="CO43" s="91">
        <f>Direct!CO43+'FFEL (Indirect)'!BK43</f>
        <v>152427</v>
      </c>
      <c r="CP43" s="91">
        <f>Direct!CP43+'FFEL (Indirect)'!BL43</f>
        <v>166748</v>
      </c>
      <c r="CQ43" s="91">
        <f>Direct!CQ43+'FFEL (Indirect)'!BM43</f>
        <v>180276</v>
      </c>
      <c r="CR43" s="91">
        <f>Direct!CR43+'FFEL (Indirect)'!BN43</f>
        <v>183020</v>
      </c>
      <c r="CS43" s="91">
        <f>Direct!CS43+'FFEL (Indirect)'!BO43</f>
        <v>225328</v>
      </c>
      <c r="CT43" s="91">
        <f>Direct!CT43+'FFEL (Indirect)'!BP43</f>
        <v>303146</v>
      </c>
      <c r="CU43" s="91">
        <f>Direct!CU43+'FFEL (Indirect)'!BQ43</f>
        <v>267819</v>
      </c>
      <c r="CV43" s="91">
        <f>Direct!CV43</f>
        <v>305136</v>
      </c>
      <c r="CW43" s="91">
        <f>Direct!CW43</f>
        <v>288478</v>
      </c>
      <c r="CX43" s="91">
        <f>Direct!CX43</f>
        <v>267488</v>
      </c>
      <c r="CY43" s="91">
        <f>Direct!CY43</f>
        <v>244938</v>
      </c>
      <c r="CZ43" s="91">
        <f>Direct!CZ43</f>
        <v>230167</v>
      </c>
      <c r="DA43" s="91">
        <f>Direct!DA43</f>
        <v>206120</v>
      </c>
      <c r="DB43" s="91">
        <f>Direct!DB43</f>
        <v>156583</v>
      </c>
      <c r="DC43" s="91">
        <f>Direct!DC43</f>
        <v>147418</v>
      </c>
      <c r="DD43" s="91">
        <f>Direct!DD43</f>
        <v>168800</v>
      </c>
      <c r="DE43" s="91">
        <f>Direct!DE43</f>
        <v>161731</v>
      </c>
      <c r="DF43" s="98">
        <f>Direct!DF43+'FFEL (Indirect)'!BR43</f>
        <v>76428.107000000004</v>
      </c>
      <c r="DG43" s="91">
        <f>Direct!DG43+'FFEL (Indirect)'!BS43</f>
        <v>83522.543999999994</v>
      </c>
      <c r="DH43" s="91">
        <f>Direct!DH43+'FFEL (Indirect)'!BT43</f>
        <v>97489.225000000006</v>
      </c>
      <c r="DI43" s="91">
        <f>Direct!DI43+'FFEL (Indirect)'!BU43</f>
        <v>104606.715</v>
      </c>
      <c r="DJ43" s="91">
        <f>Direct!DJ43+'FFEL (Indirect)'!BV43</f>
        <v>109126.22900000001</v>
      </c>
      <c r="DK43" s="91">
        <f>Direct!DK43+'FFEL (Indirect)'!BW43</f>
        <v>120908.617</v>
      </c>
      <c r="DL43" s="91">
        <f>Direct!DL43+'FFEL (Indirect)'!BX43</f>
        <v>136420.27600000001</v>
      </c>
      <c r="DM43" s="91">
        <f>Direct!DM43+'FFEL (Indirect)'!BY43</f>
        <v>160885.97399999999</v>
      </c>
      <c r="DN43" s="91">
        <f>Direct!DN43+'FFEL (Indirect)'!BZ43</f>
        <v>190445.97500000001</v>
      </c>
      <c r="DO43" s="91">
        <f>Direct!DO43+'FFEL (Indirect)'!CA43</f>
        <v>229585.24600000001</v>
      </c>
      <c r="DP43" s="91">
        <f>Direct!DP43+'FFEL (Indirect)'!CB43</f>
        <v>258023.82500000001</v>
      </c>
      <c r="DQ43" s="91">
        <f>Direct!DQ43+'FFEL (Indirect)'!CC43</f>
        <v>285321.55199999997</v>
      </c>
      <c r="DR43" s="91">
        <f>Direct!DR43+'FFEL (Indirect)'!CD43</f>
        <v>281093.97600000002</v>
      </c>
      <c r="DS43" s="91">
        <f>Direct!DS43+'FFEL (Indirect)'!CE43</f>
        <v>268827.08</v>
      </c>
      <c r="DT43" s="91">
        <f>Direct!DT43+'FFEL (Indirect)'!CF43</f>
        <v>237864.47</v>
      </c>
      <c r="DU43" s="91">
        <f>Direct!DU43+'FFEL (Indirect)'!CG43</f>
        <v>284046.17</v>
      </c>
      <c r="DV43" s="91">
        <f>Direct!DV43+'FFEL (Indirect)'!CH43</f>
        <v>272076.74700000003</v>
      </c>
      <c r="DW43" s="91">
        <f>Direct!DW43</f>
        <v>350787.93</v>
      </c>
      <c r="DX43" s="91">
        <f>Direct!DX43</f>
        <v>351547.47200000001</v>
      </c>
      <c r="DY43" s="91">
        <f>Direct!DY43</f>
        <v>292276.58</v>
      </c>
      <c r="DZ43" s="91">
        <f>Direct!DZ43</f>
        <v>278617.20799999998</v>
      </c>
      <c r="EA43" s="91">
        <f>Direct!EA43</f>
        <v>291028.49099999998</v>
      </c>
      <c r="EB43" s="91">
        <f>Direct!EB43</f>
        <v>305086.875</v>
      </c>
      <c r="EC43" s="91">
        <f>Direct!EC43</f>
        <v>288340.63400000002</v>
      </c>
      <c r="ED43" s="91">
        <f>Direct!ED43</f>
        <v>277556.995</v>
      </c>
      <c r="EE43" s="91">
        <f>Direct!EE43</f>
        <v>277827.30499999999</v>
      </c>
      <c r="EF43" s="91">
        <f>Direct!EF43</f>
        <v>263702.245</v>
      </c>
      <c r="EG43" s="90">
        <f>Direct!EG43+'FFEL (Indirect)'!CI43</f>
        <v>15772</v>
      </c>
      <c r="EH43" s="91">
        <f>Direct!EH43+'FFEL (Indirect)'!CJ43</f>
        <v>15034</v>
      </c>
      <c r="EI43" s="91">
        <f>Direct!EI43+'FFEL (Indirect)'!CK43</f>
        <v>16388</v>
      </c>
      <c r="EJ43" s="91">
        <f>Direct!EJ43+'FFEL (Indirect)'!CL43</f>
        <v>17092</v>
      </c>
      <c r="EK43" s="91">
        <f>Direct!EK43+'FFEL (Indirect)'!CM43</f>
        <v>17446</v>
      </c>
      <c r="EL43" s="91">
        <f>Direct!EL43+'FFEL (Indirect)'!CN43</f>
        <v>18440</v>
      </c>
      <c r="EM43" s="91">
        <f>Direct!EM43+'FFEL (Indirect)'!CO43</f>
        <v>19313</v>
      </c>
      <c r="EN43" s="91">
        <f>Direct!EN43+'FFEL (Indirect)'!CP43</f>
        <v>22011</v>
      </c>
      <c r="EO43" s="91">
        <f>Direct!EO43+'FFEL (Indirect)'!CQ43</f>
        <v>23540</v>
      </c>
      <c r="EP43" s="91">
        <f>Direct!EP43+'FFEL (Indirect)'!CR43</f>
        <v>26491</v>
      </c>
      <c r="EQ43" s="91">
        <f>Direct!EQ43+'FFEL (Indirect)'!CS43</f>
        <v>28565</v>
      </c>
      <c r="ER43" s="91">
        <f>Direct!ER43+'FFEL (Indirect)'!CT43</f>
        <v>30379</v>
      </c>
      <c r="ES43" s="91">
        <f>Direct!ES43+'FFEL (Indirect)'!CU43</f>
        <v>28715</v>
      </c>
      <c r="ET43" s="91">
        <f>Direct!ET43+'FFEL (Indirect)'!CV43</f>
        <v>27060</v>
      </c>
      <c r="EU43" s="91">
        <f>Direct!EU43+'FFEL (Indirect)'!CW43</f>
        <v>23751</v>
      </c>
      <c r="EV43" s="91">
        <f>Direct!EV43+'FFEL (Indirect)'!CX43</f>
        <v>27018</v>
      </c>
      <c r="EW43" s="91">
        <f>Direct!EW43+'FFEL (Indirect)'!CY43</f>
        <v>24986</v>
      </c>
      <c r="EX43" s="91">
        <f>Direct!EX43</f>
        <v>32426</v>
      </c>
      <c r="EY43" s="91">
        <f>Direct!EY43</f>
        <v>29954</v>
      </c>
      <c r="EZ43" s="91">
        <f>Direct!EZ43</f>
        <v>22608</v>
      </c>
      <c r="FA43" s="91">
        <f>Direct!FA43</f>
        <v>21997</v>
      </c>
      <c r="FB43" s="91">
        <f>Direct!FB43</f>
        <v>22836</v>
      </c>
      <c r="FC43" s="91">
        <f>Direct!FC43</f>
        <v>25051</v>
      </c>
      <c r="FD43" s="91">
        <f>Direct!FD43</f>
        <v>21455</v>
      </c>
      <c r="FE43" s="91">
        <f>Direct!FE43</f>
        <v>20357</v>
      </c>
      <c r="FF43" s="91">
        <f>Direct!FF43</f>
        <v>19417</v>
      </c>
      <c r="FG43" s="91">
        <f>Direct!FG43</f>
        <v>18005</v>
      </c>
      <c r="FH43" s="98">
        <f>Direct!FH43+'FFEL (Indirect)'!CZ43</f>
        <v>68649.391000000003</v>
      </c>
      <c r="FI43" s="91">
        <f>Direct!FI43</f>
        <v>77085.726999999999</v>
      </c>
      <c r="FJ43" s="91">
        <f>Direct!FJ43</f>
        <v>80332.509999999995</v>
      </c>
      <c r="FK43" s="91">
        <f>Direct!FK43</f>
        <v>82537.380999999994</v>
      </c>
      <c r="FL43" s="91">
        <f>Direct!FL43</f>
        <v>82302.945000000007</v>
      </c>
      <c r="FM43" s="91">
        <f>Direct!FM43</f>
        <v>92098.247000000003</v>
      </c>
      <c r="FN43" s="91">
        <f>Direct!FN43</f>
        <v>96266.010999999999</v>
      </c>
      <c r="FO43" s="91">
        <f>Direct!FO43</f>
        <v>105556.387</v>
      </c>
      <c r="FP43" s="91">
        <f>Direct!FP43</f>
        <v>111789.944</v>
      </c>
      <c r="FQ43" s="91">
        <f>Direct!FQ43</f>
        <v>113686.845</v>
      </c>
      <c r="FR43" s="91">
        <f>Direct!FR43</f>
        <v>114973.641</v>
      </c>
      <c r="FS43" s="90">
        <f>Direct!FS43+'FFEL (Indirect)'!DA43</f>
        <v>4370</v>
      </c>
      <c r="FT43" s="91">
        <f>Direct!FT43</f>
        <v>4400</v>
      </c>
      <c r="FU43" s="91">
        <f>Direct!FU43</f>
        <v>4453</v>
      </c>
      <c r="FV43" s="91">
        <f>Direct!FV43</f>
        <v>4407</v>
      </c>
      <c r="FW43" s="91">
        <f>Direct!FW43</f>
        <v>4423</v>
      </c>
      <c r="FX43" s="91">
        <f>Direct!FX43</f>
        <v>4737</v>
      </c>
      <c r="FY43" s="91">
        <f>Direct!FY43</f>
        <v>4864</v>
      </c>
      <c r="FZ43" s="91">
        <f>Direct!FZ43</f>
        <v>5191</v>
      </c>
      <c r="GA43" s="91">
        <f>Direct!GA43</f>
        <v>5343</v>
      </c>
      <c r="GB43" s="91">
        <f>Direct!GB43</f>
        <v>5375</v>
      </c>
      <c r="GC43" s="91">
        <f>Direct!GC43</f>
        <v>5411</v>
      </c>
    </row>
    <row r="44" spans="1:185" s="8" customFormat="1">
      <c r="A44" s="22" t="s">
        <v>50</v>
      </c>
      <c r="B44" s="90">
        <f>Direct!B44+'FFEL (Indirect)'!B44</f>
        <v>292585.96399999998</v>
      </c>
      <c r="C44" s="91">
        <f>Direct!C44+'FFEL (Indirect)'!C44</f>
        <v>287399.78200000001</v>
      </c>
      <c r="D44" s="91">
        <f>Direct!D44+'FFEL (Indirect)'!D44</f>
        <v>299925.69299999997</v>
      </c>
      <c r="E44" s="91">
        <f>Direct!E44+'FFEL (Indirect)'!E44</f>
        <v>301874.40899999999</v>
      </c>
      <c r="F44" s="91">
        <f>Direct!F44+'FFEL (Indirect)'!F44</f>
        <v>297482.34299999999</v>
      </c>
      <c r="G44" s="91">
        <f>Direct!G44+'FFEL (Indirect)'!G44</f>
        <v>279711.74100000004</v>
      </c>
      <c r="H44" s="91">
        <f>Direct!H44+'FFEL (Indirect)'!H44</f>
        <v>308553.967</v>
      </c>
      <c r="I44" s="91">
        <f>Direct!I44+'FFEL (Indirect)'!I44</f>
        <v>305015.69099999999</v>
      </c>
      <c r="J44" s="91">
        <f>Direct!J44+'FFEL (Indirect)'!J44</f>
        <v>352265.19699999999</v>
      </c>
      <c r="K44" s="91">
        <f>Direct!K44+'FFEL (Indirect)'!K44</f>
        <v>402550.304</v>
      </c>
      <c r="L44" s="91">
        <f>Direct!L44+'FFEL (Indirect)'!L44</f>
        <v>442824.68</v>
      </c>
      <c r="M44" s="91">
        <f>Direct!M44+'FFEL (Indirect)'!M44</f>
        <v>488151.48800000001</v>
      </c>
      <c r="N44" s="91">
        <f>Direct!N44+'FFEL (Indirect)'!N44</f>
        <v>518453.73699999996</v>
      </c>
      <c r="O44" s="91">
        <f>Direct!O44+'FFEL (Indirect)'!O44</f>
        <v>686904.82200000004</v>
      </c>
      <c r="P44" s="91">
        <f>Direct!P44+'FFEL (Indirect)'!P44</f>
        <v>865721.24399999995</v>
      </c>
      <c r="Q44" s="91">
        <f>Direct!Q44+'FFEL (Indirect)'!Q44</f>
        <v>1190519.9939999999</v>
      </c>
      <c r="R44" s="91">
        <f>Direct!R44+'FFEL (Indirect)'!R44</f>
        <v>1197627.186</v>
      </c>
      <c r="S44" s="91">
        <f>Direct!S44</f>
        <v>1175599.9310000001</v>
      </c>
      <c r="T44" s="91">
        <f>Direct!T44</f>
        <v>1084314.1370000001</v>
      </c>
      <c r="U44" s="91">
        <f>Direct!U44</f>
        <v>532540.34499999997</v>
      </c>
      <c r="V44" s="91">
        <f>Direct!V44</f>
        <v>481386.63</v>
      </c>
      <c r="W44" s="91">
        <f>Direct!W44</f>
        <v>467650.33799999999</v>
      </c>
      <c r="X44" s="91">
        <f>Direct!X44</f>
        <v>417658.02399999998</v>
      </c>
      <c r="Y44" s="91">
        <f>Direct!Y44</f>
        <v>378548.32799999998</v>
      </c>
      <c r="Z44" s="91">
        <f>Direct!Z44</f>
        <v>347653.97399999999</v>
      </c>
      <c r="AA44" s="91">
        <f>Direct!AA44</f>
        <v>249041.522</v>
      </c>
      <c r="AB44" s="91">
        <f>Direct!AB44</f>
        <v>228783.97099999999</v>
      </c>
      <c r="AC44" s="90">
        <f>Direct!AC44+'FFEL (Indirect)'!S44</f>
        <v>91514</v>
      </c>
      <c r="AD44" s="91">
        <f>Direct!AD44+'FFEL (Indirect)'!T44</f>
        <v>88022</v>
      </c>
      <c r="AE44" s="91">
        <f>Direct!AE44+'FFEL (Indirect)'!U44</f>
        <v>92973</v>
      </c>
      <c r="AF44" s="91">
        <f>Direct!AF44+'FFEL (Indirect)'!V44</f>
        <v>94229</v>
      </c>
      <c r="AG44" s="91">
        <f>Direct!AG44+'FFEL (Indirect)'!W44</f>
        <v>94194</v>
      </c>
      <c r="AH44" s="91">
        <f>Direct!AH44+'FFEL (Indirect)'!X44</f>
        <v>89633</v>
      </c>
      <c r="AI44" s="91">
        <f>Direct!AI44+'FFEL (Indirect)'!Y44</f>
        <v>94775</v>
      </c>
      <c r="AJ44" s="91">
        <f>Direct!AJ44+'FFEL (Indirect)'!Z44</f>
        <v>95715</v>
      </c>
      <c r="AK44" s="91">
        <f>Direct!AK44+'FFEL (Indirect)'!AA44</f>
        <v>108154</v>
      </c>
      <c r="AL44" s="91">
        <f>Direct!AL44+'FFEL (Indirect)'!AB44</f>
        <v>122080</v>
      </c>
      <c r="AM44" s="91">
        <f>Direct!AM44+'FFEL (Indirect)'!AC44</f>
        <v>133000</v>
      </c>
      <c r="AN44" s="91">
        <f>Direct!AN44+'FFEL (Indirect)'!AD44</f>
        <v>148772</v>
      </c>
      <c r="AO44" s="91">
        <f>Direct!AO44+'FFEL (Indirect)'!AE44</f>
        <v>155897</v>
      </c>
      <c r="AP44" s="91">
        <f>Direct!AP44+'FFEL (Indirect)'!AF44</f>
        <v>195617</v>
      </c>
      <c r="AQ44" s="91">
        <f>Direct!AQ44+'FFEL (Indirect)'!AG44</f>
        <v>225179</v>
      </c>
      <c r="AR44" s="91">
        <f>Direct!AR44+'FFEL (Indirect)'!AH44</f>
        <v>308968</v>
      </c>
      <c r="AS44" s="91">
        <f>Direct!AS44+'FFEL (Indirect)'!AI44</f>
        <v>311556</v>
      </c>
      <c r="AT44" s="91">
        <f>Direct!AT44</f>
        <v>277930</v>
      </c>
      <c r="AU44" s="91">
        <f>Direct!AU44</f>
        <v>261039</v>
      </c>
      <c r="AV44" s="91">
        <f>Direct!AV44</f>
        <v>143180</v>
      </c>
      <c r="AW44" s="91">
        <f>Direct!AW44</f>
        <v>137430</v>
      </c>
      <c r="AX44" s="91">
        <f>Direct!AX44</f>
        <v>127385</v>
      </c>
      <c r="AY44" s="91">
        <f>Direct!AY44</f>
        <v>111920</v>
      </c>
      <c r="AZ44" s="91">
        <f>Direct!AZ44</f>
        <v>102567</v>
      </c>
      <c r="BA44" s="91">
        <f>Direct!BA44</f>
        <v>96120</v>
      </c>
      <c r="BB44" s="91">
        <f>Direct!BB44</f>
        <v>67343</v>
      </c>
      <c r="BC44" s="91">
        <f>Direct!BC44</f>
        <v>61812</v>
      </c>
      <c r="BD44" s="98">
        <f>Direct!BD44+'FFEL (Indirect)'!AJ44</f>
        <v>80173.918000000005</v>
      </c>
      <c r="BE44" s="91">
        <f>Direct!BE44+'FFEL (Indirect)'!AK44</f>
        <v>130784.728</v>
      </c>
      <c r="BF44" s="91">
        <f>Direct!BF44+'FFEL (Indirect)'!AL44</f>
        <v>153503.31200000001</v>
      </c>
      <c r="BG44" s="91">
        <f>Direct!BG44+'FFEL (Indirect)'!AM44</f>
        <v>183289.26299999998</v>
      </c>
      <c r="BH44" s="91">
        <f>Direct!BH44+'FFEL (Indirect)'!AN44</f>
        <v>190033.777</v>
      </c>
      <c r="BI44" s="91">
        <f>Direct!BI44+'FFEL (Indirect)'!AO44</f>
        <v>192719.93</v>
      </c>
      <c r="BJ44" s="91">
        <f>Direct!BJ44+'FFEL (Indirect)'!AP44</f>
        <v>236515.628</v>
      </c>
      <c r="BK44" s="91">
        <f>Direct!BK44+'FFEL (Indirect)'!AQ44</f>
        <v>233484.29300000001</v>
      </c>
      <c r="BL44" s="91">
        <f>Direct!BL44+'FFEL (Indirect)'!AR44</f>
        <v>281234.15999999997</v>
      </c>
      <c r="BM44" s="91">
        <f>Direct!BM44+'FFEL (Indirect)'!AS44</f>
        <v>338685.39299999998</v>
      </c>
      <c r="BN44" s="91">
        <f>Direct!BN44+'FFEL (Indirect)'!AT44</f>
        <v>395079.09699999995</v>
      </c>
      <c r="BO44" s="91">
        <f>Direct!BO44+'FFEL (Indirect)'!AU44</f>
        <v>484391.83999999997</v>
      </c>
      <c r="BP44" s="91">
        <f>Direct!BP44+'FFEL (Indirect)'!AV44</f>
        <v>543084.80200000003</v>
      </c>
      <c r="BQ44" s="91">
        <f>Direct!BQ44+'FFEL (Indirect)'!AW44</f>
        <v>684525.07700000005</v>
      </c>
      <c r="BR44" s="91">
        <f>Direct!BR44+'FFEL (Indirect)'!AX44</f>
        <v>1069443.129</v>
      </c>
      <c r="BS44" s="91">
        <f>Direct!BS44+'FFEL (Indirect)'!AY44</f>
        <v>1686064.83</v>
      </c>
      <c r="BT44" s="91">
        <f>Direct!BT44+'FFEL (Indirect)'!AZ44</f>
        <v>1610352.2609999999</v>
      </c>
      <c r="BU44" s="91">
        <f>Direct!BU44</f>
        <v>1523629.5970000001</v>
      </c>
      <c r="BV44" s="91">
        <f>Direct!BV44</f>
        <v>1383537.067</v>
      </c>
      <c r="BW44" s="91">
        <f>Direct!BW44</f>
        <v>1118284.398</v>
      </c>
      <c r="BX44" s="91">
        <f>Direct!BX44</f>
        <v>1064906.3999999999</v>
      </c>
      <c r="BY44" s="91">
        <f>Direct!BY44</f>
        <v>1071864.747</v>
      </c>
      <c r="BZ44" s="91">
        <f>Direct!BZ44</f>
        <v>972554.11199999996</v>
      </c>
      <c r="CA44" s="91">
        <f>Direct!CA44</f>
        <v>913142.473</v>
      </c>
      <c r="CB44" s="91">
        <f>Direct!CB44</f>
        <v>827375.99600000004</v>
      </c>
      <c r="CC44" s="91">
        <f>Direct!CC44</f>
        <v>573246.93599999999</v>
      </c>
      <c r="CD44" s="91">
        <f>Direct!CD44</f>
        <v>555595.99600000004</v>
      </c>
      <c r="CE44" s="90">
        <f>Direct!CE44+'FFEL (Indirect)'!BA44</f>
        <v>25665</v>
      </c>
      <c r="CF44" s="91">
        <f>Direct!CF44+'FFEL (Indirect)'!BB44</f>
        <v>41007</v>
      </c>
      <c r="CG44" s="91">
        <f>Direct!CG44+'FFEL (Indirect)'!BC44</f>
        <v>48149</v>
      </c>
      <c r="CH44" s="91">
        <f>Direct!CH44+'FFEL (Indirect)'!BD44</f>
        <v>52935</v>
      </c>
      <c r="CI44" s="91">
        <f>Direct!CI44+'FFEL (Indirect)'!BE44</f>
        <v>54341</v>
      </c>
      <c r="CJ44" s="91">
        <f>Direct!CJ44+'FFEL (Indirect)'!BF44</f>
        <v>54366</v>
      </c>
      <c r="CK44" s="91">
        <f>Direct!CK44+'FFEL (Indirect)'!BG44</f>
        <v>62240</v>
      </c>
      <c r="CL44" s="91">
        <f>Direct!CL44+'FFEL (Indirect)'!BH44</f>
        <v>62390</v>
      </c>
      <c r="CM44" s="91">
        <f>Direct!CM44+'FFEL (Indirect)'!BI44</f>
        <v>72774</v>
      </c>
      <c r="CN44" s="91">
        <f>Direct!CN44+'FFEL (Indirect)'!BJ44</f>
        <v>84723</v>
      </c>
      <c r="CO44" s="91">
        <f>Direct!CO44+'FFEL (Indirect)'!BK44</f>
        <v>96702</v>
      </c>
      <c r="CP44" s="91">
        <f>Direct!CP44+'FFEL (Indirect)'!BL44</f>
        <v>119039</v>
      </c>
      <c r="CQ44" s="91">
        <f>Direct!CQ44+'FFEL (Indirect)'!BM44</f>
        <v>131615</v>
      </c>
      <c r="CR44" s="91">
        <f>Direct!CR44+'FFEL (Indirect)'!BN44</f>
        <v>160179</v>
      </c>
      <c r="CS44" s="91">
        <f>Direct!CS44+'FFEL (Indirect)'!BO44</f>
        <v>248874</v>
      </c>
      <c r="CT44" s="91">
        <f>Direct!CT44+'FFEL (Indirect)'!BP44</f>
        <v>371163</v>
      </c>
      <c r="CU44" s="91">
        <f>Direct!CU44+'FFEL (Indirect)'!BQ44</f>
        <v>346224</v>
      </c>
      <c r="CV44" s="91">
        <f>Direct!CV44</f>
        <v>272498</v>
      </c>
      <c r="CW44" s="91">
        <f>Direct!CW44</f>
        <v>254307</v>
      </c>
      <c r="CX44" s="91">
        <f>Direct!CX44</f>
        <v>168024</v>
      </c>
      <c r="CY44" s="91">
        <f>Direct!CY44</f>
        <v>164709</v>
      </c>
      <c r="CZ44" s="91">
        <f>Direct!CZ44</f>
        <v>157632</v>
      </c>
      <c r="DA44" s="91">
        <f>Direct!DA44</f>
        <v>140599</v>
      </c>
      <c r="DB44" s="91">
        <f>Direct!DB44</f>
        <v>132798</v>
      </c>
      <c r="DC44" s="91">
        <f>Direct!DC44</f>
        <v>122760</v>
      </c>
      <c r="DD44" s="91">
        <f>Direct!DD44</f>
        <v>85570</v>
      </c>
      <c r="DE44" s="91">
        <f>Direct!DE44</f>
        <v>81457</v>
      </c>
      <c r="DF44" s="98">
        <f>Direct!DF44+'FFEL (Indirect)'!BR44</f>
        <v>33474.750999999997</v>
      </c>
      <c r="DG44" s="91">
        <f>Direct!DG44+'FFEL (Indirect)'!BS44</f>
        <v>44324.17</v>
      </c>
      <c r="DH44" s="91">
        <f>Direct!DH44+'FFEL (Indirect)'!BT44</f>
        <v>50393.492999999995</v>
      </c>
      <c r="DI44" s="91">
        <f>Direct!DI44+'FFEL (Indirect)'!BU44</f>
        <v>51919.32</v>
      </c>
      <c r="DJ44" s="91">
        <f>Direct!DJ44+'FFEL (Indirect)'!BV44</f>
        <v>54203.558000000005</v>
      </c>
      <c r="DK44" s="91">
        <f>Direct!DK44+'FFEL (Indirect)'!BW44</f>
        <v>51348.74</v>
      </c>
      <c r="DL44" s="91">
        <f>Direct!DL44+'FFEL (Indirect)'!BX44</f>
        <v>55610.383000000002</v>
      </c>
      <c r="DM44" s="91">
        <f>Direct!DM44+'FFEL (Indirect)'!BY44</f>
        <v>51503.31</v>
      </c>
      <c r="DN44" s="91">
        <f>Direct!DN44+'FFEL (Indirect)'!BZ44</f>
        <v>62029.055</v>
      </c>
      <c r="DO44" s="91">
        <f>Direct!DO44+'FFEL (Indirect)'!CA44</f>
        <v>69556.91</v>
      </c>
      <c r="DP44" s="91">
        <f>Direct!DP44+'FFEL (Indirect)'!CB44</f>
        <v>101948.61499999999</v>
      </c>
      <c r="DQ44" s="91">
        <f>Direct!DQ44+'FFEL (Indirect)'!CC44</f>
        <v>107381.84899999999</v>
      </c>
      <c r="DR44" s="91">
        <f>Direct!DR44+'FFEL (Indirect)'!CD44</f>
        <v>112460.89899999999</v>
      </c>
      <c r="DS44" s="91">
        <f>Direct!DS44+'FFEL (Indirect)'!CE44</f>
        <v>114255.823</v>
      </c>
      <c r="DT44" s="91">
        <f>Direct!DT44+'FFEL (Indirect)'!CF44</f>
        <v>114865.84700000001</v>
      </c>
      <c r="DU44" s="91">
        <f>Direct!DU44+'FFEL (Indirect)'!CG44</f>
        <v>141419.69900000002</v>
      </c>
      <c r="DV44" s="91">
        <f>Direct!DV44+'FFEL (Indirect)'!CH44</f>
        <v>137503.39199999999</v>
      </c>
      <c r="DW44" s="91">
        <f>Direct!DW44</f>
        <v>157974.32999999999</v>
      </c>
      <c r="DX44" s="91">
        <f>Direct!DX44</f>
        <v>164675.861</v>
      </c>
      <c r="DY44" s="91">
        <f>Direct!DY44</f>
        <v>154075.51500000001</v>
      </c>
      <c r="DZ44" s="91">
        <f>Direct!DZ44</f>
        <v>154779.11900000001</v>
      </c>
      <c r="EA44" s="91">
        <f>Direct!EA44</f>
        <v>154973.25899999999</v>
      </c>
      <c r="EB44" s="91">
        <f>Direct!EB44</f>
        <v>160680.008</v>
      </c>
      <c r="EC44" s="91">
        <f>Direct!EC44</f>
        <v>165418.60800000001</v>
      </c>
      <c r="ED44" s="91">
        <f>Direct!ED44</f>
        <v>169401.96799999999</v>
      </c>
      <c r="EE44" s="91">
        <f>Direct!EE44</f>
        <v>167073.54399999999</v>
      </c>
      <c r="EF44" s="91">
        <f>Direct!EF44</f>
        <v>154697.88200000001</v>
      </c>
      <c r="EG44" s="90">
        <f>Direct!EG44+'FFEL (Indirect)'!CI44</f>
        <v>8942</v>
      </c>
      <c r="EH44" s="91">
        <f>Direct!EH44+'FFEL (Indirect)'!CJ44</f>
        <v>9927</v>
      </c>
      <c r="EI44" s="91">
        <f>Direct!EI44+'FFEL (Indirect)'!CK44</f>
        <v>10735</v>
      </c>
      <c r="EJ44" s="91">
        <f>Direct!EJ44+'FFEL (Indirect)'!CL44</f>
        <v>10550</v>
      </c>
      <c r="EK44" s="91">
        <f>Direct!EK44+'FFEL (Indirect)'!CM44</f>
        <v>10625</v>
      </c>
      <c r="EL44" s="91">
        <f>Direct!EL44+'FFEL (Indirect)'!CN44</f>
        <v>9814</v>
      </c>
      <c r="EM44" s="91">
        <f>Direct!EM44+'FFEL (Indirect)'!CO44</f>
        <v>9783</v>
      </c>
      <c r="EN44" s="91">
        <f>Direct!EN44+'FFEL (Indirect)'!CP44</f>
        <v>8754</v>
      </c>
      <c r="EO44" s="91">
        <f>Direct!EO44+'FFEL (Indirect)'!CQ44</f>
        <v>9242</v>
      </c>
      <c r="EP44" s="91">
        <f>Direct!EP44+'FFEL (Indirect)'!CR44</f>
        <v>10334</v>
      </c>
      <c r="EQ44" s="91">
        <f>Direct!EQ44+'FFEL (Indirect)'!CS44</f>
        <v>13335</v>
      </c>
      <c r="ER44" s="91">
        <f>Direct!ER44+'FFEL (Indirect)'!CT44</f>
        <v>13670</v>
      </c>
      <c r="ES44" s="91">
        <f>Direct!ES44+'FFEL (Indirect)'!CU44</f>
        <v>13754</v>
      </c>
      <c r="ET44" s="91">
        <f>Direct!ET44+'FFEL (Indirect)'!CV44</f>
        <v>13621</v>
      </c>
      <c r="EU44" s="91">
        <f>Direct!EU44+'FFEL (Indirect)'!CW44</f>
        <v>13727</v>
      </c>
      <c r="EV44" s="91">
        <f>Direct!EV44+'FFEL (Indirect)'!CX44</f>
        <v>16479</v>
      </c>
      <c r="EW44" s="91">
        <f>Direct!EW44+'FFEL (Indirect)'!CY44</f>
        <v>15616</v>
      </c>
      <c r="EX44" s="91">
        <f>Direct!EX44</f>
        <v>16720</v>
      </c>
      <c r="EY44" s="91">
        <f>Direct!EY44</f>
        <v>16103</v>
      </c>
      <c r="EZ44" s="91">
        <f>Direct!EZ44</f>
        <v>13653</v>
      </c>
      <c r="FA44" s="91">
        <f>Direct!FA44</f>
        <v>13200</v>
      </c>
      <c r="FB44" s="91">
        <f>Direct!FB44</f>
        <v>13217</v>
      </c>
      <c r="FC44" s="91">
        <f>Direct!FC44</f>
        <v>13810</v>
      </c>
      <c r="FD44" s="91">
        <f>Direct!FD44</f>
        <v>13735</v>
      </c>
      <c r="FE44" s="91">
        <f>Direct!FE44</f>
        <v>13352</v>
      </c>
      <c r="FF44" s="91">
        <f>Direct!FF44</f>
        <v>12320</v>
      </c>
      <c r="FG44" s="91">
        <f>Direct!FG44</f>
        <v>11087</v>
      </c>
      <c r="FH44" s="98">
        <f>Direct!FH44+'FFEL (Indirect)'!CZ44</f>
        <v>42878.36</v>
      </c>
      <c r="FI44" s="91">
        <f>Direct!FI44</f>
        <v>52993.387000000002</v>
      </c>
      <c r="FJ44" s="91">
        <f>Direct!FJ44</f>
        <v>55850.703999999998</v>
      </c>
      <c r="FK44" s="91">
        <f>Direct!FK44</f>
        <v>58547.58</v>
      </c>
      <c r="FL44" s="91">
        <f>Direct!FL44</f>
        <v>50087.442000000003</v>
      </c>
      <c r="FM44" s="91">
        <f>Direct!FM44</f>
        <v>60340.398000000001</v>
      </c>
      <c r="FN44" s="91">
        <f>Direct!FN44</f>
        <v>60685.099000000002</v>
      </c>
      <c r="FO44" s="91">
        <f>Direct!FO44</f>
        <v>68867.024999999994</v>
      </c>
      <c r="FP44" s="91">
        <f>Direct!FP44</f>
        <v>79019.724000000002</v>
      </c>
      <c r="FQ44" s="91">
        <f>Direct!FQ44</f>
        <v>83080.794999999998</v>
      </c>
      <c r="FR44" s="91">
        <f>Direct!FR44</f>
        <v>87711.705000000002</v>
      </c>
      <c r="FS44" s="90">
        <f>Direct!FS44+'FFEL (Indirect)'!DA44</f>
        <v>4985</v>
      </c>
      <c r="FT44" s="91">
        <f>Direct!FT44</f>
        <v>3969</v>
      </c>
      <c r="FU44" s="91">
        <f>Direct!FU44</f>
        <v>4255</v>
      </c>
      <c r="FV44" s="91">
        <f>Direct!FV44</f>
        <v>3969</v>
      </c>
      <c r="FW44" s="91">
        <f>Direct!FW44</f>
        <v>3633</v>
      </c>
      <c r="FX44" s="91">
        <f>Direct!FX44</f>
        <v>3990</v>
      </c>
      <c r="FY44" s="91">
        <f>Direct!FY44</f>
        <v>4003</v>
      </c>
      <c r="FZ44" s="91">
        <f>Direct!FZ44</f>
        <v>4291</v>
      </c>
      <c r="GA44" s="91">
        <f>Direct!GA44</f>
        <v>4673</v>
      </c>
      <c r="GB44" s="91">
        <f>Direct!GB44</f>
        <v>4801</v>
      </c>
      <c r="GC44" s="91">
        <f>Direct!GC44</f>
        <v>4790</v>
      </c>
    </row>
    <row r="45" spans="1:185" s="8" customFormat="1">
      <c r="A45" s="22" t="s">
        <v>51</v>
      </c>
      <c r="B45" s="90">
        <f>Direct!B45+'FFEL (Indirect)'!B45</f>
        <v>196234.69899999999</v>
      </c>
      <c r="C45" s="91">
        <f>Direct!C45+'FFEL (Indirect)'!C45</f>
        <v>204432.40699999998</v>
      </c>
      <c r="D45" s="91">
        <f>Direct!D45+'FFEL (Indirect)'!D45</f>
        <v>202034.60400000002</v>
      </c>
      <c r="E45" s="91">
        <f>Direct!E45+'FFEL (Indirect)'!E45</f>
        <v>203840.33900000001</v>
      </c>
      <c r="F45" s="91">
        <f>Direct!F45+'FFEL (Indirect)'!F45</f>
        <v>197698.815</v>
      </c>
      <c r="G45" s="91">
        <f>Direct!G45+'FFEL (Indirect)'!G45</f>
        <v>192683.11900000001</v>
      </c>
      <c r="H45" s="91">
        <f>Direct!H45+'FFEL (Indirect)'!H45</f>
        <v>199018.91</v>
      </c>
      <c r="I45" s="91">
        <f>Direct!I45+'FFEL (Indirect)'!I45</f>
        <v>205816.66399999999</v>
      </c>
      <c r="J45" s="91">
        <f>Direct!J45+'FFEL (Indirect)'!J45</f>
        <v>230115.546</v>
      </c>
      <c r="K45" s="91">
        <f>Direct!K45+'FFEL (Indirect)'!K45</f>
        <v>265270.70699999999</v>
      </c>
      <c r="L45" s="91">
        <f>Direct!L45+'FFEL (Indirect)'!L45</f>
        <v>285743.79300000001</v>
      </c>
      <c r="M45" s="91">
        <f>Direct!M45+'FFEL (Indirect)'!M45</f>
        <v>296780.43400000001</v>
      </c>
      <c r="N45" s="91">
        <f>Direct!N45+'FFEL (Indirect)'!N45</f>
        <v>298626.92100000003</v>
      </c>
      <c r="O45" s="91">
        <f>Direct!O45+'FFEL (Indirect)'!O45</f>
        <v>317409.09900000005</v>
      </c>
      <c r="P45" s="91">
        <f>Direct!P45+'FFEL (Indirect)'!P45</f>
        <v>331928.38099999999</v>
      </c>
      <c r="Q45" s="91">
        <f>Direct!Q45+'FFEL (Indirect)'!Q45</f>
        <v>366715.29599999997</v>
      </c>
      <c r="R45" s="91">
        <f>Direct!R45+'FFEL (Indirect)'!R45</f>
        <v>359977.65100000001</v>
      </c>
      <c r="S45" s="91">
        <f>Direct!S45</f>
        <v>370162.06300000002</v>
      </c>
      <c r="T45" s="91">
        <f>Direct!T45</f>
        <v>379282.91899999999</v>
      </c>
      <c r="U45" s="91">
        <f>Direct!U45</f>
        <v>277394.42700000003</v>
      </c>
      <c r="V45" s="91">
        <f>Direct!V45</f>
        <v>258509.74799999999</v>
      </c>
      <c r="W45" s="91">
        <f>Direct!W45</f>
        <v>274859.90500000003</v>
      </c>
      <c r="X45" s="91">
        <f>Direct!X45</f>
        <v>248938.679</v>
      </c>
      <c r="Y45" s="91">
        <f>Direct!Y45</f>
        <v>232312.81400000001</v>
      </c>
      <c r="Z45" s="91">
        <f>Direct!Z45</f>
        <v>223430.242</v>
      </c>
      <c r="AA45" s="91">
        <f>Direct!AA45</f>
        <v>209402.51800000001</v>
      </c>
      <c r="AB45" s="91">
        <f>Direct!AB45</f>
        <v>191215.61499999999</v>
      </c>
      <c r="AC45" s="90">
        <f>Direct!AC45+'FFEL (Indirect)'!S45</f>
        <v>62658</v>
      </c>
      <c r="AD45" s="91">
        <f>Direct!AD45+'FFEL (Indirect)'!T45</f>
        <v>62778</v>
      </c>
      <c r="AE45" s="91">
        <f>Direct!AE45+'FFEL (Indirect)'!U45</f>
        <v>62041</v>
      </c>
      <c r="AF45" s="91">
        <f>Direct!AF45+'FFEL (Indirect)'!V45</f>
        <v>62279</v>
      </c>
      <c r="AG45" s="91">
        <f>Direct!AG45+'FFEL (Indirect)'!W45</f>
        <v>60963</v>
      </c>
      <c r="AH45" s="91">
        <f>Direct!AH45+'FFEL (Indirect)'!X45</f>
        <v>59085</v>
      </c>
      <c r="AI45" s="91">
        <f>Direct!AI45+'FFEL (Indirect)'!Y45</f>
        <v>60357</v>
      </c>
      <c r="AJ45" s="91">
        <f>Direct!AJ45+'FFEL (Indirect)'!Z45</f>
        <v>62823</v>
      </c>
      <c r="AK45" s="91">
        <f>Direct!AK45+'FFEL (Indirect)'!AA45</f>
        <v>69329</v>
      </c>
      <c r="AL45" s="91">
        <f>Direct!AL45+'FFEL (Indirect)'!AB45</f>
        <v>77842</v>
      </c>
      <c r="AM45" s="91">
        <f>Direct!AM45+'FFEL (Indirect)'!AC45</f>
        <v>83615</v>
      </c>
      <c r="AN45" s="91">
        <f>Direct!AN45+'FFEL (Indirect)'!AD45</f>
        <v>87391</v>
      </c>
      <c r="AO45" s="91">
        <f>Direct!AO45+'FFEL (Indirect)'!AE45</f>
        <v>85818</v>
      </c>
      <c r="AP45" s="91">
        <f>Direct!AP45+'FFEL (Indirect)'!AF45</f>
        <v>84255</v>
      </c>
      <c r="AQ45" s="91">
        <f>Direct!AQ45+'FFEL (Indirect)'!AG45</f>
        <v>84507</v>
      </c>
      <c r="AR45" s="91">
        <f>Direct!AR45+'FFEL (Indirect)'!AH45</f>
        <v>94561</v>
      </c>
      <c r="AS45" s="91">
        <f>Direct!AS45+'FFEL (Indirect)'!AI45</f>
        <v>90388</v>
      </c>
      <c r="AT45" s="91">
        <f>Direct!AT45</f>
        <v>90136</v>
      </c>
      <c r="AU45" s="91">
        <f>Direct!AU45</f>
        <v>94121</v>
      </c>
      <c r="AV45" s="91">
        <f>Direct!AV45</f>
        <v>78224</v>
      </c>
      <c r="AW45" s="91">
        <f>Direct!AW45</f>
        <v>73642</v>
      </c>
      <c r="AX45" s="91">
        <f>Direct!AX45</f>
        <v>77001</v>
      </c>
      <c r="AY45" s="91">
        <f>Direct!AY45</f>
        <v>68942</v>
      </c>
      <c r="AZ45" s="91">
        <f>Direct!AZ45</f>
        <v>63551</v>
      </c>
      <c r="BA45" s="91">
        <f>Direct!BA45</f>
        <v>61268</v>
      </c>
      <c r="BB45" s="91">
        <f>Direct!BB45</f>
        <v>56675</v>
      </c>
      <c r="BC45" s="91">
        <f>Direct!BC45</f>
        <v>52177</v>
      </c>
      <c r="BD45" s="98">
        <f>Direct!BD45+'FFEL (Indirect)'!AJ45</f>
        <v>54579.193999999996</v>
      </c>
      <c r="BE45" s="91">
        <f>Direct!BE45+'FFEL (Indirect)'!AK45</f>
        <v>84674.784</v>
      </c>
      <c r="BF45" s="91">
        <f>Direct!BF45+'FFEL (Indirect)'!AL45</f>
        <v>98263.942999999999</v>
      </c>
      <c r="BG45" s="91">
        <f>Direct!BG45+'FFEL (Indirect)'!AM45</f>
        <v>105487.35699999999</v>
      </c>
      <c r="BH45" s="91">
        <f>Direct!BH45+'FFEL (Indirect)'!AN45</f>
        <v>112539.962</v>
      </c>
      <c r="BI45" s="91">
        <f>Direct!BI45+'FFEL (Indirect)'!AO45</f>
        <v>129706.928</v>
      </c>
      <c r="BJ45" s="91">
        <f>Direct!BJ45+'FFEL (Indirect)'!AP45</f>
        <v>146110.166</v>
      </c>
      <c r="BK45" s="91">
        <f>Direct!BK45+'FFEL (Indirect)'!AQ45</f>
        <v>168264.26</v>
      </c>
      <c r="BL45" s="91">
        <f>Direct!BL45+'FFEL (Indirect)'!AR45</f>
        <v>193240.46799999999</v>
      </c>
      <c r="BM45" s="91">
        <f>Direct!BM45+'FFEL (Indirect)'!AS45</f>
        <v>222957.58199999999</v>
      </c>
      <c r="BN45" s="91">
        <f>Direct!BN45+'FFEL (Indirect)'!AT45</f>
        <v>242954.90699999998</v>
      </c>
      <c r="BO45" s="91">
        <f>Direct!BO45+'FFEL (Indirect)'!AU45</f>
        <v>273995.49599999998</v>
      </c>
      <c r="BP45" s="91">
        <f>Direct!BP45+'FFEL (Indirect)'!AV45</f>
        <v>278656.36300000001</v>
      </c>
      <c r="BQ45" s="91">
        <f>Direct!BQ45+'FFEL (Indirect)'!AW45</f>
        <v>290278.397</v>
      </c>
      <c r="BR45" s="91">
        <f>Direct!BR45+'FFEL (Indirect)'!AX45</f>
        <v>362460.48199999996</v>
      </c>
      <c r="BS45" s="91">
        <f>Direct!BS45+'FFEL (Indirect)'!AY45</f>
        <v>457856.91800000001</v>
      </c>
      <c r="BT45" s="91">
        <f>Direct!BT45+'FFEL (Indirect)'!AZ45</f>
        <v>436699.24</v>
      </c>
      <c r="BU45" s="91">
        <f>Direct!BU45</f>
        <v>433996.67300000001</v>
      </c>
      <c r="BV45" s="91">
        <f>Direct!BV45</f>
        <v>438339.571</v>
      </c>
      <c r="BW45" s="91">
        <f>Direct!BW45</f>
        <v>499039.25800000003</v>
      </c>
      <c r="BX45" s="91">
        <f>Direct!BX45</f>
        <v>479238.97400000005</v>
      </c>
      <c r="BY45" s="91">
        <f>Direct!BY45</f>
        <v>528000.43200000003</v>
      </c>
      <c r="BZ45" s="91">
        <f>Direct!BZ45</f>
        <v>489138.89899999998</v>
      </c>
      <c r="CA45" s="91">
        <f>Direct!CA45</f>
        <v>470099.25</v>
      </c>
      <c r="CB45" s="91">
        <f>Direct!CB45</f>
        <v>444399.58799999999</v>
      </c>
      <c r="CC45" s="91">
        <f>Direct!CC45</f>
        <v>438362.902</v>
      </c>
      <c r="CD45" s="91">
        <f>Direct!CD45</f>
        <v>409548.66599999997</v>
      </c>
      <c r="CE45" s="90">
        <f>Direct!CE45+'FFEL (Indirect)'!BA45</f>
        <v>18862</v>
      </c>
      <c r="CF45" s="91">
        <f>Direct!CF45+'FFEL (Indirect)'!BB45</f>
        <v>28495</v>
      </c>
      <c r="CG45" s="91">
        <f>Direct!CG45+'FFEL (Indirect)'!BC45</f>
        <v>31797</v>
      </c>
      <c r="CH45" s="91">
        <f>Direct!CH45+'FFEL (Indirect)'!BD45</f>
        <v>33746</v>
      </c>
      <c r="CI45" s="91">
        <f>Direct!CI45+'FFEL (Indirect)'!BE45</f>
        <v>35348</v>
      </c>
      <c r="CJ45" s="91">
        <f>Direct!CJ45+'FFEL (Indirect)'!BF45</f>
        <v>38218</v>
      </c>
      <c r="CK45" s="91">
        <f>Direct!CK45+'FFEL (Indirect)'!BG45</f>
        <v>41161</v>
      </c>
      <c r="CL45" s="91">
        <f>Direct!CL45+'FFEL (Indirect)'!BH45</f>
        <v>45710</v>
      </c>
      <c r="CM45" s="91">
        <f>Direct!CM45+'FFEL (Indirect)'!BI45</f>
        <v>50860</v>
      </c>
      <c r="CN45" s="91">
        <f>Direct!CN45+'FFEL (Indirect)'!BJ45</f>
        <v>56748</v>
      </c>
      <c r="CO45" s="91">
        <f>Direct!CO45+'FFEL (Indirect)'!BK45</f>
        <v>61533</v>
      </c>
      <c r="CP45" s="91">
        <f>Direct!CP45+'FFEL (Indirect)'!BL45</f>
        <v>67811</v>
      </c>
      <c r="CQ45" s="91">
        <f>Direct!CQ45+'FFEL (Indirect)'!BM45</f>
        <v>66922</v>
      </c>
      <c r="CR45" s="91">
        <f>Direct!CR45+'FFEL (Indirect)'!BN45</f>
        <v>65883</v>
      </c>
      <c r="CS45" s="91">
        <f>Direct!CS45+'FFEL (Indirect)'!BO45</f>
        <v>77090</v>
      </c>
      <c r="CT45" s="91">
        <f>Direct!CT45+'FFEL (Indirect)'!BP45</f>
        <v>97696</v>
      </c>
      <c r="CU45" s="91">
        <f>Direct!CU45+'FFEL (Indirect)'!BQ45</f>
        <v>87830</v>
      </c>
      <c r="CV45" s="91">
        <f>Direct!CV45</f>
        <v>84364</v>
      </c>
      <c r="CW45" s="91">
        <f>Direct!CW45</f>
        <v>88071</v>
      </c>
      <c r="CX45" s="91">
        <f>Direct!CX45</f>
        <v>85810</v>
      </c>
      <c r="CY45" s="91">
        <f>Direct!CY45</f>
        <v>81804</v>
      </c>
      <c r="CZ45" s="91">
        <f>Direct!CZ45</f>
        <v>86684</v>
      </c>
      <c r="DA45" s="91">
        <f>Direct!DA45</f>
        <v>79839</v>
      </c>
      <c r="DB45" s="91">
        <f>Direct!DB45</f>
        <v>75338</v>
      </c>
      <c r="DC45" s="91">
        <f>Direct!DC45</f>
        <v>72899</v>
      </c>
      <c r="DD45" s="91">
        <f>Direct!DD45</f>
        <v>68927</v>
      </c>
      <c r="DE45" s="91">
        <f>Direct!DE45</f>
        <v>64870</v>
      </c>
      <c r="DF45" s="98">
        <f>Direct!DF45+'FFEL (Indirect)'!BR45</f>
        <v>12141.603000000001</v>
      </c>
      <c r="DG45" s="91">
        <f>Direct!DG45+'FFEL (Indirect)'!BS45</f>
        <v>13599.073</v>
      </c>
      <c r="DH45" s="91">
        <f>Direct!DH45+'FFEL (Indirect)'!BT45</f>
        <v>15375.396999999999</v>
      </c>
      <c r="DI45" s="91">
        <f>Direct!DI45+'FFEL (Indirect)'!BU45</f>
        <v>17882.68</v>
      </c>
      <c r="DJ45" s="91">
        <f>Direct!DJ45+'FFEL (Indirect)'!BV45</f>
        <v>20940.651000000002</v>
      </c>
      <c r="DK45" s="91">
        <f>Direct!DK45+'FFEL (Indirect)'!BW45</f>
        <v>21747.661</v>
      </c>
      <c r="DL45" s="91">
        <f>Direct!DL45+'FFEL (Indirect)'!BX45</f>
        <v>23283.536</v>
      </c>
      <c r="DM45" s="91">
        <f>Direct!DM45+'FFEL (Indirect)'!BY45</f>
        <v>25960.433000000001</v>
      </c>
      <c r="DN45" s="91">
        <f>Direct!DN45+'FFEL (Indirect)'!BZ45</f>
        <v>37495.398999999998</v>
      </c>
      <c r="DO45" s="91">
        <f>Direct!DO45+'FFEL (Indirect)'!CA45</f>
        <v>54545.925999999999</v>
      </c>
      <c r="DP45" s="91">
        <f>Direct!DP45+'FFEL (Indirect)'!CB45</f>
        <v>70854.987000000008</v>
      </c>
      <c r="DQ45" s="91">
        <f>Direct!DQ45+'FFEL (Indirect)'!CC45</f>
        <v>79873.61</v>
      </c>
      <c r="DR45" s="91">
        <f>Direct!DR45+'FFEL (Indirect)'!CD45</f>
        <v>81815.184999999998</v>
      </c>
      <c r="DS45" s="91">
        <f>Direct!DS45+'FFEL (Indirect)'!CE45</f>
        <v>84143.111000000004</v>
      </c>
      <c r="DT45" s="91">
        <f>Direct!DT45+'FFEL (Indirect)'!CF45</f>
        <v>80500.108999999997</v>
      </c>
      <c r="DU45" s="91">
        <f>Direct!DU45+'FFEL (Indirect)'!CG45</f>
        <v>87730.362000000008</v>
      </c>
      <c r="DV45" s="91">
        <f>Direct!DV45+'FFEL (Indirect)'!CH45</f>
        <v>82250.35500000001</v>
      </c>
      <c r="DW45" s="91">
        <f>Direct!DW45</f>
        <v>87882.974000000002</v>
      </c>
      <c r="DX45" s="91">
        <f>Direct!DX45</f>
        <v>93323.941000000006</v>
      </c>
      <c r="DY45" s="91">
        <f>Direct!DY45</f>
        <v>85533.64</v>
      </c>
      <c r="DZ45" s="91">
        <f>Direct!DZ45</f>
        <v>93664.917000000001</v>
      </c>
      <c r="EA45" s="91">
        <f>Direct!EA45</f>
        <v>105777.01</v>
      </c>
      <c r="EB45" s="91">
        <f>Direct!EB45</f>
        <v>122247.538</v>
      </c>
      <c r="EC45" s="91">
        <f>Direct!EC45</f>
        <v>131051.947</v>
      </c>
      <c r="ED45" s="91">
        <f>Direct!ED45</f>
        <v>141761.212</v>
      </c>
      <c r="EE45" s="91">
        <f>Direct!EE45</f>
        <v>144681.45499999999</v>
      </c>
      <c r="EF45" s="91">
        <f>Direct!EF45</f>
        <v>144266.32500000001</v>
      </c>
      <c r="EG45" s="90">
        <f>Direct!EG45+'FFEL (Indirect)'!CI45</f>
        <v>3042</v>
      </c>
      <c r="EH45" s="91">
        <f>Direct!EH45+'FFEL (Indirect)'!CJ45</f>
        <v>3085</v>
      </c>
      <c r="EI45" s="91">
        <f>Direct!EI45+'FFEL (Indirect)'!CK45</f>
        <v>3402</v>
      </c>
      <c r="EJ45" s="91">
        <f>Direct!EJ45+'FFEL (Indirect)'!CL45</f>
        <v>3747</v>
      </c>
      <c r="EK45" s="91">
        <f>Direct!EK45+'FFEL (Indirect)'!CM45</f>
        <v>4185</v>
      </c>
      <c r="EL45" s="91">
        <f>Direct!EL45+'FFEL (Indirect)'!CN45</f>
        <v>4169</v>
      </c>
      <c r="EM45" s="91">
        <f>Direct!EM45+'FFEL (Indirect)'!CO45</f>
        <v>4239</v>
      </c>
      <c r="EN45" s="91">
        <f>Direct!EN45+'FFEL (Indirect)'!CP45</f>
        <v>4557</v>
      </c>
      <c r="EO45" s="91">
        <f>Direct!EO45+'FFEL (Indirect)'!CQ45</f>
        <v>5924</v>
      </c>
      <c r="EP45" s="91">
        <f>Direct!EP45+'FFEL (Indirect)'!CR45</f>
        <v>8492</v>
      </c>
      <c r="EQ45" s="91">
        <f>Direct!EQ45+'FFEL (Indirect)'!CS45</f>
        <v>10140</v>
      </c>
      <c r="ER45" s="91">
        <f>Direct!ER45+'FFEL (Indirect)'!CT45</f>
        <v>10813</v>
      </c>
      <c r="ES45" s="91">
        <f>Direct!ES45+'FFEL (Indirect)'!CU45</f>
        <v>10542</v>
      </c>
      <c r="ET45" s="91">
        <f>Direct!ET45+'FFEL (Indirect)'!CV45</f>
        <v>10301</v>
      </c>
      <c r="EU45" s="91">
        <f>Direct!EU45+'FFEL (Indirect)'!CW45</f>
        <v>9259</v>
      </c>
      <c r="EV45" s="91">
        <f>Direct!EV45+'FFEL (Indirect)'!CX45</f>
        <v>9976</v>
      </c>
      <c r="EW45" s="91">
        <f>Direct!EW45+'FFEL (Indirect)'!CY45</f>
        <v>9127</v>
      </c>
      <c r="EX45" s="91">
        <f>Direct!EX45</f>
        <v>9521</v>
      </c>
      <c r="EY45" s="91">
        <f>Direct!EY45</f>
        <v>9623</v>
      </c>
      <c r="EZ45" s="91">
        <f>Direct!EZ45</f>
        <v>8166</v>
      </c>
      <c r="FA45" s="91">
        <f>Direct!FA45</f>
        <v>8066</v>
      </c>
      <c r="FB45" s="91">
        <f>Direct!FB45</f>
        <v>8813</v>
      </c>
      <c r="FC45" s="91">
        <f>Direct!FC45</f>
        <v>10181</v>
      </c>
      <c r="FD45" s="91">
        <f>Direct!FD45</f>
        <v>10565</v>
      </c>
      <c r="FE45" s="91">
        <f>Direct!FE45</f>
        <v>10851</v>
      </c>
      <c r="FF45" s="91">
        <f>Direct!FF45</f>
        <v>10538</v>
      </c>
      <c r="FG45" s="91">
        <f>Direct!FG45</f>
        <v>10025</v>
      </c>
      <c r="FH45" s="98">
        <f>Direct!FH45+'FFEL (Indirect)'!CZ45</f>
        <v>15188.276</v>
      </c>
      <c r="FI45" s="91">
        <f>Direct!FI45</f>
        <v>18934.731</v>
      </c>
      <c r="FJ45" s="91">
        <f>Direct!FJ45</f>
        <v>18500.292000000001</v>
      </c>
      <c r="FK45" s="91">
        <f>Direct!FK45</f>
        <v>20205.224999999999</v>
      </c>
      <c r="FL45" s="91">
        <f>Direct!FL45</f>
        <v>20822.510999999999</v>
      </c>
      <c r="FM45" s="91">
        <f>Direct!FM45</f>
        <v>24932.23</v>
      </c>
      <c r="FN45" s="91">
        <f>Direct!FN45</f>
        <v>25653.17</v>
      </c>
      <c r="FO45" s="91">
        <f>Direct!FO45</f>
        <v>29294.82</v>
      </c>
      <c r="FP45" s="91">
        <f>Direct!FP45</f>
        <v>32962.927000000003</v>
      </c>
      <c r="FQ45" s="91">
        <f>Direct!FQ45</f>
        <v>34988.285000000003</v>
      </c>
      <c r="FR45" s="91">
        <f>Direct!FR45</f>
        <v>31874.830999999998</v>
      </c>
      <c r="FS45" s="90">
        <f>Direct!FS45+'FFEL (Indirect)'!DA45</f>
        <v>1308</v>
      </c>
      <c r="FT45" s="91">
        <f>Direct!FT45</f>
        <v>1496</v>
      </c>
      <c r="FU45" s="91">
        <f>Direct!FU45</f>
        <v>1566</v>
      </c>
      <c r="FV45" s="91">
        <f>Direct!FV45</f>
        <v>1558</v>
      </c>
      <c r="FW45" s="91">
        <f>Direct!FW45</f>
        <v>1544</v>
      </c>
      <c r="FX45" s="91">
        <f>Direct!FX45</f>
        <v>1663</v>
      </c>
      <c r="FY45" s="91">
        <f>Direct!FY45</f>
        <v>1653</v>
      </c>
      <c r="FZ45" s="91">
        <f>Direct!FZ45</f>
        <v>1857</v>
      </c>
      <c r="GA45" s="91">
        <f>Direct!GA45</f>
        <v>2019</v>
      </c>
      <c r="GB45" s="91">
        <f>Direct!GB45</f>
        <v>2017</v>
      </c>
      <c r="GC45" s="91">
        <f>Direct!GC45</f>
        <v>1950</v>
      </c>
    </row>
    <row r="46" spans="1:185" s="8" customFormat="1">
      <c r="A46" s="22" t="s">
        <v>52</v>
      </c>
      <c r="B46" s="90">
        <f>Direct!B46+'FFEL (Indirect)'!B46</f>
        <v>520039.31599999999</v>
      </c>
      <c r="C46" s="91">
        <f>Direct!C46+'FFEL (Indirect)'!C46</f>
        <v>490487.109</v>
      </c>
      <c r="D46" s="91">
        <f>Direct!D46+'FFEL (Indirect)'!D46</f>
        <v>564771.85499999998</v>
      </c>
      <c r="E46" s="91">
        <f>Direct!E46+'FFEL (Indirect)'!E46</f>
        <v>592224.61400000006</v>
      </c>
      <c r="F46" s="91">
        <f>Direct!F46+'FFEL (Indirect)'!F46</f>
        <v>588389.70299999998</v>
      </c>
      <c r="G46" s="91">
        <f>Direct!G46+'FFEL (Indirect)'!G46</f>
        <v>564369.37899999996</v>
      </c>
      <c r="H46" s="91">
        <f>Direct!H46+'FFEL (Indirect)'!H46</f>
        <v>585843.60700000008</v>
      </c>
      <c r="I46" s="91">
        <f>Direct!I46+'FFEL (Indirect)'!I46</f>
        <v>619387.45699999994</v>
      </c>
      <c r="J46" s="91">
        <f>Direct!J46+'FFEL (Indirect)'!J46</f>
        <v>714084.21299999999</v>
      </c>
      <c r="K46" s="91">
        <f>Direct!K46+'FFEL (Indirect)'!K46</f>
        <v>843742.64</v>
      </c>
      <c r="L46" s="91">
        <f>Direct!L46+'FFEL (Indirect)'!L46</f>
        <v>925827.28700000001</v>
      </c>
      <c r="M46" s="91">
        <f>Direct!M46+'FFEL (Indirect)'!M46</f>
        <v>1013509.99</v>
      </c>
      <c r="N46" s="91">
        <f>Direct!N46+'FFEL (Indirect)'!N46</f>
        <v>1029098.927</v>
      </c>
      <c r="O46" s="91">
        <f>Direct!O46+'FFEL (Indirect)'!O46</f>
        <v>1196357.78</v>
      </c>
      <c r="P46" s="91">
        <f>Direct!P46+'FFEL (Indirect)'!P46</f>
        <v>1274124.9780000001</v>
      </c>
      <c r="Q46" s="91">
        <f>Direct!Q46+'FFEL (Indirect)'!Q46</f>
        <v>1477283.477</v>
      </c>
      <c r="R46" s="91">
        <f>Direct!R46+'FFEL (Indirect)'!R46</f>
        <v>1381021.0689999999</v>
      </c>
      <c r="S46" s="91">
        <f>Direct!S46</f>
        <v>1535931.0589999999</v>
      </c>
      <c r="T46" s="91">
        <f>Direct!T46</f>
        <v>1409345.2960000001</v>
      </c>
      <c r="U46" s="91">
        <f>Direct!U46</f>
        <v>980767.10100000002</v>
      </c>
      <c r="V46" s="91">
        <f>Direct!V46</f>
        <v>943079.14199999999</v>
      </c>
      <c r="W46" s="91">
        <f>Direct!W46</f>
        <v>860870.69400000002</v>
      </c>
      <c r="X46" s="91">
        <f>Direct!X46</f>
        <v>777118.87100000004</v>
      </c>
      <c r="Y46" s="91">
        <f>Direct!Y46</f>
        <v>710400.29099999997</v>
      </c>
      <c r="Z46" s="91">
        <f>Direct!Z46</f>
        <v>659038.49100000004</v>
      </c>
      <c r="AA46" s="91">
        <f>Direct!AA46</f>
        <v>614485.03</v>
      </c>
      <c r="AB46" s="91">
        <f>Direct!AB46</f>
        <v>559265.70200000005</v>
      </c>
      <c r="AC46" s="90">
        <f>Direct!AC46+'FFEL (Indirect)'!S46</f>
        <v>173900</v>
      </c>
      <c r="AD46" s="91">
        <f>Direct!AD46+'FFEL (Indirect)'!T46</f>
        <v>156671</v>
      </c>
      <c r="AE46" s="91">
        <f>Direct!AE46+'FFEL (Indirect)'!U46</f>
        <v>180530</v>
      </c>
      <c r="AF46" s="91">
        <f>Direct!AF46+'FFEL (Indirect)'!V46</f>
        <v>187160</v>
      </c>
      <c r="AG46" s="91">
        <f>Direct!AG46+'FFEL (Indirect)'!W46</f>
        <v>190164</v>
      </c>
      <c r="AH46" s="91">
        <f>Direct!AH46+'FFEL (Indirect)'!X46</f>
        <v>180594</v>
      </c>
      <c r="AI46" s="91">
        <f>Direct!AI46+'FFEL (Indirect)'!Y46</f>
        <v>179574</v>
      </c>
      <c r="AJ46" s="91">
        <f>Direct!AJ46+'FFEL (Indirect)'!Z46</f>
        <v>187952</v>
      </c>
      <c r="AK46" s="91">
        <f>Direct!AK46+'FFEL (Indirect)'!AA46</f>
        <v>213644</v>
      </c>
      <c r="AL46" s="91">
        <f>Direct!AL46+'FFEL (Indirect)'!AB46</f>
        <v>248890</v>
      </c>
      <c r="AM46" s="91">
        <f>Direct!AM46+'FFEL (Indirect)'!AC46</f>
        <v>270838</v>
      </c>
      <c r="AN46" s="91">
        <f>Direct!AN46+'FFEL (Indirect)'!AD46</f>
        <v>293233</v>
      </c>
      <c r="AO46" s="91">
        <f>Direct!AO46+'FFEL (Indirect)'!AE46</f>
        <v>299110</v>
      </c>
      <c r="AP46" s="91">
        <f>Direct!AP46+'FFEL (Indirect)'!AF46</f>
        <v>330122</v>
      </c>
      <c r="AQ46" s="91">
        <f>Direct!AQ46+'FFEL (Indirect)'!AG46</f>
        <v>333465</v>
      </c>
      <c r="AR46" s="91">
        <f>Direct!AR46+'FFEL (Indirect)'!AH46</f>
        <v>387441</v>
      </c>
      <c r="AS46" s="91">
        <f>Direct!AS46+'FFEL (Indirect)'!AI46</f>
        <v>350885</v>
      </c>
      <c r="AT46" s="91">
        <f>Direct!AT46</f>
        <v>351129</v>
      </c>
      <c r="AU46" s="91">
        <f>Direct!AU46</f>
        <v>337431</v>
      </c>
      <c r="AV46" s="91">
        <f>Direct!AV46</f>
        <v>271653</v>
      </c>
      <c r="AW46" s="91">
        <f>Direct!AW46</f>
        <v>261814</v>
      </c>
      <c r="AX46" s="91">
        <f>Direct!AX46</f>
        <v>238771</v>
      </c>
      <c r="AY46" s="91">
        <f>Direct!AY46</f>
        <v>211548</v>
      </c>
      <c r="AZ46" s="91">
        <f>Direct!AZ46</f>
        <v>192414</v>
      </c>
      <c r="BA46" s="91">
        <f>Direct!BA46</f>
        <v>177915</v>
      </c>
      <c r="BB46" s="91">
        <f>Direct!BB46</f>
        <v>162532</v>
      </c>
      <c r="BC46" s="91">
        <f>Direct!BC46</f>
        <v>148915</v>
      </c>
      <c r="BD46" s="98">
        <f>Direct!BD46+'FFEL (Indirect)'!AJ46</f>
        <v>165386.30899999998</v>
      </c>
      <c r="BE46" s="91">
        <f>Direct!BE46+'FFEL (Indirect)'!AK46</f>
        <v>260371.63699999999</v>
      </c>
      <c r="BF46" s="91">
        <f>Direct!BF46+'FFEL (Indirect)'!AL46</f>
        <v>329417.14199999999</v>
      </c>
      <c r="BG46" s="91">
        <f>Direct!BG46+'FFEL (Indirect)'!AM46</f>
        <v>383062.37800000003</v>
      </c>
      <c r="BH46" s="91">
        <f>Direct!BH46+'FFEL (Indirect)'!AN46</f>
        <v>400647.87599999999</v>
      </c>
      <c r="BI46" s="91">
        <f>Direct!BI46+'FFEL (Indirect)'!AO46</f>
        <v>422960.86900000001</v>
      </c>
      <c r="BJ46" s="91">
        <f>Direct!BJ46+'FFEL (Indirect)'!AP46</f>
        <v>500327.51299999998</v>
      </c>
      <c r="BK46" s="91">
        <f>Direct!BK46+'FFEL (Indirect)'!AQ46</f>
        <v>529902.74199999997</v>
      </c>
      <c r="BL46" s="91">
        <f>Direct!BL46+'FFEL (Indirect)'!AR46</f>
        <v>630078.25600000005</v>
      </c>
      <c r="BM46" s="91">
        <f>Direct!BM46+'FFEL (Indirect)'!AS46</f>
        <v>749583.90899999999</v>
      </c>
      <c r="BN46" s="91">
        <f>Direct!BN46+'FFEL (Indirect)'!AT46</f>
        <v>862990.88599999994</v>
      </c>
      <c r="BO46" s="91">
        <f>Direct!BO46+'FFEL (Indirect)'!AU46</f>
        <v>980843.848</v>
      </c>
      <c r="BP46" s="91">
        <f>Direct!BP46+'FFEL (Indirect)'!AV46</f>
        <v>1032981.8489999999</v>
      </c>
      <c r="BQ46" s="91">
        <f>Direct!BQ46+'FFEL (Indirect)'!AW46</f>
        <v>1121583.5180000002</v>
      </c>
      <c r="BR46" s="91">
        <f>Direct!BR46+'FFEL (Indirect)'!AX46</f>
        <v>1444242.0109999999</v>
      </c>
      <c r="BS46" s="91">
        <f>Direct!BS46+'FFEL (Indirect)'!AY46</f>
        <v>1822085.8570000001</v>
      </c>
      <c r="BT46" s="91">
        <f>Direct!BT46+'FFEL (Indirect)'!AZ46</f>
        <v>1629344.325</v>
      </c>
      <c r="BU46" s="91">
        <f>Direct!BU46</f>
        <v>1699152.2169999999</v>
      </c>
      <c r="BV46" s="91">
        <f>Direct!BV46</f>
        <v>1553082.0249999999</v>
      </c>
      <c r="BW46" s="91">
        <f>Direct!BW46</f>
        <v>1816621.3740000001</v>
      </c>
      <c r="BX46" s="91">
        <f>Direct!BX46</f>
        <v>1756967.443</v>
      </c>
      <c r="BY46" s="91">
        <f>Direct!BY46</f>
        <v>1663996.3960000002</v>
      </c>
      <c r="BZ46" s="91">
        <f>Direct!BZ46</f>
        <v>1536657.88</v>
      </c>
      <c r="CA46" s="91">
        <f>Direct!CA46</f>
        <v>1487127.871</v>
      </c>
      <c r="CB46" s="91">
        <f>Direct!CB46</f>
        <v>1392763.1459999999</v>
      </c>
      <c r="CC46" s="91">
        <f>Direct!CC46</f>
        <v>1373599.969</v>
      </c>
      <c r="CD46" s="91">
        <f>Direct!CD46</f>
        <v>1280086.0049999999</v>
      </c>
      <c r="CE46" s="90">
        <f>Direct!CE46+'FFEL (Indirect)'!BA46</f>
        <v>55708</v>
      </c>
      <c r="CF46" s="91">
        <f>Direct!CF46+'FFEL (Indirect)'!BB46</f>
        <v>81934</v>
      </c>
      <c r="CG46" s="91">
        <f>Direct!CG46+'FFEL (Indirect)'!BC46</f>
        <v>105415</v>
      </c>
      <c r="CH46" s="91">
        <f>Direct!CH46+'FFEL (Indirect)'!BD46</f>
        <v>118839</v>
      </c>
      <c r="CI46" s="91">
        <f>Direct!CI46+'FFEL (Indirect)'!BE46</f>
        <v>122685</v>
      </c>
      <c r="CJ46" s="91">
        <f>Direct!CJ46+'FFEL (Indirect)'!BF46</f>
        <v>124934</v>
      </c>
      <c r="CK46" s="91">
        <f>Direct!CK46+'FFEL (Indirect)'!BG46</f>
        <v>137536</v>
      </c>
      <c r="CL46" s="91">
        <f>Direct!CL46+'FFEL (Indirect)'!BH46</f>
        <v>141606</v>
      </c>
      <c r="CM46" s="91">
        <f>Direct!CM46+'FFEL (Indirect)'!BI46</f>
        <v>165279</v>
      </c>
      <c r="CN46" s="91">
        <f>Direct!CN46+'FFEL (Indirect)'!BJ46</f>
        <v>192636</v>
      </c>
      <c r="CO46" s="91">
        <f>Direct!CO46+'FFEL (Indirect)'!BK46</f>
        <v>218577</v>
      </c>
      <c r="CP46" s="91">
        <f>Direct!CP46+'FFEL (Indirect)'!BL46</f>
        <v>243309</v>
      </c>
      <c r="CQ46" s="91">
        <f>Direct!CQ46+'FFEL (Indirect)'!BM46</f>
        <v>255253</v>
      </c>
      <c r="CR46" s="91">
        <f>Direct!CR46+'FFEL (Indirect)'!BN46</f>
        <v>260689</v>
      </c>
      <c r="CS46" s="91">
        <f>Direct!CS46+'FFEL (Indirect)'!BO46</f>
        <v>322903</v>
      </c>
      <c r="CT46" s="91">
        <f>Direct!CT46+'FFEL (Indirect)'!BP46</f>
        <v>409425</v>
      </c>
      <c r="CU46" s="91">
        <f>Direct!CU46+'FFEL (Indirect)'!BQ46</f>
        <v>342197</v>
      </c>
      <c r="CV46" s="91">
        <f>Direct!CV46</f>
        <v>326985</v>
      </c>
      <c r="CW46" s="91">
        <f>Direct!CW46</f>
        <v>314060</v>
      </c>
      <c r="CX46" s="91">
        <f>Direct!CX46</f>
        <v>295506</v>
      </c>
      <c r="CY46" s="91">
        <f>Direct!CY46</f>
        <v>286134</v>
      </c>
      <c r="CZ46" s="91">
        <f>Direct!CZ46</f>
        <v>266173</v>
      </c>
      <c r="DA46" s="91">
        <f>Direct!DA46</f>
        <v>242148</v>
      </c>
      <c r="DB46" s="91">
        <f>Direct!DB46</f>
        <v>229234</v>
      </c>
      <c r="DC46" s="91">
        <f>Direct!DC46</f>
        <v>214253</v>
      </c>
      <c r="DD46" s="91">
        <f>Direct!DD46</f>
        <v>200280</v>
      </c>
      <c r="DE46" s="91">
        <f>Direct!DE46</f>
        <v>187139</v>
      </c>
      <c r="DF46" s="98">
        <f>Direct!DF46+'FFEL (Indirect)'!BR46</f>
        <v>43683.347000000002</v>
      </c>
      <c r="DG46" s="91">
        <f>Direct!DG46+'FFEL (Indirect)'!BS46</f>
        <v>56897.538</v>
      </c>
      <c r="DH46" s="91">
        <f>Direct!DH46+'FFEL (Indirect)'!BT46</f>
        <v>77713.347999999998</v>
      </c>
      <c r="DI46" s="91">
        <f>Direct!DI46+'FFEL (Indirect)'!BU46</f>
        <v>84417.492000000013</v>
      </c>
      <c r="DJ46" s="91">
        <f>Direct!DJ46+'FFEL (Indirect)'!BV46</f>
        <v>90388.784</v>
      </c>
      <c r="DK46" s="91">
        <f>Direct!DK46+'FFEL (Indirect)'!BW46</f>
        <v>86463.273000000001</v>
      </c>
      <c r="DL46" s="91">
        <f>Direct!DL46+'FFEL (Indirect)'!BX46</f>
        <v>91893.285999999993</v>
      </c>
      <c r="DM46" s="91">
        <f>Direct!DM46+'FFEL (Indirect)'!BY46</f>
        <v>97196.021999999997</v>
      </c>
      <c r="DN46" s="91">
        <f>Direct!DN46+'FFEL (Indirect)'!BZ46</f>
        <v>117626.398</v>
      </c>
      <c r="DO46" s="91">
        <f>Direct!DO46+'FFEL (Indirect)'!CA46</f>
        <v>152651.25899999999</v>
      </c>
      <c r="DP46" s="91">
        <f>Direct!DP46+'FFEL (Indirect)'!CB46</f>
        <v>188158.44900000002</v>
      </c>
      <c r="DQ46" s="91">
        <f>Direct!DQ46+'FFEL (Indirect)'!CC46</f>
        <v>217253.55300000001</v>
      </c>
      <c r="DR46" s="91">
        <f>Direct!DR46+'FFEL (Indirect)'!CD46</f>
        <v>232207.53099999999</v>
      </c>
      <c r="DS46" s="91">
        <f>Direct!DS46+'FFEL (Indirect)'!CE46</f>
        <v>245730.97100000002</v>
      </c>
      <c r="DT46" s="91">
        <f>Direct!DT46+'FFEL (Indirect)'!CF46</f>
        <v>227054.41699999999</v>
      </c>
      <c r="DU46" s="91">
        <f>Direct!DU46+'FFEL (Indirect)'!CG46</f>
        <v>290870.348</v>
      </c>
      <c r="DV46" s="91">
        <f>Direct!DV46+'FFEL (Indirect)'!CH46</f>
        <v>269566.82899999997</v>
      </c>
      <c r="DW46" s="91">
        <f>Direct!DW46</f>
        <v>346517.886</v>
      </c>
      <c r="DX46" s="91">
        <f>Direct!DX46</f>
        <v>340388.72600000002</v>
      </c>
      <c r="DY46" s="91">
        <f>Direct!DY46</f>
        <v>305550.05800000002</v>
      </c>
      <c r="DZ46" s="91">
        <f>Direct!DZ46</f>
        <v>347149.05599999998</v>
      </c>
      <c r="EA46" s="91">
        <f>Direct!EA46</f>
        <v>354001.57400000002</v>
      </c>
      <c r="EB46" s="91">
        <f>Direct!EB46</f>
        <v>397924.71500000003</v>
      </c>
      <c r="EC46" s="91">
        <f>Direct!EC46</f>
        <v>411913.87099999998</v>
      </c>
      <c r="ED46" s="91">
        <f>Direct!ED46</f>
        <v>400565.098</v>
      </c>
      <c r="EE46" s="91">
        <f>Direct!EE46</f>
        <v>392809.54100000003</v>
      </c>
      <c r="EF46" s="91">
        <f>Direct!EF46</f>
        <v>373421.53899999999</v>
      </c>
      <c r="EG46" s="90">
        <f>Direct!EG46+'FFEL (Indirect)'!CI46</f>
        <v>10222</v>
      </c>
      <c r="EH46" s="91">
        <f>Direct!EH46+'FFEL (Indirect)'!CJ46</f>
        <v>11433</v>
      </c>
      <c r="EI46" s="91">
        <f>Direct!EI46+'FFEL (Indirect)'!CK46</f>
        <v>15298</v>
      </c>
      <c r="EJ46" s="91">
        <f>Direct!EJ46+'FFEL (Indirect)'!CL46</f>
        <v>15876</v>
      </c>
      <c r="EK46" s="91">
        <f>Direct!EK46+'FFEL (Indirect)'!CM46</f>
        <v>17082</v>
      </c>
      <c r="EL46" s="91">
        <f>Direct!EL46+'FFEL (Indirect)'!CN46</f>
        <v>16078</v>
      </c>
      <c r="EM46" s="91">
        <f>Direct!EM46+'FFEL (Indirect)'!CO46</f>
        <v>16325</v>
      </c>
      <c r="EN46" s="91">
        <f>Direct!EN46+'FFEL (Indirect)'!CP46</f>
        <v>16673</v>
      </c>
      <c r="EO46" s="91">
        <f>Direct!EO46+'FFEL (Indirect)'!CQ46</f>
        <v>18072</v>
      </c>
      <c r="EP46" s="91">
        <f>Direct!EP46+'FFEL (Indirect)'!CR46</f>
        <v>21975</v>
      </c>
      <c r="EQ46" s="91">
        <f>Direct!EQ46+'FFEL (Indirect)'!CS46</f>
        <v>25608</v>
      </c>
      <c r="ER46" s="91">
        <f>Direct!ER46+'FFEL (Indirect)'!CT46</f>
        <v>27605</v>
      </c>
      <c r="ES46" s="91">
        <f>Direct!ES46+'FFEL (Indirect)'!CU46</f>
        <v>26743</v>
      </c>
      <c r="ET46" s="91">
        <f>Direct!ET46+'FFEL (Indirect)'!CV46</f>
        <v>27803</v>
      </c>
      <c r="EU46" s="91">
        <f>Direct!EU46+'FFEL (Indirect)'!CW46</f>
        <v>25742</v>
      </c>
      <c r="EV46" s="91">
        <f>Direct!EV46+'FFEL (Indirect)'!CX46</f>
        <v>32430</v>
      </c>
      <c r="EW46" s="91">
        <f>Direct!EW46+'FFEL (Indirect)'!CY46</f>
        <v>28917</v>
      </c>
      <c r="EX46" s="91">
        <f>Direct!EX46</f>
        <v>34357</v>
      </c>
      <c r="EY46" s="91">
        <f>Direct!EY46</f>
        <v>33244</v>
      </c>
      <c r="EZ46" s="91">
        <f>Direct!EZ46</f>
        <v>26569</v>
      </c>
      <c r="FA46" s="91">
        <f>Direct!FA46</f>
        <v>27712</v>
      </c>
      <c r="FB46" s="91">
        <f>Direct!FB46</f>
        <v>29013</v>
      </c>
      <c r="FC46" s="91">
        <f>Direct!FC46</f>
        <v>33058</v>
      </c>
      <c r="FD46" s="91">
        <f>Direct!FD46</f>
        <v>33258</v>
      </c>
      <c r="FE46" s="91">
        <f>Direct!FE46</f>
        <v>30959</v>
      </c>
      <c r="FF46" s="91">
        <f>Direct!FF46</f>
        <v>28931</v>
      </c>
      <c r="FG46" s="91">
        <f>Direct!FG46</f>
        <v>26389</v>
      </c>
      <c r="FH46" s="98">
        <f>Direct!FH46+'FFEL (Indirect)'!CZ46</f>
        <v>141397.26699999999</v>
      </c>
      <c r="FI46" s="91">
        <f>Direct!FI46</f>
        <v>173254.04399999999</v>
      </c>
      <c r="FJ46" s="91">
        <f>Direct!FJ46</f>
        <v>177802.88</v>
      </c>
      <c r="FK46" s="91">
        <f>Direct!FK46</f>
        <v>184281.98499999999</v>
      </c>
      <c r="FL46" s="91">
        <f>Direct!FL46</f>
        <v>188334.39300000001</v>
      </c>
      <c r="FM46" s="91">
        <f>Direct!FM46</f>
        <v>189933.103</v>
      </c>
      <c r="FN46" s="91">
        <f>Direct!FN46</f>
        <v>193568.44699999999</v>
      </c>
      <c r="FO46" s="91">
        <f>Direct!FO46</f>
        <v>219432.90100000001</v>
      </c>
      <c r="FP46" s="91">
        <f>Direct!FP46</f>
        <v>228633.69</v>
      </c>
      <c r="FQ46" s="91">
        <f>Direct!FQ46</f>
        <v>252788.65400000001</v>
      </c>
      <c r="FR46" s="91">
        <f>Direct!FR46</f>
        <v>247198.00700000001</v>
      </c>
      <c r="FS46" s="90">
        <f>Direct!FS46+'FFEL (Indirect)'!DA46</f>
        <v>10505</v>
      </c>
      <c r="FT46" s="91">
        <f>Direct!FT46</f>
        <v>10794</v>
      </c>
      <c r="FU46" s="91">
        <f>Direct!FU46</f>
        <v>10642</v>
      </c>
      <c r="FV46" s="91">
        <f>Direct!FV46</f>
        <v>10478</v>
      </c>
      <c r="FW46" s="91">
        <f>Direct!FW46</f>
        <v>10338</v>
      </c>
      <c r="FX46" s="91">
        <f>Direct!FX46</f>
        <v>10176</v>
      </c>
      <c r="FY46" s="91">
        <f>Direct!FY46</f>
        <v>10420</v>
      </c>
      <c r="FZ46" s="91">
        <f>Direct!FZ46</f>
        <v>11207</v>
      </c>
      <c r="GA46" s="91">
        <f>Direct!GA46</f>
        <v>11523</v>
      </c>
      <c r="GB46" s="91">
        <f>Direct!GB46</f>
        <v>11711</v>
      </c>
      <c r="GC46" s="91">
        <f>Direct!GC46</f>
        <v>11272</v>
      </c>
    </row>
    <row r="47" spans="1:185" s="8" customFormat="1">
      <c r="A47" s="22" t="s">
        <v>53</v>
      </c>
      <c r="B47" s="90">
        <f>Direct!B47+'FFEL (Indirect)'!B47</f>
        <v>368257.826</v>
      </c>
      <c r="C47" s="91">
        <f>Direct!C47+'FFEL (Indirect)'!C47</f>
        <v>343887.82499999995</v>
      </c>
      <c r="D47" s="91">
        <f>Direct!D47+'FFEL (Indirect)'!D47</f>
        <v>364100.49599999998</v>
      </c>
      <c r="E47" s="91">
        <f>Direct!E47+'FFEL (Indirect)'!E47</f>
        <v>352468.71900000004</v>
      </c>
      <c r="F47" s="91">
        <f>Direct!F47+'FFEL (Indirect)'!F47</f>
        <v>357733.73600000003</v>
      </c>
      <c r="G47" s="91">
        <f>Direct!G47+'FFEL (Indirect)'!G47</f>
        <v>285726.734</v>
      </c>
      <c r="H47" s="91">
        <f>Direct!H47+'FFEL (Indirect)'!H47</f>
        <v>406717.49100000004</v>
      </c>
      <c r="I47" s="91">
        <f>Direct!I47+'FFEL (Indirect)'!I47</f>
        <v>389539.81199999998</v>
      </c>
      <c r="J47" s="91">
        <f>Direct!J47+'FFEL (Indirect)'!J47</f>
        <v>456378.57299999997</v>
      </c>
      <c r="K47" s="91">
        <f>Direct!K47+'FFEL (Indirect)'!K47</f>
        <v>567532.44099999999</v>
      </c>
      <c r="L47" s="91">
        <f>Direct!L47+'FFEL (Indirect)'!L47</f>
        <v>650758.64500000002</v>
      </c>
      <c r="M47" s="91">
        <f>Direct!M47+'FFEL (Indirect)'!M47</f>
        <v>712907.01199999999</v>
      </c>
      <c r="N47" s="91">
        <f>Direct!N47+'FFEL (Indirect)'!N47</f>
        <v>792491.73800000013</v>
      </c>
      <c r="O47" s="91">
        <f>Direct!O47+'FFEL (Indirect)'!O47</f>
        <v>928031.58899999992</v>
      </c>
      <c r="P47" s="91">
        <f>Direct!P47+'FFEL (Indirect)'!P47</f>
        <v>1082243.233</v>
      </c>
      <c r="Q47" s="91">
        <f>Direct!Q47+'FFEL (Indirect)'!Q47</f>
        <v>1286960.1400000001</v>
      </c>
      <c r="R47" s="91">
        <f>Direct!R47+'FFEL (Indirect)'!R47</f>
        <v>1301291.5279999999</v>
      </c>
      <c r="S47" s="91">
        <f>Direct!S47</f>
        <v>1391584.3419999999</v>
      </c>
      <c r="T47" s="91">
        <f>Direct!T47</f>
        <v>1344991.3729999999</v>
      </c>
      <c r="U47" s="91">
        <f>Direct!U47</f>
        <v>731975.51500000001</v>
      </c>
      <c r="V47" s="91">
        <f>Direct!V47</f>
        <v>663175.772</v>
      </c>
      <c r="W47" s="91">
        <f>Direct!W47</f>
        <v>613405.06999999995</v>
      </c>
      <c r="X47" s="91">
        <f>Direct!X47</f>
        <v>552106.96799999999</v>
      </c>
      <c r="Y47" s="91">
        <f>Direct!Y47</f>
        <v>504922.14299999998</v>
      </c>
      <c r="Z47" s="91">
        <f>Direct!Z47</f>
        <v>468079.74300000002</v>
      </c>
      <c r="AA47" s="91">
        <f>Direct!AA47</f>
        <v>446203.59899999999</v>
      </c>
      <c r="AB47" s="91">
        <f>Direct!AB47</f>
        <v>414174.87300000002</v>
      </c>
      <c r="AC47" s="90">
        <f>Direct!AC47+'FFEL (Indirect)'!S47</f>
        <v>123205</v>
      </c>
      <c r="AD47" s="91">
        <f>Direct!AD47+'FFEL (Indirect)'!T47</f>
        <v>113677</v>
      </c>
      <c r="AE47" s="91">
        <f>Direct!AE47+'FFEL (Indirect)'!U47</f>
        <v>118921</v>
      </c>
      <c r="AF47" s="91">
        <f>Direct!AF47+'FFEL (Indirect)'!V47</f>
        <v>116455</v>
      </c>
      <c r="AG47" s="91">
        <f>Direct!AG47+'FFEL (Indirect)'!W47</f>
        <v>117769</v>
      </c>
      <c r="AH47" s="91">
        <f>Direct!AH47+'FFEL (Indirect)'!X47</f>
        <v>95524</v>
      </c>
      <c r="AI47" s="91">
        <f>Direct!AI47+'FFEL (Indirect)'!Y47</f>
        <v>124135</v>
      </c>
      <c r="AJ47" s="91">
        <f>Direct!AJ47+'FFEL (Indirect)'!Z47</f>
        <v>117309</v>
      </c>
      <c r="AK47" s="91">
        <f>Direct!AK47+'FFEL (Indirect)'!AA47</f>
        <v>134560</v>
      </c>
      <c r="AL47" s="91">
        <f>Direct!AL47+'FFEL (Indirect)'!AB47</f>
        <v>158703</v>
      </c>
      <c r="AM47" s="91">
        <f>Direct!AM47+'FFEL (Indirect)'!AC47</f>
        <v>176386</v>
      </c>
      <c r="AN47" s="91">
        <f>Direct!AN47+'FFEL (Indirect)'!AD47</f>
        <v>185916</v>
      </c>
      <c r="AO47" s="91">
        <f>Direct!AO47+'FFEL (Indirect)'!AE47</f>
        <v>198703</v>
      </c>
      <c r="AP47" s="91">
        <f>Direct!AP47+'FFEL (Indirect)'!AF47</f>
        <v>214749</v>
      </c>
      <c r="AQ47" s="91">
        <f>Direct!AQ47+'FFEL (Indirect)'!AG47</f>
        <v>241740</v>
      </c>
      <c r="AR47" s="91">
        <f>Direct!AR47+'FFEL (Indirect)'!AH47</f>
        <v>291650</v>
      </c>
      <c r="AS47" s="91">
        <f>Direct!AS47+'FFEL (Indirect)'!AI47</f>
        <v>297536</v>
      </c>
      <c r="AT47" s="91">
        <f>Direct!AT47</f>
        <v>301813</v>
      </c>
      <c r="AU47" s="91">
        <f>Direct!AU47</f>
        <v>294101</v>
      </c>
      <c r="AV47" s="91">
        <f>Direct!AV47</f>
        <v>201240</v>
      </c>
      <c r="AW47" s="91">
        <f>Direct!AW47</f>
        <v>187274</v>
      </c>
      <c r="AX47" s="91">
        <f>Direct!AX47</f>
        <v>170642</v>
      </c>
      <c r="AY47" s="91">
        <f>Direct!AY47</f>
        <v>154226</v>
      </c>
      <c r="AZ47" s="91">
        <f>Direct!AZ47</f>
        <v>141183</v>
      </c>
      <c r="BA47" s="91">
        <f>Direct!BA47</f>
        <v>130315</v>
      </c>
      <c r="BB47" s="91">
        <f>Direct!BB47</f>
        <v>122877</v>
      </c>
      <c r="BC47" s="91">
        <f>Direct!BC47</f>
        <v>116257</v>
      </c>
      <c r="BD47" s="98">
        <f>Direct!BD47+'FFEL (Indirect)'!AJ47</f>
        <v>98187.812000000005</v>
      </c>
      <c r="BE47" s="91">
        <f>Direct!BE47+'FFEL (Indirect)'!AK47</f>
        <v>149646.802</v>
      </c>
      <c r="BF47" s="91">
        <f>Direct!BF47+'FFEL (Indirect)'!AL47</f>
        <v>177391.93099999998</v>
      </c>
      <c r="BG47" s="91">
        <f>Direct!BG47+'FFEL (Indirect)'!AM47</f>
        <v>190638.96299999999</v>
      </c>
      <c r="BH47" s="91">
        <f>Direct!BH47+'FFEL (Indirect)'!AN47</f>
        <v>213841.02600000001</v>
      </c>
      <c r="BI47" s="91">
        <f>Direct!BI47+'FFEL (Indirect)'!AO47</f>
        <v>192827.739</v>
      </c>
      <c r="BJ47" s="91">
        <f>Direct!BJ47+'FFEL (Indirect)'!AP47</f>
        <v>317126.34600000002</v>
      </c>
      <c r="BK47" s="91">
        <f>Direct!BK47+'FFEL (Indirect)'!AQ47</f>
        <v>333409.61100000003</v>
      </c>
      <c r="BL47" s="91">
        <f>Direct!BL47+'FFEL (Indirect)'!AR47</f>
        <v>414486.31200000003</v>
      </c>
      <c r="BM47" s="91">
        <f>Direct!BM47+'FFEL (Indirect)'!AS47</f>
        <v>531479.93500000006</v>
      </c>
      <c r="BN47" s="91">
        <f>Direct!BN47+'FFEL (Indirect)'!AT47</f>
        <v>649021.51699999999</v>
      </c>
      <c r="BO47" s="91">
        <f>Direct!BO47+'FFEL (Indirect)'!AU47</f>
        <v>777389.33000000007</v>
      </c>
      <c r="BP47" s="91">
        <f>Direct!BP47+'FFEL (Indirect)'!AV47</f>
        <v>889342.09199999995</v>
      </c>
      <c r="BQ47" s="91">
        <f>Direct!BQ47+'FFEL (Indirect)'!AW47</f>
        <v>1039346.6839999999</v>
      </c>
      <c r="BR47" s="91">
        <f>Direct!BR47+'FFEL (Indirect)'!AX47</f>
        <v>1415723.831</v>
      </c>
      <c r="BS47" s="91">
        <f>Direct!BS47+'FFEL (Indirect)'!AY47</f>
        <v>1785775.943</v>
      </c>
      <c r="BT47" s="91">
        <f>Direct!BT47+'FFEL (Indirect)'!AZ47</f>
        <v>1749958.1089999999</v>
      </c>
      <c r="BU47" s="91">
        <f>Direct!BU47</f>
        <v>1744337.5319999999</v>
      </c>
      <c r="BV47" s="91">
        <f>Direct!BV47</f>
        <v>1654319.9439999999</v>
      </c>
      <c r="BW47" s="91">
        <f>Direct!BW47</f>
        <v>2199815.139</v>
      </c>
      <c r="BX47" s="91">
        <f>Direct!BX47</f>
        <v>1985194.5260000001</v>
      </c>
      <c r="BY47" s="91">
        <f>Direct!BY47</f>
        <v>2087229.0329999998</v>
      </c>
      <c r="BZ47" s="91">
        <f>Direct!BZ47</f>
        <v>2036945.6469999999</v>
      </c>
      <c r="CA47" s="91">
        <f>Direct!CA47</f>
        <v>1995671.469</v>
      </c>
      <c r="CB47" s="91">
        <f>Direct!CB47</f>
        <v>1872712.2350000001</v>
      </c>
      <c r="CC47" s="91">
        <f>Direct!CC47</f>
        <v>1919148.5</v>
      </c>
      <c r="CD47" s="91">
        <f>Direct!CD47</f>
        <v>1839770.4780000001</v>
      </c>
      <c r="CE47" s="90">
        <f>Direct!CE47+'FFEL (Indirect)'!BA47</f>
        <v>31528</v>
      </c>
      <c r="CF47" s="91">
        <f>Direct!CF47+'FFEL (Indirect)'!BB47</f>
        <v>48016</v>
      </c>
      <c r="CG47" s="91">
        <f>Direct!CG47+'FFEL (Indirect)'!BC47</f>
        <v>56131</v>
      </c>
      <c r="CH47" s="91">
        <f>Direct!CH47+'FFEL (Indirect)'!BD47</f>
        <v>59825</v>
      </c>
      <c r="CI47" s="91">
        <f>Direct!CI47+'FFEL (Indirect)'!BE47</f>
        <v>66300</v>
      </c>
      <c r="CJ47" s="91">
        <f>Direct!CJ47+'FFEL (Indirect)'!BF47</f>
        <v>59813</v>
      </c>
      <c r="CK47" s="91">
        <f>Direct!CK47+'FFEL (Indirect)'!BG47</f>
        <v>89199</v>
      </c>
      <c r="CL47" s="91">
        <f>Direct!CL47+'FFEL (Indirect)'!BH47</f>
        <v>88558</v>
      </c>
      <c r="CM47" s="91">
        <f>Direct!CM47+'FFEL (Indirect)'!BI47</f>
        <v>103733</v>
      </c>
      <c r="CN47" s="91">
        <f>Direct!CN47+'FFEL (Indirect)'!BJ47</f>
        <v>123227</v>
      </c>
      <c r="CO47" s="91">
        <f>Direct!CO47+'FFEL (Indirect)'!BK47</f>
        <v>144486</v>
      </c>
      <c r="CP47" s="91">
        <f>Direct!CP47+'FFEL (Indirect)'!BL47</f>
        <v>161943</v>
      </c>
      <c r="CQ47" s="91">
        <f>Direct!CQ47+'FFEL (Indirect)'!BM47</f>
        <v>177031</v>
      </c>
      <c r="CR47" s="91">
        <f>Direct!CR47+'FFEL (Indirect)'!BN47</f>
        <v>187020</v>
      </c>
      <c r="CS47" s="91">
        <f>Direct!CS47+'FFEL (Indirect)'!BO47</f>
        <v>246586</v>
      </c>
      <c r="CT47" s="91">
        <f>Direct!CT47+'FFEL (Indirect)'!BP47</f>
        <v>321450</v>
      </c>
      <c r="CU47" s="91">
        <f>Direct!CU47+'FFEL (Indirect)'!BQ47</f>
        <v>309840</v>
      </c>
      <c r="CV47" s="91">
        <f>Direct!CV47</f>
        <v>297098</v>
      </c>
      <c r="CW47" s="91">
        <f>Direct!CW47</f>
        <v>290171</v>
      </c>
      <c r="CX47" s="91">
        <f>Direct!CX47</f>
        <v>287404</v>
      </c>
      <c r="CY47" s="91">
        <f>Direct!CY47</f>
        <v>275786</v>
      </c>
      <c r="CZ47" s="91">
        <f>Direct!CZ47</f>
        <v>263838</v>
      </c>
      <c r="DA47" s="91">
        <f>Direct!DA47</f>
        <v>250616</v>
      </c>
      <c r="DB47" s="91">
        <f>Direct!DB47</f>
        <v>239273</v>
      </c>
      <c r="DC47" s="91">
        <f>Direct!DC47</f>
        <v>226213</v>
      </c>
      <c r="DD47" s="91">
        <f>Direct!DD47</f>
        <v>219759</v>
      </c>
      <c r="DE47" s="91">
        <f>Direct!DE47</f>
        <v>212887</v>
      </c>
      <c r="DF47" s="98">
        <f>Direct!DF47+'FFEL (Indirect)'!BR47</f>
        <v>29616.449000000001</v>
      </c>
      <c r="DG47" s="91">
        <f>Direct!DG47+'FFEL (Indirect)'!BS47</f>
        <v>35647.873</v>
      </c>
      <c r="DH47" s="91">
        <f>Direct!DH47+'FFEL (Indirect)'!BT47</f>
        <v>53114.008000000002</v>
      </c>
      <c r="DI47" s="91">
        <f>Direct!DI47+'FFEL (Indirect)'!BU47</f>
        <v>53593.985000000001</v>
      </c>
      <c r="DJ47" s="91">
        <f>Direct!DJ47+'FFEL (Indirect)'!BV47</f>
        <v>55533.033000000003</v>
      </c>
      <c r="DK47" s="91">
        <f>Direct!DK47+'FFEL (Indirect)'!BW47</f>
        <v>31873.353999999999</v>
      </c>
      <c r="DL47" s="91">
        <f>Direct!DL47+'FFEL (Indirect)'!BX47</f>
        <v>62865.75</v>
      </c>
      <c r="DM47" s="91">
        <f>Direct!DM47+'FFEL (Indirect)'!BY47</f>
        <v>64310.726999999999</v>
      </c>
      <c r="DN47" s="91">
        <f>Direct!DN47+'FFEL (Indirect)'!BZ47</f>
        <v>72235.459000000003</v>
      </c>
      <c r="DO47" s="91">
        <f>Direct!DO47+'FFEL (Indirect)'!CA47</f>
        <v>81451.464000000007</v>
      </c>
      <c r="DP47" s="91">
        <f>Direct!DP47+'FFEL (Indirect)'!CB47</f>
        <v>107792.63099999999</v>
      </c>
      <c r="DQ47" s="91">
        <f>Direct!DQ47+'FFEL (Indirect)'!CC47</f>
        <v>139307.40700000001</v>
      </c>
      <c r="DR47" s="91">
        <f>Direct!DR47+'FFEL (Indirect)'!CD47</f>
        <v>167671.59599999999</v>
      </c>
      <c r="DS47" s="91">
        <f>Direct!DS47+'FFEL (Indirect)'!CE47</f>
        <v>166393.03700000001</v>
      </c>
      <c r="DT47" s="91">
        <f>Direct!DT47+'FFEL (Indirect)'!CF47</f>
        <v>135582.924</v>
      </c>
      <c r="DU47" s="91">
        <f>Direct!DU47+'FFEL (Indirect)'!CG47</f>
        <v>140502.446</v>
      </c>
      <c r="DV47" s="91">
        <f>Direct!DV47+'FFEL (Indirect)'!CH47</f>
        <v>140677.772</v>
      </c>
      <c r="DW47" s="91">
        <f>Direct!DW47</f>
        <v>166008.59299999999</v>
      </c>
      <c r="DX47" s="91">
        <f>Direct!DX47</f>
        <v>159263.158</v>
      </c>
      <c r="DY47" s="91">
        <f>Direct!DY47</f>
        <v>145904.22</v>
      </c>
      <c r="DZ47" s="91">
        <f>Direct!DZ47</f>
        <v>142113.698</v>
      </c>
      <c r="EA47" s="91">
        <f>Direct!EA47</f>
        <v>141852.685</v>
      </c>
      <c r="EB47" s="91">
        <f>Direct!EB47</f>
        <v>144893.489</v>
      </c>
      <c r="EC47" s="91">
        <f>Direct!EC47</f>
        <v>136949.321</v>
      </c>
      <c r="ED47" s="91">
        <f>Direct!ED47</f>
        <v>130424.337</v>
      </c>
      <c r="EE47" s="91">
        <f>Direct!EE47</f>
        <v>128441.281</v>
      </c>
      <c r="EF47" s="91">
        <f>Direct!EF47</f>
        <v>120988.094</v>
      </c>
      <c r="EG47" s="90">
        <f>Direct!EG47+'FFEL (Indirect)'!CI47</f>
        <v>6525</v>
      </c>
      <c r="EH47" s="91">
        <f>Direct!EH47+'FFEL (Indirect)'!CJ47</f>
        <v>7094</v>
      </c>
      <c r="EI47" s="91">
        <f>Direct!EI47+'FFEL (Indirect)'!CK47</f>
        <v>9866</v>
      </c>
      <c r="EJ47" s="91">
        <f>Direct!EJ47+'FFEL (Indirect)'!CL47</f>
        <v>9788</v>
      </c>
      <c r="EK47" s="91">
        <f>Direct!EK47+'FFEL (Indirect)'!CM47</f>
        <v>9932</v>
      </c>
      <c r="EL47" s="91">
        <f>Direct!EL47+'FFEL (Indirect)'!CN47</f>
        <v>5764</v>
      </c>
      <c r="EM47" s="91">
        <f>Direct!EM47+'FFEL (Indirect)'!CO47</f>
        <v>10421</v>
      </c>
      <c r="EN47" s="91">
        <f>Direct!EN47+'FFEL (Indirect)'!CP47</f>
        <v>10159</v>
      </c>
      <c r="EO47" s="91">
        <f>Direct!EO47+'FFEL (Indirect)'!CQ47</f>
        <v>10541</v>
      </c>
      <c r="EP47" s="91">
        <f>Direct!EP47+'FFEL (Indirect)'!CR47</f>
        <v>11205</v>
      </c>
      <c r="EQ47" s="91">
        <f>Direct!EQ47+'FFEL (Indirect)'!CS47</f>
        <v>14779</v>
      </c>
      <c r="ER47" s="91">
        <f>Direct!ER47+'FFEL (Indirect)'!CT47</f>
        <v>17969</v>
      </c>
      <c r="ES47" s="91">
        <f>Direct!ES47+'FFEL (Indirect)'!CU47</f>
        <v>20147</v>
      </c>
      <c r="ET47" s="91">
        <f>Direct!ET47+'FFEL (Indirect)'!CV47</f>
        <v>19634</v>
      </c>
      <c r="EU47" s="91">
        <f>Direct!EU47+'FFEL (Indirect)'!CW47</f>
        <v>15800</v>
      </c>
      <c r="EV47" s="91">
        <f>Direct!EV47+'FFEL (Indirect)'!CX47</f>
        <v>15795</v>
      </c>
      <c r="EW47" s="91">
        <f>Direct!EW47+'FFEL (Indirect)'!CY47</f>
        <v>15418</v>
      </c>
      <c r="EX47" s="91">
        <f>Direct!EX47</f>
        <v>16715</v>
      </c>
      <c r="EY47" s="91">
        <f>Direct!EY47</f>
        <v>15487</v>
      </c>
      <c r="EZ47" s="91">
        <f>Direct!EZ47</f>
        <v>13228</v>
      </c>
      <c r="FA47" s="91">
        <f>Direct!FA47</f>
        <v>12358</v>
      </c>
      <c r="FB47" s="91">
        <f>Direct!FB47</f>
        <v>12243</v>
      </c>
      <c r="FC47" s="91">
        <f>Direct!FC47</f>
        <v>12391</v>
      </c>
      <c r="FD47" s="91">
        <f>Direct!FD47</f>
        <v>11362</v>
      </c>
      <c r="FE47" s="91">
        <f>Direct!FE47</f>
        <v>10283</v>
      </c>
      <c r="FF47" s="91">
        <f>Direct!FF47</f>
        <v>9699</v>
      </c>
      <c r="FG47" s="91">
        <f>Direct!FG47</f>
        <v>8783</v>
      </c>
      <c r="FH47" s="98">
        <f>Direct!FH47+'FFEL (Indirect)'!CZ47</f>
        <v>137550.462</v>
      </c>
      <c r="FI47" s="91">
        <f>Direct!FI47</f>
        <v>173581.65599999999</v>
      </c>
      <c r="FJ47" s="91">
        <f>Direct!FJ47</f>
        <v>194686.42300000001</v>
      </c>
      <c r="FK47" s="91">
        <f>Direct!FK47</f>
        <v>219810.25599999999</v>
      </c>
      <c r="FL47" s="91">
        <f>Direct!FL47</f>
        <v>201767.307</v>
      </c>
      <c r="FM47" s="91">
        <f>Direct!FM47</f>
        <v>252721.68599999999</v>
      </c>
      <c r="FN47" s="91">
        <f>Direct!FN47</f>
        <v>266832.56199999998</v>
      </c>
      <c r="FO47" s="91">
        <f>Direct!FO47</f>
        <v>262099.85399999999</v>
      </c>
      <c r="FP47" s="91">
        <f>Direct!FP47</f>
        <v>245607.02799999999</v>
      </c>
      <c r="FQ47" s="91">
        <f>Direct!FQ47</f>
        <v>263731.20299999998</v>
      </c>
      <c r="FR47" s="91">
        <f>Direct!FR47</f>
        <v>250973.96299999999</v>
      </c>
      <c r="FS47" s="90">
        <f>Direct!FS47+'FFEL (Indirect)'!DA47</f>
        <v>9755</v>
      </c>
      <c r="FT47" s="91">
        <f>Direct!FT47</f>
        <v>10334</v>
      </c>
      <c r="FU47" s="91">
        <f>Direct!FU47</f>
        <v>10719</v>
      </c>
      <c r="FV47" s="91">
        <f>Direct!FV47</f>
        <v>10990</v>
      </c>
      <c r="FW47" s="91">
        <f>Direct!FW47</f>
        <v>11787</v>
      </c>
      <c r="FX47" s="91">
        <f>Direct!FX47</f>
        <v>12962</v>
      </c>
      <c r="FY47" s="91">
        <f>Direct!FY47</f>
        <v>14497</v>
      </c>
      <c r="FZ47" s="91">
        <f>Direct!FZ47</f>
        <v>15044</v>
      </c>
      <c r="GA47" s="91">
        <f>Direct!GA47</f>
        <v>15305</v>
      </c>
      <c r="GB47" s="91">
        <f>Direct!GB47</f>
        <v>15483</v>
      </c>
      <c r="GC47" s="91">
        <f>Direct!GC47</f>
        <v>15205</v>
      </c>
    </row>
    <row r="48" spans="1:185" s="8" customFormat="1">
      <c r="A48" s="22" t="s">
        <v>54</v>
      </c>
      <c r="B48" s="90">
        <f>Direct!B48+'FFEL (Indirect)'!B48</f>
        <v>403315.83499999996</v>
      </c>
      <c r="C48" s="91">
        <f>Direct!C48+'FFEL (Indirect)'!C48</f>
        <v>404349.163</v>
      </c>
      <c r="D48" s="91">
        <f>Direct!D48+'FFEL (Indirect)'!D48</f>
        <v>432573.13</v>
      </c>
      <c r="E48" s="91">
        <f>Direct!E48+'FFEL (Indirect)'!E48</f>
        <v>445049.31400000001</v>
      </c>
      <c r="F48" s="91">
        <f>Direct!F48+'FFEL (Indirect)'!F48</f>
        <v>456283.80599999998</v>
      </c>
      <c r="G48" s="91">
        <f>Direct!G48+'FFEL (Indirect)'!G48</f>
        <v>435909.56900000002</v>
      </c>
      <c r="H48" s="91">
        <f>Direct!H48+'FFEL (Indirect)'!H48</f>
        <v>468676.74099999998</v>
      </c>
      <c r="I48" s="91">
        <f>Direct!I48+'FFEL (Indirect)'!I48</f>
        <v>495985.39799999999</v>
      </c>
      <c r="J48" s="91">
        <f>Direct!J48+'FFEL (Indirect)'!J48</f>
        <v>547977.80099999998</v>
      </c>
      <c r="K48" s="91">
        <f>Direct!K48+'FFEL (Indirect)'!K48</f>
        <v>606002.55700000003</v>
      </c>
      <c r="L48" s="91">
        <f>Direct!L48+'FFEL (Indirect)'!L48</f>
        <v>661807.01899999997</v>
      </c>
      <c r="M48" s="91">
        <f>Direct!M48+'FFEL (Indirect)'!M48</f>
        <v>690730.64999999991</v>
      </c>
      <c r="N48" s="91">
        <f>Direct!N48+'FFEL (Indirect)'!N48</f>
        <v>730486.05700000003</v>
      </c>
      <c r="O48" s="91">
        <f>Direct!O48+'FFEL (Indirect)'!O48</f>
        <v>759921.17799999996</v>
      </c>
      <c r="P48" s="91">
        <f>Direct!P48+'FFEL (Indirect)'!P48</f>
        <v>896085.53999999992</v>
      </c>
      <c r="Q48" s="91">
        <f>Direct!Q48+'FFEL (Indirect)'!Q48</f>
        <v>990667.049</v>
      </c>
      <c r="R48" s="91">
        <f>Direct!R48+'FFEL (Indirect)'!R48</f>
        <v>916859.97100000002</v>
      </c>
      <c r="S48" s="91">
        <f>Direct!S48</f>
        <v>909389.66200000001</v>
      </c>
      <c r="T48" s="91">
        <f>Direct!T48</f>
        <v>898199.88399999996</v>
      </c>
      <c r="U48" s="91">
        <f>Direct!U48</f>
        <v>586791.40599999996</v>
      </c>
      <c r="V48" s="91">
        <f>Direct!V48</f>
        <v>559200.69400000002</v>
      </c>
      <c r="W48" s="91">
        <f>Direct!W48</f>
        <v>500297.005</v>
      </c>
      <c r="X48" s="91">
        <f>Direct!X48</f>
        <v>460969.451</v>
      </c>
      <c r="Y48" s="91">
        <f>Direct!Y48</f>
        <v>427218.12</v>
      </c>
      <c r="Z48" s="91">
        <f>Direct!Z48</f>
        <v>399366.46</v>
      </c>
      <c r="AA48" s="91">
        <f>Direct!AA48</f>
        <v>362766.01299999998</v>
      </c>
      <c r="AB48" s="91">
        <f>Direct!AB48</f>
        <v>326168.27899999998</v>
      </c>
      <c r="AC48" s="90">
        <f>Direct!AC48+'FFEL (Indirect)'!S48</f>
        <v>117634</v>
      </c>
      <c r="AD48" s="91">
        <f>Direct!AD48+'FFEL (Indirect)'!T48</f>
        <v>112566</v>
      </c>
      <c r="AE48" s="91">
        <f>Direct!AE48+'FFEL (Indirect)'!U48</f>
        <v>117882</v>
      </c>
      <c r="AF48" s="91">
        <f>Direct!AF48+'FFEL (Indirect)'!V48</f>
        <v>122486</v>
      </c>
      <c r="AG48" s="91">
        <f>Direct!AG48+'FFEL (Indirect)'!W48</f>
        <v>126688</v>
      </c>
      <c r="AH48" s="91">
        <f>Direct!AH48+'FFEL (Indirect)'!X48</f>
        <v>120226</v>
      </c>
      <c r="AI48" s="91">
        <f>Direct!AI48+'FFEL (Indirect)'!Y48</f>
        <v>126865</v>
      </c>
      <c r="AJ48" s="91">
        <f>Direct!AJ48+'FFEL (Indirect)'!Z48</f>
        <v>135674</v>
      </c>
      <c r="AK48" s="91">
        <f>Direct!AK48+'FFEL (Indirect)'!AA48</f>
        <v>148235</v>
      </c>
      <c r="AL48" s="91">
        <f>Direct!AL48+'FFEL (Indirect)'!AB48</f>
        <v>161630</v>
      </c>
      <c r="AM48" s="91">
        <f>Direct!AM48+'FFEL (Indirect)'!AC48</f>
        <v>177392</v>
      </c>
      <c r="AN48" s="91">
        <f>Direct!AN48+'FFEL (Indirect)'!AD48</f>
        <v>185559</v>
      </c>
      <c r="AO48" s="91">
        <f>Direct!AO48+'FFEL (Indirect)'!AE48</f>
        <v>195620</v>
      </c>
      <c r="AP48" s="91">
        <f>Direct!AP48+'FFEL (Indirect)'!AF48</f>
        <v>196866</v>
      </c>
      <c r="AQ48" s="91">
        <f>Direct!AQ48+'FFEL (Indirect)'!AG48</f>
        <v>214533</v>
      </c>
      <c r="AR48" s="91">
        <f>Direct!AR48+'FFEL (Indirect)'!AH48</f>
        <v>239224</v>
      </c>
      <c r="AS48" s="91">
        <f>Direct!AS48+'FFEL (Indirect)'!AI48</f>
        <v>223639</v>
      </c>
      <c r="AT48" s="91">
        <f>Direct!AT48</f>
        <v>198794</v>
      </c>
      <c r="AU48" s="91">
        <f>Direct!AU48</f>
        <v>200960</v>
      </c>
      <c r="AV48" s="91">
        <f>Direct!AV48</f>
        <v>159976</v>
      </c>
      <c r="AW48" s="91">
        <f>Direct!AW48</f>
        <v>154175</v>
      </c>
      <c r="AX48" s="91">
        <f>Direct!AX48</f>
        <v>134676</v>
      </c>
      <c r="AY48" s="91">
        <f>Direct!AY48</f>
        <v>123222</v>
      </c>
      <c r="AZ48" s="91">
        <f>Direct!AZ48</f>
        <v>112490</v>
      </c>
      <c r="BA48" s="91">
        <f>Direct!BA48</f>
        <v>105855</v>
      </c>
      <c r="BB48" s="91">
        <f>Direct!BB48</f>
        <v>96527</v>
      </c>
      <c r="BC48" s="91">
        <f>Direct!BC48</f>
        <v>87072</v>
      </c>
      <c r="BD48" s="98">
        <f>Direct!BD48+'FFEL (Indirect)'!AJ48</f>
        <v>122034.071</v>
      </c>
      <c r="BE48" s="91">
        <f>Direct!BE48+'FFEL (Indirect)'!AK48</f>
        <v>200388.71899999998</v>
      </c>
      <c r="BF48" s="91">
        <f>Direct!BF48+'FFEL (Indirect)'!AL48</f>
        <v>239166.75700000001</v>
      </c>
      <c r="BG48" s="91">
        <f>Direct!BG48+'FFEL (Indirect)'!AM48</f>
        <v>283776.40399999998</v>
      </c>
      <c r="BH48" s="91">
        <f>Direct!BH48+'FFEL (Indirect)'!AN48</f>
        <v>309900.80700000003</v>
      </c>
      <c r="BI48" s="91">
        <f>Direct!BI48+'FFEL (Indirect)'!AO48</f>
        <v>334798.902</v>
      </c>
      <c r="BJ48" s="91">
        <f>Direct!BJ48+'FFEL (Indirect)'!AP48</f>
        <v>392607.69900000002</v>
      </c>
      <c r="BK48" s="91">
        <f>Direct!BK48+'FFEL (Indirect)'!AQ48</f>
        <v>433491.61</v>
      </c>
      <c r="BL48" s="91">
        <f>Direct!BL48+'FFEL (Indirect)'!AR48</f>
        <v>496900.07299999997</v>
      </c>
      <c r="BM48" s="91">
        <f>Direct!BM48+'FFEL (Indirect)'!AS48</f>
        <v>564067.39599999995</v>
      </c>
      <c r="BN48" s="91">
        <f>Direct!BN48+'FFEL (Indirect)'!AT48</f>
        <v>641057.68299999996</v>
      </c>
      <c r="BO48" s="91">
        <f>Direct!BO48+'FFEL (Indirect)'!AU48</f>
        <v>713094.37899999996</v>
      </c>
      <c r="BP48" s="91">
        <f>Direct!BP48+'FFEL (Indirect)'!AV48</f>
        <v>760934.30200000003</v>
      </c>
      <c r="BQ48" s="91">
        <f>Direct!BQ48+'FFEL (Indirect)'!AW48</f>
        <v>787065.52899999998</v>
      </c>
      <c r="BR48" s="91">
        <f>Direct!BR48+'FFEL (Indirect)'!AX48</f>
        <v>1046657.798</v>
      </c>
      <c r="BS48" s="91">
        <f>Direct!BS48+'FFEL (Indirect)'!AY48</f>
        <v>1295929.7319999998</v>
      </c>
      <c r="BT48" s="91">
        <f>Direct!BT48+'FFEL (Indirect)'!AZ48</f>
        <v>1149266.118</v>
      </c>
      <c r="BU48" s="91">
        <f>Direct!BU48</f>
        <v>1120100.824</v>
      </c>
      <c r="BV48" s="91">
        <f>Direct!BV48</f>
        <v>1094306.9269999999</v>
      </c>
      <c r="BW48" s="91">
        <f>Direct!BW48</f>
        <v>1396355.895</v>
      </c>
      <c r="BX48" s="91">
        <f>Direct!BX48</f>
        <v>1298626.966</v>
      </c>
      <c r="BY48" s="91">
        <f>Direct!BY48</f>
        <v>1218396.3289999999</v>
      </c>
      <c r="BZ48" s="91">
        <f>Direct!BZ48</f>
        <v>1207219.6070000001</v>
      </c>
      <c r="CA48" s="91">
        <f>Direct!CA48</f>
        <v>1169945.753</v>
      </c>
      <c r="CB48" s="91">
        <f>Direct!CB48</f>
        <v>1129873.807</v>
      </c>
      <c r="CC48" s="91">
        <f>Direct!CC48</f>
        <v>1090219.797</v>
      </c>
      <c r="CD48" s="91">
        <f>Direct!CD48</f>
        <v>1053946.916</v>
      </c>
      <c r="CE48" s="90">
        <f>Direct!CE48+'FFEL (Indirect)'!BA48</f>
        <v>33216</v>
      </c>
      <c r="CF48" s="91">
        <f>Direct!CF48+'FFEL (Indirect)'!BB48</f>
        <v>53553</v>
      </c>
      <c r="CG48" s="91">
        <f>Direct!CG48+'FFEL (Indirect)'!BC48</f>
        <v>62700</v>
      </c>
      <c r="CH48" s="91">
        <f>Direct!CH48+'FFEL (Indirect)'!BD48</f>
        <v>70446</v>
      </c>
      <c r="CI48" s="91">
        <f>Direct!CI48+'FFEL (Indirect)'!BE48</f>
        <v>77070</v>
      </c>
      <c r="CJ48" s="91">
        <f>Direct!CJ48+'FFEL (Indirect)'!BF48</f>
        <v>80325</v>
      </c>
      <c r="CK48" s="91">
        <f>Direct!CK48+'FFEL (Indirect)'!BG48</f>
        <v>91534</v>
      </c>
      <c r="CL48" s="91">
        <f>Direct!CL48+'FFEL (Indirect)'!BH48</f>
        <v>102119</v>
      </c>
      <c r="CM48" s="91">
        <f>Direct!CM48+'FFEL (Indirect)'!BI48</f>
        <v>114614</v>
      </c>
      <c r="CN48" s="91">
        <f>Direct!CN48+'FFEL (Indirect)'!BJ48</f>
        <v>126601</v>
      </c>
      <c r="CO48" s="91">
        <f>Direct!CO48+'FFEL (Indirect)'!BK48</f>
        <v>144126</v>
      </c>
      <c r="CP48" s="91">
        <f>Direct!CP48+'FFEL (Indirect)'!BL48</f>
        <v>156661</v>
      </c>
      <c r="CQ48" s="91">
        <f>Direct!CQ48+'FFEL (Indirect)'!BM48</f>
        <v>165070</v>
      </c>
      <c r="CR48" s="91">
        <f>Direct!CR48+'FFEL (Indirect)'!BN48</f>
        <v>163125</v>
      </c>
      <c r="CS48" s="91">
        <f>Direct!CS48+'FFEL (Indirect)'!BO48</f>
        <v>210125</v>
      </c>
      <c r="CT48" s="91">
        <f>Direct!CT48+'FFEL (Indirect)'!BP48</f>
        <v>257389</v>
      </c>
      <c r="CU48" s="91">
        <f>Direct!CU48+'FFEL (Indirect)'!BQ48</f>
        <v>223656</v>
      </c>
      <c r="CV48" s="91">
        <f>Direct!CV48</f>
        <v>188961</v>
      </c>
      <c r="CW48" s="91">
        <f>Direct!CW48</f>
        <v>191881</v>
      </c>
      <c r="CX48" s="91">
        <f>Direct!CX48</f>
        <v>193205</v>
      </c>
      <c r="CY48" s="91">
        <f>Direct!CY48</f>
        <v>187747</v>
      </c>
      <c r="CZ48" s="91">
        <f>Direct!CZ48</f>
        <v>169235</v>
      </c>
      <c r="DA48" s="91">
        <f>Direct!DA48</f>
        <v>160097</v>
      </c>
      <c r="DB48" s="91">
        <f>Direct!DB48</f>
        <v>151402</v>
      </c>
      <c r="DC48" s="91">
        <f>Direct!DC48</f>
        <v>144214</v>
      </c>
      <c r="DD48" s="91">
        <f>Direct!DD48</f>
        <v>136140</v>
      </c>
      <c r="DE48" s="91">
        <f>Direct!DE48</f>
        <v>127103</v>
      </c>
      <c r="DF48" s="98">
        <f>Direct!DF48+'FFEL (Indirect)'!BR48</f>
        <v>30556.881999999998</v>
      </c>
      <c r="DG48" s="91">
        <f>Direct!DG48+'FFEL (Indirect)'!BS48</f>
        <v>35059.890999999996</v>
      </c>
      <c r="DH48" s="91">
        <f>Direct!DH48+'FFEL (Indirect)'!BT48</f>
        <v>41710.303</v>
      </c>
      <c r="DI48" s="91">
        <f>Direct!DI48+'FFEL (Indirect)'!BU48</f>
        <v>48869.343999999997</v>
      </c>
      <c r="DJ48" s="91">
        <f>Direct!DJ48+'FFEL (Indirect)'!BV48</f>
        <v>56591.917000000001</v>
      </c>
      <c r="DK48" s="91">
        <f>Direct!DK48+'FFEL (Indirect)'!BW48</f>
        <v>50133.099000000002</v>
      </c>
      <c r="DL48" s="91">
        <f>Direct!DL48+'FFEL (Indirect)'!BX48</f>
        <v>53428.259000000005</v>
      </c>
      <c r="DM48" s="91">
        <f>Direct!DM48+'FFEL (Indirect)'!BY48</f>
        <v>78436.498999999996</v>
      </c>
      <c r="DN48" s="91">
        <f>Direct!DN48+'FFEL (Indirect)'!BZ48</f>
        <v>97972.092000000004</v>
      </c>
      <c r="DO48" s="91">
        <f>Direct!DO48+'FFEL (Indirect)'!CA48</f>
        <v>117092.015</v>
      </c>
      <c r="DP48" s="91">
        <f>Direct!DP48+'FFEL (Indirect)'!CB48</f>
        <v>148968.70600000001</v>
      </c>
      <c r="DQ48" s="91">
        <f>Direct!DQ48+'FFEL (Indirect)'!CC48</f>
        <v>177680.927</v>
      </c>
      <c r="DR48" s="91">
        <f>Direct!DR48+'FFEL (Indirect)'!CD48</f>
        <v>176225.64199999999</v>
      </c>
      <c r="DS48" s="91">
        <f>Direct!DS48+'FFEL (Indirect)'!CE48</f>
        <v>134298.79499999998</v>
      </c>
      <c r="DT48" s="91">
        <f>Direct!DT48+'FFEL (Indirect)'!CF48</f>
        <v>179771.277</v>
      </c>
      <c r="DU48" s="91">
        <f>Direct!DU48+'FFEL (Indirect)'!CG48</f>
        <v>147218.057</v>
      </c>
      <c r="DV48" s="91">
        <f>Direct!DV48+'FFEL (Indirect)'!CH48</f>
        <v>141322.717</v>
      </c>
      <c r="DW48" s="91">
        <f>Direct!DW48</f>
        <v>165184.62899999999</v>
      </c>
      <c r="DX48" s="91">
        <f>Direct!DX48</f>
        <v>177808.43400000001</v>
      </c>
      <c r="DY48" s="91">
        <f>Direct!DY48</f>
        <v>160198.04500000001</v>
      </c>
      <c r="DZ48" s="91">
        <f>Direct!DZ48</f>
        <v>167620.01999999999</v>
      </c>
      <c r="EA48" s="91">
        <f>Direct!EA48</f>
        <v>170254.389</v>
      </c>
      <c r="EB48" s="91">
        <f>Direct!EB48</f>
        <v>193377.75399999999</v>
      </c>
      <c r="EC48" s="91">
        <f>Direct!EC48</f>
        <v>196222.27</v>
      </c>
      <c r="ED48" s="91">
        <f>Direct!ED48</f>
        <v>192912.45800000001</v>
      </c>
      <c r="EE48" s="91">
        <f>Direct!EE48</f>
        <v>191490.04699999999</v>
      </c>
      <c r="EF48" s="91">
        <f>Direct!EF48</f>
        <v>180817.59700000001</v>
      </c>
      <c r="EG48" s="90">
        <f>Direct!EG48+'FFEL (Indirect)'!CI48</f>
        <v>6914</v>
      </c>
      <c r="EH48" s="91">
        <f>Direct!EH48+'FFEL (Indirect)'!CJ48</f>
        <v>7116</v>
      </c>
      <c r="EI48" s="91">
        <f>Direct!EI48+'FFEL (Indirect)'!CK48</f>
        <v>8368</v>
      </c>
      <c r="EJ48" s="91">
        <f>Direct!EJ48+'FFEL (Indirect)'!CL48</f>
        <v>9345</v>
      </c>
      <c r="EK48" s="91">
        <f>Direct!EK48+'FFEL (Indirect)'!CM48</f>
        <v>10854</v>
      </c>
      <c r="EL48" s="91">
        <f>Direct!EL48+'FFEL (Indirect)'!CN48</f>
        <v>9384</v>
      </c>
      <c r="EM48" s="91">
        <f>Direct!EM48+'FFEL (Indirect)'!CO48</f>
        <v>9977</v>
      </c>
      <c r="EN48" s="91">
        <f>Direct!EN48+'FFEL (Indirect)'!CP48</f>
        <v>13281</v>
      </c>
      <c r="EO48" s="91">
        <f>Direct!EO48+'FFEL (Indirect)'!CQ48</f>
        <v>14961</v>
      </c>
      <c r="EP48" s="91">
        <f>Direct!EP48+'FFEL (Indirect)'!CR48</f>
        <v>16887</v>
      </c>
      <c r="EQ48" s="91">
        <f>Direct!EQ48+'FFEL (Indirect)'!CS48</f>
        <v>20037</v>
      </c>
      <c r="ER48" s="91">
        <f>Direct!ER48+'FFEL (Indirect)'!CT48</f>
        <v>22617</v>
      </c>
      <c r="ES48" s="91">
        <f>Direct!ES48+'FFEL (Indirect)'!CU48</f>
        <v>21337</v>
      </c>
      <c r="ET48" s="91">
        <f>Direct!ET48+'FFEL (Indirect)'!CV48</f>
        <v>16885</v>
      </c>
      <c r="EU48" s="91">
        <f>Direct!EU48+'FFEL (Indirect)'!CW48</f>
        <v>20722</v>
      </c>
      <c r="EV48" s="91">
        <f>Direct!EV48+'FFEL (Indirect)'!CX48</f>
        <v>17448</v>
      </c>
      <c r="EW48" s="91">
        <f>Direct!EW48+'FFEL (Indirect)'!CY48</f>
        <v>16372</v>
      </c>
      <c r="EX48" s="91">
        <f>Direct!EX48</f>
        <v>17620</v>
      </c>
      <c r="EY48" s="91">
        <f>Direct!EY48</f>
        <v>17906</v>
      </c>
      <c r="EZ48" s="91">
        <f>Direct!EZ48</f>
        <v>14744</v>
      </c>
      <c r="FA48" s="91">
        <f>Direct!FA48</f>
        <v>14485</v>
      </c>
      <c r="FB48" s="91">
        <f>Direct!FB48</f>
        <v>14406</v>
      </c>
      <c r="FC48" s="91">
        <f>Direct!FC48</f>
        <v>16723</v>
      </c>
      <c r="FD48" s="91">
        <f>Direct!FD48</f>
        <v>16586</v>
      </c>
      <c r="FE48" s="91">
        <f>Direct!FE48</f>
        <v>15934</v>
      </c>
      <c r="FF48" s="91">
        <f>Direct!FF48</f>
        <v>15279</v>
      </c>
      <c r="FG48" s="91">
        <f>Direct!FG48</f>
        <v>13788</v>
      </c>
      <c r="FH48" s="98">
        <f>Direct!FH48+'FFEL (Indirect)'!CZ48</f>
        <v>120591.14</v>
      </c>
      <c r="FI48" s="91">
        <f>Direct!FI48</f>
        <v>148165.93900000001</v>
      </c>
      <c r="FJ48" s="91">
        <f>Direct!FJ48</f>
        <v>147172.177</v>
      </c>
      <c r="FK48" s="91">
        <f>Direct!FK48</f>
        <v>147195.739</v>
      </c>
      <c r="FL48" s="91">
        <f>Direct!FL48</f>
        <v>135309.86900000001</v>
      </c>
      <c r="FM48" s="91">
        <f>Direct!FM48</f>
        <v>152423.861</v>
      </c>
      <c r="FN48" s="91">
        <f>Direct!FN48</f>
        <v>172661.41899999999</v>
      </c>
      <c r="FO48" s="91">
        <f>Direct!FO48</f>
        <v>188813.049</v>
      </c>
      <c r="FP48" s="91">
        <f>Direct!FP48</f>
        <v>208611.927</v>
      </c>
      <c r="FQ48" s="91">
        <f>Direct!FQ48</f>
        <v>232024.48499999999</v>
      </c>
      <c r="FR48" s="91">
        <f>Direct!FR48</f>
        <v>254499.071</v>
      </c>
      <c r="FS48" s="90">
        <f>Direct!FS48+'FFEL (Indirect)'!DA48</f>
        <v>8524</v>
      </c>
      <c r="FT48" s="91">
        <f>Direct!FT48</f>
        <v>7741</v>
      </c>
      <c r="FU48" s="91">
        <f>Direct!FU48</f>
        <v>7807</v>
      </c>
      <c r="FV48" s="91">
        <f>Direct!FV48</f>
        <v>7446</v>
      </c>
      <c r="FW48" s="91">
        <f>Direct!FW48</f>
        <v>7384</v>
      </c>
      <c r="FX48" s="91">
        <f>Direct!FX48</f>
        <v>7851</v>
      </c>
      <c r="FY48" s="91">
        <f>Direct!FY48</f>
        <v>8671</v>
      </c>
      <c r="FZ48" s="91">
        <f>Direct!FZ48</f>
        <v>9617</v>
      </c>
      <c r="GA48" s="91">
        <f>Direct!GA48</f>
        <v>10014</v>
      </c>
      <c r="GB48" s="91">
        <f>Direct!GB48</f>
        <v>10439</v>
      </c>
      <c r="GC48" s="91">
        <f>Direct!GC48</f>
        <v>10519</v>
      </c>
    </row>
    <row r="49" spans="1:185" s="8" customFormat="1">
      <c r="A49" s="22" t="s">
        <v>55</v>
      </c>
      <c r="B49" s="90">
        <f>Direct!B49+'FFEL (Indirect)'!B49</f>
        <v>146605.644</v>
      </c>
      <c r="C49" s="91">
        <f>Direct!C49+'FFEL (Indirect)'!C49</f>
        <v>144041.83600000001</v>
      </c>
      <c r="D49" s="91">
        <f>Direct!D49+'FFEL (Indirect)'!D49</f>
        <v>142923.65400000001</v>
      </c>
      <c r="E49" s="91">
        <f>Direct!E49+'FFEL (Indirect)'!E49</f>
        <v>143064.905</v>
      </c>
      <c r="F49" s="91">
        <f>Direct!F49+'FFEL (Indirect)'!F49</f>
        <v>139038.26699999999</v>
      </c>
      <c r="G49" s="91">
        <f>Direct!G49+'FFEL (Indirect)'!G49</f>
        <v>135555.14500000002</v>
      </c>
      <c r="H49" s="91">
        <f>Direct!H49+'FFEL (Indirect)'!H49</f>
        <v>135190.85</v>
      </c>
      <c r="I49" s="91">
        <f>Direct!I49+'FFEL (Indirect)'!I49</f>
        <v>139830.61200000002</v>
      </c>
      <c r="J49" s="91">
        <f>Direct!J49+'FFEL (Indirect)'!J49</f>
        <v>150998.405</v>
      </c>
      <c r="K49" s="91">
        <f>Direct!K49+'FFEL (Indirect)'!K49</f>
        <v>167030.927</v>
      </c>
      <c r="L49" s="91">
        <f>Direct!L49+'FFEL (Indirect)'!L49</f>
        <v>178260.74300000002</v>
      </c>
      <c r="M49" s="91">
        <f>Direct!M49+'FFEL (Indirect)'!M49</f>
        <v>182489.462</v>
      </c>
      <c r="N49" s="91">
        <f>Direct!N49+'FFEL (Indirect)'!N49</f>
        <v>188347.80100000001</v>
      </c>
      <c r="O49" s="91">
        <f>Direct!O49+'FFEL (Indirect)'!O49</f>
        <v>200540.53900000002</v>
      </c>
      <c r="P49" s="91">
        <f>Direct!P49+'FFEL (Indirect)'!P49</f>
        <v>208483.93700000001</v>
      </c>
      <c r="Q49" s="91">
        <f>Direct!Q49+'FFEL (Indirect)'!Q49</f>
        <v>236140.1</v>
      </c>
      <c r="R49" s="91">
        <f>Direct!R49+'FFEL (Indirect)'!R49</f>
        <v>232334.149</v>
      </c>
      <c r="S49" s="91">
        <f>Direct!S49</f>
        <v>240403.454</v>
      </c>
      <c r="T49" s="91">
        <f>Direct!T49</f>
        <v>242010.76199999999</v>
      </c>
      <c r="U49" s="91">
        <f>Direct!U49</f>
        <v>164039.489</v>
      </c>
      <c r="V49" s="91">
        <f>Direct!V49</f>
        <v>152000.342</v>
      </c>
      <c r="W49" s="91">
        <f>Direct!W49</f>
        <v>142955.51500000001</v>
      </c>
      <c r="X49" s="91">
        <f>Direct!X49</f>
        <v>133909.492</v>
      </c>
      <c r="Y49" s="91">
        <f>Direct!Y49</f>
        <v>132345.36600000001</v>
      </c>
      <c r="Z49" s="91">
        <f>Direct!Z49</f>
        <v>130822.65700000001</v>
      </c>
      <c r="AA49" s="91">
        <f>Direct!AA49</f>
        <v>124325.639</v>
      </c>
      <c r="AB49" s="91">
        <f>Direct!AB49</f>
        <v>114198.898</v>
      </c>
      <c r="AC49" s="90">
        <f>Direct!AC49+'FFEL (Indirect)'!S49</f>
        <v>48270</v>
      </c>
      <c r="AD49" s="91">
        <f>Direct!AD49+'FFEL (Indirect)'!T49</f>
        <v>45279</v>
      </c>
      <c r="AE49" s="91">
        <f>Direct!AE49+'FFEL (Indirect)'!U49</f>
        <v>44624</v>
      </c>
      <c r="AF49" s="91">
        <f>Direct!AF49+'FFEL (Indirect)'!V49</f>
        <v>44326</v>
      </c>
      <c r="AG49" s="91">
        <f>Direct!AG49+'FFEL (Indirect)'!W49</f>
        <v>43016</v>
      </c>
      <c r="AH49" s="91">
        <f>Direct!AH49+'FFEL (Indirect)'!X49</f>
        <v>42047</v>
      </c>
      <c r="AI49" s="91">
        <f>Direct!AI49+'FFEL (Indirect)'!Y49</f>
        <v>41023</v>
      </c>
      <c r="AJ49" s="91">
        <f>Direct!AJ49+'FFEL (Indirect)'!Z49</f>
        <v>41862</v>
      </c>
      <c r="AK49" s="91">
        <f>Direct!AK49+'FFEL (Indirect)'!AA49</f>
        <v>44270</v>
      </c>
      <c r="AL49" s="91">
        <f>Direct!AL49+'FFEL (Indirect)'!AB49</f>
        <v>48136</v>
      </c>
      <c r="AM49" s="91">
        <f>Direct!AM49+'FFEL (Indirect)'!AC49</f>
        <v>50678</v>
      </c>
      <c r="AN49" s="91">
        <f>Direct!AN49+'FFEL (Indirect)'!AD49</f>
        <v>51101</v>
      </c>
      <c r="AO49" s="91">
        <f>Direct!AO49+'FFEL (Indirect)'!AE49</f>
        <v>52010</v>
      </c>
      <c r="AP49" s="91">
        <f>Direct!AP49+'FFEL (Indirect)'!AF49</f>
        <v>52163</v>
      </c>
      <c r="AQ49" s="91">
        <f>Direct!AQ49+'FFEL (Indirect)'!AG49</f>
        <v>51313</v>
      </c>
      <c r="AR49" s="91">
        <f>Direct!AR49+'FFEL (Indirect)'!AH49</f>
        <v>57655</v>
      </c>
      <c r="AS49" s="91">
        <f>Direct!AS49+'FFEL (Indirect)'!AI49</f>
        <v>57132</v>
      </c>
      <c r="AT49" s="91">
        <f>Direct!AT49</f>
        <v>56175</v>
      </c>
      <c r="AU49" s="91">
        <f>Direct!AU49</f>
        <v>57373</v>
      </c>
      <c r="AV49" s="91">
        <f>Direct!AV49</f>
        <v>45368</v>
      </c>
      <c r="AW49" s="91">
        <f>Direct!AW49</f>
        <v>42362</v>
      </c>
      <c r="AX49" s="91">
        <f>Direct!AX49</f>
        <v>38807</v>
      </c>
      <c r="AY49" s="91">
        <f>Direct!AY49</f>
        <v>36414</v>
      </c>
      <c r="AZ49" s="91">
        <f>Direct!AZ49</f>
        <v>35874</v>
      </c>
      <c r="BA49" s="91">
        <f>Direct!BA49</f>
        <v>35278</v>
      </c>
      <c r="BB49" s="91">
        <f>Direct!BB49</f>
        <v>33113</v>
      </c>
      <c r="BC49" s="91">
        <f>Direct!BC49</f>
        <v>30350</v>
      </c>
      <c r="BD49" s="98">
        <f>Direct!BD49+'FFEL (Indirect)'!AJ49</f>
        <v>52041.639000000003</v>
      </c>
      <c r="BE49" s="91">
        <f>Direct!BE49+'FFEL (Indirect)'!AK49</f>
        <v>72585.341</v>
      </c>
      <c r="BF49" s="91">
        <f>Direct!BF49+'FFEL (Indirect)'!AL49</f>
        <v>84341.91</v>
      </c>
      <c r="BG49" s="91">
        <f>Direct!BG49+'FFEL (Indirect)'!AM49</f>
        <v>101723.54000000001</v>
      </c>
      <c r="BH49" s="91">
        <f>Direct!BH49+'FFEL (Indirect)'!AN49</f>
        <v>102552.50399999999</v>
      </c>
      <c r="BI49" s="91">
        <f>Direct!BI49+'FFEL (Indirect)'!AO49</f>
        <v>112300.68700000001</v>
      </c>
      <c r="BJ49" s="91">
        <f>Direct!BJ49+'FFEL (Indirect)'!AP49</f>
        <v>124912.652</v>
      </c>
      <c r="BK49" s="91">
        <f>Direct!BK49+'FFEL (Indirect)'!AQ49</f>
        <v>134822.26300000001</v>
      </c>
      <c r="BL49" s="91">
        <f>Direct!BL49+'FFEL (Indirect)'!AR49</f>
        <v>147165.435</v>
      </c>
      <c r="BM49" s="91">
        <f>Direct!BM49+'FFEL (Indirect)'!AS49</f>
        <v>164685.921</v>
      </c>
      <c r="BN49" s="91">
        <f>Direct!BN49+'FFEL (Indirect)'!AT49</f>
        <v>180393.75699999998</v>
      </c>
      <c r="BO49" s="91">
        <f>Direct!BO49+'FFEL (Indirect)'!AU49</f>
        <v>198596.261</v>
      </c>
      <c r="BP49" s="91">
        <f>Direct!BP49+'FFEL (Indirect)'!AV49</f>
        <v>209497.05600000001</v>
      </c>
      <c r="BQ49" s="91">
        <f>Direct!BQ49+'FFEL (Indirect)'!AW49</f>
        <v>219698.30599999998</v>
      </c>
      <c r="BR49" s="91">
        <f>Direct!BR49+'FFEL (Indirect)'!AX49</f>
        <v>268663.99599999998</v>
      </c>
      <c r="BS49" s="91">
        <f>Direct!BS49+'FFEL (Indirect)'!AY49</f>
        <v>327282.69099999999</v>
      </c>
      <c r="BT49" s="91">
        <f>Direct!BT49+'FFEL (Indirect)'!AZ49</f>
        <v>312054.02</v>
      </c>
      <c r="BU49" s="91">
        <f>Direct!BU49</f>
        <v>305901.592</v>
      </c>
      <c r="BV49" s="91">
        <f>Direct!BV49</f>
        <v>298441.34600000002</v>
      </c>
      <c r="BW49" s="91">
        <f>Direct!BW49</f>
        <v>376528.90100000001</v>
      </c>
      <c r="BX49" s="91">
        <f>Direct!BX49</f>
        <v>353037.35499999998</v>
      </c>
      <c r="BY49" s="91">
        <f>Direct!BY49</f>
        <v>372404.08999999997</v>
      </c>
      <c r="BZ49" s="91">
        <f>Direct!BZ49</f>
        <v>349231.80499999999</v>
      </c>
      <c r="CA49" s="91">
        <f>Direct!CA49</f>
        <v>353979.21100000001</v>
      </c>
      <c r="CB49" s="91">
        <f>Direct!CB49</f>
        <v>329892.20699999999</v>
      </c>
      <c r="CC49" s="91">
        <f>Direct!CC49</f>
        <v>339517.47200000001</v>
      </c>
      <c r="CD49" s="91">
        <f>Direct!CD49</f>
        <v>320910.28700000001</v>
      </c>
      <c r="CE49" s="90">
        <f>Direct!CE49+'FFEL (Indirect)'!BA49</f>
        <v>16561</v>
      </c>
      <c r="CF49" s="91">
        <f>Direct!CF49+'FFEL (Indirect)'!BB49</f>
        <v>22847</v>
      </c>
      <c r="CG49" s="91">
        <f>Direct!CG49+'FFEL (Indirect)'!BC49</f>
        <v>25848</v>
      </c>
      <c r="CH49" s="91">
        <f>Direct!CH49+'FFEL (Indirect)'!BD49</f>
        <v>27551</v>
      </c>
      <c r="CI49" s="91">
        <f>Direct!CI49+'FFEL (Indirect)'!BE49</f>
        <v>27888</v>
      </c>
      <c r="CJ49" s="91">
        <f>Direct!CJ49+'FFEL (Indirect)'!BF49</f>
        <v>29600</v>
      </c>
      <c r="CK49" s="91">
        <f>Direct!CK49+'FFEL (Indirect)'!BG49</f>
        <v>31116</v>
      </c>
      <c r="CL49" s="91">
        <f>Direct!CL49+'FFEL (Indirect)'!BH49</f>
        <v>32623</v>
      </c>
      <c r="CM49" s="91">
        <f>Direct!CM49+'FFEL (Indirect)'!BI49</f>
        <v>35074</v>
      </c>
      <c r="CN49" s="91">
        <f>Direct!CN49+'FFEL (Indirect)'!BJ49</f>
        <v>37946</v>
      </c>
      <c r="CO49" s="91">
        <f>Direct!CO49+'FFEL (Indirect)'!BK49</f>
        <v>39650</v>
      </c>
      <c r="CP49" s="91">
        <f>Direct!CP49+'FFEL (Indirect)'!BL49</f>
        <v>42656</v>
      </c>
      <c r="CQ49" s="91">
        <f>Direct!CQ49+'FFEL (Indirect)'!BM49</f>
        <v>44029</v>
      </c>
      <c r="CR49" s="91">
        <f>Direct!CR49+'FFEL (Indirect)'!BN49</f>
        <v>43775</v>
      </c>
      <c r="CS49" s="91">
        <f>Direct!CS49+'FFEL (Indirect)'!BO49</f>
        <v>53705</v>
      </c>
      <c r="CT49" s="91">
        <f>Direct!CT49+'FFEL (Indirect)'!BP49</f>
        <v>63359</v>
      </c>
      <c r="CU49" s="91">
        <f>Direct!CU49+'FFEL (Indirect)'!BQ49</f>
        <v>59669</v>
      </c>
      <c r="CV49" s="91">
        <f>Direct!CV49</f>
        <v>55688</v>
      </c>
      <c r="CW49" s="91">
        <f>Direct!CW49</f>
        <v>56452</v>
      </c>
      <c r="CX49" s="91">
        <f>Direct!CX49</f>
        <v>56065</v>
      </c>
      <c r="CY49" s="91">
        <f>Direct!CY49</f>
        <v>53669</v>
      </c>
      <c r="CZ49" s="91">
        <f>Direct!CZ49</f>
        <v>51158</v>
      </c>
      <c r="DA49" s="91">
        <f>Direct!DA49</f>
        <v>48847</v>
      </c>
      <c r="DB49" s="91">
        <f>Direct!DB49</f>
        <v>48438</v>
      </c>
      <c r="DC49" s="91">
        <f>Direct!DC49</f>
        <v>46956</v>
      </c>
      <c r="DD49" s="91">
        <f>Direct!DD49</f>
        <v>45193</v>
      </c>
      <c r="DE49" s="91">
        <f>Direct!DE49</f>
        <v>43406</v>
      </c>
      <c r="DF49" s="98">
        <f>Direct!DF49+'FFEL (Indirect)'!BR49</f>
        <v>12046.45</v>
      </c>
      <c r="DG49" s="91">
        <f>Direct!DG49+'FFEL (Indirect)'!BS49</f>
        <v>12216.44</v>
      </c>
      <c r="DH49" s="91">
        <f>Direct!DH49+'FFEL (Indirect)'!BT49</f>
        <v>15370.971</v>
      </c>
      <c r="DI49" s="91">
        <f>Direct!DI49+'FFEL (Indirect)'!BU49</f>
        <v>17329.716</v>
      </c>
      <c r="DJ49" s="91">
        <f>Direct!DJ49+'FFEL (Indirect)'!BV49</f>
        <v>20113.897000000001</v>
      </c>
      <c r="DK49" s="91">
        <f>Direct!DK49+'FFEL (Indirect)'!BW49</f>
        <v>14040.169</v>
      </c>
      <c r="DL49" s="91">
        <f>Direct!DL49+'FFEL (Indirect)'!BX49</f>
        <v>15780.661</v>
      </c>
      <c r="DM49" s="91">
        <f>Direct!DM49+'FFEL (Indirect)'!BY49</f>
        <v>26027.826000000001</v>
      </c>
      <c r="DN49" s="91">
        <f>Direct!DN49+'FFEL (Indirect)'!BZ49</f>
        <v>29464.436000000002</v>
      </c>
      <c r="DO49" s="91">
        <f>Direct!DO49+'FFEL (Indirect)'!CA49</f>
        <v>48059.038999999997</v>
      </c>
      <c r="DP49" s="91">
        <f>Direct!DP49+'FFEL (Indirect)'!CB49</f>
        <v>61028.648000000001</v>
      </c>
      <c r="DQ49" s="91">
        <f>Direct!DQ49+'FFEL (Indirect)'!CC49</f>
        <v>72251.028999999995</v>
      </c>
      <c r="DR49" s="91">
        <f>Direct!DR49+'FFEL (Indirect)'!CD49</f>
        <v>73617.524000000005</v>
      </c>
      <c r="DS49" s="91">
        <f>Direct!DS49+'FFEL (Indirect)'!CE49</f>
        <v>69886.907000000007</v>
      </c>
      <c r="DT49" s="91">
        <f>Direct!DT49+'FFEL (Indirect)'!CF49</f>
        <v>59663.092999999993</v>
      </c>
      <c r="DU49" s="91">
        <f>Direct!DU49+'FFEL (Indirect)'!CG49</f>
        <v>61218.769</v>
      </c>
      <c r="DV49" s="91">
        <f>Direct!DV49+'FFEL (Indirect)'!CH49</f>
        <v>56665.038</v>
      </c>
      <c r="DW49" s="91">
        <f>Direct!DW49</f>
        <v>62346.502999999997</v>
      </c>
      <c r="DX49" s="91">
        <f>Direct!DX49</f>
        <v>69120.929999999993</v>
      </c>
      <c r="DY49" s="91">
        <f>Direct!DY49</f>
        <v>69693.542000000001</v>
      </c>
      <c r="DZ49" s="91">
        <f>Direct!DZ49</f>
        <v>72941.835000000006</v>
      </c>
      <c r="EA49" s="91">
        <f>Direct!EA49</f>
        <v>77753.292000000001</v>
      </c>
      <c r="EB49" s="91">
        <f>Direct!EB49</f>
        <v>82307.986000000004</v>
      </c>
      <c r="EC49" s="91">
        <f>Direct!EC49</f>
        <v>86620.611999999994</v>
      </c>
      <c r="ED49" s="91">
        <f>Direct!ED49</f>
        <v>87887.445999999996</v>
      </c>
      <c r="EE49" s="91">
        <f>Direct!EE49</f>
        <v>85466.6</v>
      </c>
      <c r="EF49" s="91">
        <f>Direct!EF49</f>
        <v>84699.486999999994</v>
      </c>
      <c r="EG49" s="90">
        <f>Direct!EG49+'FFEL (Indirect)'!CI49</f>
        <v>3175</v>
      </c>
      <c r="EH49" s="91">
        <f>Direct!EH49+'FFEL (Indirect)'!CJ49</f>
        <v>2904</v>
      </c>
      <c r="EI49" s="91">
        <f>Direct!EI49+'FFEL (Indirect)'!CK49</f>
        <v>3518</v>
      </c>
      <c r="EJ49" s="91">
        <f>Direct!EJ49+'FFEL (Indirect)'!CL49</f>
        <v>3677</v>
      </c>
      <c r="EK49" s="91">
        <f>Direct!EK49+'FFEL (Indirect)'!CM49</f>
        <v>4136</v>
      </c>
      <c r="EL49" s="91">
        <f>Direct!EL49+'FFEL (Indirect)'!CN49</f>
        <v>3070</v>
      </c>
      <c r="EM49" s="91">
        <f>Direct!EM49+'FFEL (Indirect)'!CO49</f>
        <v>3277</v>
      </c>
      <c r="EN49" s="91">
        <f>Direct!EN49+'FFEL (Indirect)'!CP49</f>
        <v>4771</v>
      </c>
      <c r="EO49" s="91">
        <f>Direct!EO49+'FFEL (Indirect)'!CQ49</f>
        <v>5145</v>
      </c>
      <c r="EP49" s="91">
        <f>Direct!EP49+'FFEL (Indirect)'!CR49</f>
        <v>7518</v>
      </c>
      <c r="EQ49" s="91">
        <f>Direct!EQ49+'FFEL (Indirect)'!CS49</f>
        <v>9023</v>
      </c>
      <c r="ER49" s="91">
        <f>Direct!ER49+'FFEL (Indirect)'!CT49</f>
        <v>9966</v>
      </c>
      <c r="ES49" s="91">
        <f>Direct!ES49+'FFEL (Indirect)'!CU49</f>
        <v>9690</v>
      </c>
      <c r="ET49" s="91">
        <f>Direct!ET49+'FFEL (Indirect)'!CV49</f>
        <v>9252</v>
      </c>
      <c r="EU49" s="91">
        <f>Direct!EU49+'FFEL (Indirect)'!CW49</f>
        <v>7708</v>
      </c>
      <c r="EV49" s="91">
        <f>Direct!EV49+'FFEL (Indirect)'!CX49</f>
        <v>7652</v>
      </c>
      <c r="EW49" s="91">
        <f>Direct!EW49+'FFEL (Indirect)'!CY49</f>
        <v>6954</v>
      </c>
      <c r="EX49" s="91">
        <f>Direct!EX49</f>
        <v>6945</v>
      </c>
      <c r="EY49" s="91">
        <f>Direct!EY49</f>
        <v>7409</v>
      </c>
      <c r="EZ49" s="91">
        <f>Direct!EZ49</f>
        <v>6793</v>
      </c>
      <c r="FA49" s="91">
        <f>Direct!FA49</f>
        <v>6580</v>
      </c>
      <c r="FB49" s="91">
        <f>Direct!FB49</f>
        <v>7069</v>
      </c>
      <c r="FC49" s="91">
        <f>Direct!FC49</f>
        <v>7345</v>
      </c>
      <c r="FD49" s="91">
        <f>Direct!FD49</f>
        <v>7280</v>
      </c>
      <c r="FE49" s="91">
        <f>Direct!FE49</f>
        <v>7152</v>
      </c>
      <c r="FF49" s="91">
        <f>Direct!FF49</f>
        <v>6804</v>
      </c>
      <c r="FG49" s="91">
        <f>Direct!FG49</f>
        <v>6541</v>
      </c>
      <c r="FH49" s="98">
        <f>Direct!FH49+'FFEL (Indirect)'!CZ49</f>
        <v>39490.112000000001</v>
      </c>
      <c r="FI49" s="91">
        <f>Direct!FI49</f>
        <v>47546.813000000002</v>
      </c>
      <c r="FJ49" s="91">
        <f>Direct!FJ49</f>
        <v>49197.716999999997</v>
      </c>
      <c r="FK49" s="91">
        <f>Direct!FK49</f>
        <v>53496.591999999997</v>
      </c>
      <c r="FL49" s="91">
        <f>Direct!FL49</f>
        <v>51206.122000000003</v>
      </c>
      <c r="FM49" s="91">
        <f>Direct!FM49</f>
        <v>68288.990999999995</v>
      </c>
      <c r="FN49" s="91">
        <f>Direct!FN49</f>
        <v>62579.131999999998</v>
      </c>
      <c r="FO49" s="91">
        <f>Direct!FO49</f>
        <v>72220.747000000003</v>
      </c>
      <c r="FP49" s="91">
        <f>Direct!FP49</f>
        <v>67864.671000000002</v>
      </c>
      <c r="FQ49" s="91">
        <f>Direct!FQ49</f>
        <v>87648.323999999993</v>
      </c>
      <c r="FR49" s="91">
        <f>Direct!FR49</f>
        <v>79049.009000000005</v>
      </c>
      <c r="FS49" s="90">
        <f>Direct!FS49+'FFEL (Indirect)'!DA49</f>
        <v>2429</v>
      </c>
      <c r="FT49" s="91">
        <f>Direct!FT49</f>
        <v>2481</v>
      </c>
      <c r="FU49" s="91">
        <f>Direct!FU49</f>
        <v>3000</v>
      </c>
      <c r="FV49" s="91">
        <f>Direct!FV49</f>
        <v>2949</v>
      </c>
      <c r="FW49" s="91">
        <f>Direct!FW49</f>
        <v>2942</v>
      </c>
      <c r="FX49" s="91">
        <f>Direct!FX49</f>
        <v>3004</v>
      </c>
      <c r="FY49" s="91">
        <f>Direct!FY49</f>
        <v>2854</v>
      </c>
      <c r="FZ49" s="91">
        <f>Direct!FZ49</f>
        <v>2943</v>
      </c>
      <c r="GA49" s="91">
        <f>Direct!GA49</f>
        <v>3076</v>
      </c>
      <c r="GB49" s="91">
        <f>Direct!GB49</f>
        <v>3288</v>
      </c>
      <c r="GC49" s="91">
        <f>Direct!GC49</f>
        <v>3430</v>
      </c>
    </row>
    <row r="50" spans="1:185" s="8" customFormat="1">
      <c r="A50" s="22" t="s">
        <v>56</v>
      </c>
      <c r="B50" s="90">
        <f>Direct!B50+'FFEL (Indirect)'!B50</f>
        <v>72357.872000000003</v>
      </c>
      <c r="C50" s="91">
        <f>Direct!C50+'FFEL (Indirect)'!C50</f>
        <v>72132.852000000014</v>
      </c>
      <c r="D50" s="91">
        <f>Direct!D50+'FFEL (Indirect)'!D50</f>
        <v>74360.114000000001</v>
      </c>
      <c r="E50" s="91">
        <f>Direct!E50+'FFEL (Indirect)'!E50</f>
        <v>71315.327999999994</v>
      </c>
      <c r="F50" s="91">
        <f>Direct!F50+'FFEL (Indirect)'!F50</f>
        <v>72479.675999999992</v>
      </c>
      <c r="G50" s="91">
        <f>Direct!G50+'FFEL (Indirect)'!G50</f>
        <v>70756.167000000001</v>
      </c>
      <c r="H50" s="91">
        <f>Direct!H50+'FFEL (Indirect)'!H50</f>
        <v>70871.547999999995</v>
      </c>
      <c r="I50" s="91">
        <f>Direct!I50+'FFEL (Indirect)'!I50</f>
        <v>71635.934999999998</v>
      </c>
      <c r="J50" s="91">
        <f>Direct!J50+'FFEL (Indirect)'!J50</f>
        <v>78241.767000000007</v>
      </c>
      <c r="K50" s="91">
        <f>Direct!K50+'FFEL (Indirect)'!K50</f>
        <v>86368.702999999994</v>
      </c>
      <c r="L50" s="91">
        <f>Direct!L50+'FFEL (Indirect)'!L50</f>
        <v>90954.432000000001</v>
      </c>
      <c r="M50" s="91">
        <f>Direct!M50+'FFEL (Indirect)'!M50</f>
        <v>121043.10799999999</v>
      </c>
      <c r="N50" s="91">
        <f>Direct!N50+'FFEL (Indirect)'!N50</f>
        <v>91517.781000000003</v>
      </c>
      <c r="O50" s="91">
        <f>Direct!O50+'FFEL (Indirect)'!O50</f>
        <v>97202.22</v>
      </c>
      <c r="P50" s="91">
        <f>Direct!P50+'FFEL (Indirect)'!P50</f>
        <v>96200.722999999998</v>
      </c>
      <c r="Q50" s="91">
        <f>Direct!Q50+'FFEL (Indirect)'!Q50</f>
        <v>106842.391</v>
      </c>
      <c r="R50" s="91">
        <f>Direct!R50+'FFEL (Indirect)'!R50</f>
        <v>100239.863</v>
      </c>
      <c r="S50" s="91">
        <f>Direct!S50</f>
        <v>90978.517000000007</v>
      </c>
      <c r="T50" s="91">
        <f>Direct!T50</f>
        <v>93518.206000000006</v>
      </c>
      <c r="U50" s="91">
        <f>Direct!U50</f>
        <v>68377.233999999997</v>
      </c>
      <c r="V50" s="91">
        <f>Direct!V50</f>
        <v>63284.91</v>
      </c>
      <c r="W50" s="91">
        <f>Direct!W50</f>
        <v>58598.52</v>
      </c>
      <c r="X50" s="91">
        <f>Direct!X50</f>
        <v>54689.387000000002</v>
      </c>
      <c r="Y50" s="91">
        <f>Direct!Y50</f>
        <v>54770.57</v>
      </c>
      <c r="Z50" s="91">
        <f>Direct!Z50</f>
        <v>56765.631000000001</v>
      </c>
      <c r="AA50" s="91">
        <f>Direct!AA50</f>
        <v>54396.993999999999</v>
      </c>
      <c r="AB50" s="91">
        <f>Direct!AB50</f>
        <v>50963.182000000001</v>
      </c>
      <c r="AC50" s="90">
        <f>Direct!AC50+'FFEL (Indirect)'!S50</f>
        <v>27345</v>
      </c>
      <c r="AD50" s="91">
        <f>Direct!AD50+'FFEL (Indirect)'!T50</f>
        <v>26026</v>
      </c>
      <c r="AE50" s="91">
        <f>Direct!AE50+'FFEL (Indirect)'!U50</f>
        <v>26059</v>
      </c>
      <c r="AF50" s="91">
        <f>Direct!AF50+'FFEL (Indirect)'!V50</f>
        <v>24837</v>
      </c>
      <c r="AG50" s="91">
        <f>Direct!AG50+'FFEL (Indirect)'!W50</f>
        <v>25151</v>
      </c>
      <c r="AH50" s="91">
        <f>Direct!AH50+'FFEL (Indirect)'!X50</f>
        <v>24487</v>
      </c>
      <c r="AI50" s="91">
        <f>Direct!AI50+'FFEL (Indirect)'!Y50</f>
        <v>24002</v>
      </c>
      <c r="AJ50" s="91">
        <f>Direct!AJ50+'FFEL (Indirect)'!Z50</f>
        <v>24612</v>
      </c>
      <c r="AK50" s="91">
        <f>Direct!AK50+'FFEL (Indirect)'!AA50</f>
        <v>26070</v>
      </c>
      <c r="AL50" s="91">
        <f>Direct!AL50+'FFEL (Indirect)'!AB50</f>
        <v>28059</v>
      </c>
      <c r="AM50" s="91">
        <f>Direct!AM50+'FFEL (Indirect)'!AC50</f>
        <v>28384</v>
      </c>
      <c r="AN50" s="91">
        <f>Direct!AN50+'FFEL (Indirect)'!AD50</f>
        <v>37681</v>
      </c>
      <c r="AO50" s="91">
        <f>Direct!AO50+'FFEL (Indirect)'!AE50</f>
        <v>27742</v>
      </c>
      <c r="AP50" s="91">
        <f>Direct!AP50+'FFEL (Indirect)'!AF50</f>
        <v>26650</v>
      </c>
      <c r="AQ50" s="91">
        <f>Direct!AQ50+'FFEL (Indirect)'!AG50</f>
        <v>25361</v>
      </c>
      <c r="AR50" s="91">
        <f>Direct!AR50+'FFEL (Indirect)'!AH50</f>
        <v>28108</v>
      </c>
      <c r="AS50" s="91">
        <f>Direct!AS50+'FFEL (Indirect)'!AI50</f>
        <v>26610</v>
      </c>
      <c r="AT50" s="91">
        <f>Direct!AT50</f>
        <v>22366</v>
      </c>
      <c r="AU50" s="91">
        <f>Direct!AU50</f>
        <v>22657</v>
      </c>
      <c r="AV50" s="91">
        <f>Direct!AV50</f>
        <v>18646</v>
      </c>
      <c r="AW50" s="91">
        <f>Direct!AW50</f>
        <v>17069</v>
      </c>
      <c r="AX50" s="91">
        <f>Direct!AX50</f>
        <v>15745</v>
      </c>
      <c r="AY50" s="91">
        <f>Direct!AY50</f>
        <v>14838</v>
      </c>
      <c r="AZ50" s="91">
        <f>Direct!AZ50</f>
        <v>14706</v>
      </c>
      <c r="BA50" s="91">
        <f>Direct!BA50</f>
        <v>15061</v>
      </c>
      <c r="BB50" s="91">
        <f>Direct!BB50</f>
        <v>14202</v>
      </c>
      <c r="BC50" s="91">
        <f>Direct!BC50</f>
        <v>13365</v>
      </c>
      <c r="BD50" s="98">
        <f>Direct!BD50+'FFEL (Indirect)'!AJ50</f>
        <v>11387.780999999999</v>
      </c>
      <c r="BE50" s="91">
        <f>Direct!BE50+'FFEL (Indirect)'!AK50</f>
        <v>22204.445</v>
      </c>
      <c r="BF50" s="91">
        <f>Direct!BF50+'FFEL (Indirect)'!AL50</f>
        <v>26655.548000000003</v>
      </c>
      <c r="BG50" s="91">
        <f>Direct!BG50+'FFEL (Indirect)'!AM50</f>
        <v>28843.775999999998</v>
      </c>
      <c r="BH50" s="91">
        <f>Direct!BH50+'FFEL (Indirect)'!AN50</f>
        <v>32379.342000000001</v>
      </c>
      <c r="BI50" s="91">
        <f>Direct!BI50+'FFEL (Indirect)'!AO50</f>
        <v>36515.466</v>
      </c>
      <c r="BJ50" s="91">
        <f>Direct!BJ50+'FFEL (Indirect)'!AP50</f>
        <v>40988.245999999999</v>
      </c>
      <c r="BK50" s="91">
        <f>Direct!BK50+'FFEL (Indirect)'!AQ50</f>
        <v>52070.756000000001</v>
      </c>
      <c r="BL50" s="91">
        <f>Direct!BL50+'FFEL (Indirect)'!AR50</f>
        <v>58557.841</v>
      </c>
      <c r="BM50" s="91">
        <f>Direct!BM50+'FFEL (Indirect)'!AS50</f>
        <v>64667.029000000002</v>
      </c>
      <c r="BN50" s="91">
        <f>Direct!BN50+'FFEL (Indirect)'!AT50</f>
        <v>95150.531000000003</v>
      </c>
      <c r="BO50" s="91">
        <f>Direct!BO50+'FFEL (Indirect)'!AU50</f>
        <v>89037.895000000004</v>
      </c>
      <c r="BP50" s="91">
        <f>Direct!BP50+'FFEL (Indirect)'!AV50</f>
        <v>89626.567999999999</v>
      </c>
      <c r="BQ50" s="91">
        <f>Direct!BQ50+'FFEL (Indirect)'!AW50</f>
        <v>94417.718999999997</v>
      </c>
      <c r="BR50" s="91">
        <f>Direct!BR50+'FFEL (Indirect)'!AX50</f>
        <v>127860.552</v>
      </c>
      <c r="BS50" s="91">
        <f>Direct!BS50+'FFEL (Indirect)'!AY50</f>
        <v>154634.07199999999</v>
      </c>
      <c r="BT50" s="91">
        <f>Direct!BT50+'FFEL (Indirect)'!AZ50</f>
        <v>144264.56399999998</v>
      </c>
      <c r="BU50" s="91">
        <f>Direct!BU50</f>
        <v>119855.575</v>
      </c>
      <c r="BV50" s="91">
        <f>Direct!BV50</f>
        <v>118155.014</v>
      </c>
      <c r="BW50" s="91">
        <f>Direct!BW50</f>
        <v>131401.17300000001</v>
      </c>
      <c r="BX50" s="91">
        <f>Direct!BX50</f>
        <v>130114.81200000001</v>
      </c>
      <c r="BY50" s="91">
        <f>Direct!BY50</f>
        <v>126845.51000000001</v>
      </c>
      <c r="BZ50" s="91">
        <f>Direct!BZ50</f>
        <v>128383.466</v>
      </c>
      <c r="CA50" s="91">
        <f>Direct!CA50</f>
        <v>129977.728</v>
      </c>
      <c r="CB50" s="91">
        <f>Direct!CB50</f>
        <v>133702.99900000001</v>
      </c>
      <c r="CC50" s="91">
        <f>Direct!CC50</f>
        <v>131779.185</v>
      </c>
      <c r="CD50" s="91">
        <f>Direct!CD50</f>
        <v>137388.44500000001</v>
      </c>
      <c r="CE50" s="90">
        <f>Direct!CE50+'FFEL (Indirect)'!BA50</f>
        <v>4013</v>
      </c>
      <c r="CF50" s="91">
        <f>Direct!CF50+'FFEL (Indirect)'!BB50</f>
        <v>8540</v>
      </c>
      <c r="CG50" s="91">
        <f>Direct!CG50+'FFEL (Indirect)'!BC50</f>
        <v>9968</v>
      </c>
      <c r="CH50" s="91">
        <f>Direct!CH50+'FFEL (Indirect)'!BD50</f>
        <v>10619</v>
      </c>
      <c r="CI50" s="91">
        <f>Direct!CI50+'FFEL (Indirect)'!BE50</f>
        <v>11857</v>
      </c>
      <c r="CJ50" s="91">
        <f>Direct!CJ50+'FFEL (Indirect)'!BF50</f>
        <v>12685</v>
      </c>
      <c r="CK50" s="91">
        <f>Direct!CK50+'FFEL (Indirect)'!BG50</f>
        <v>14143</v>
      </c>
      <c r="CL50" s="91">
        <f>Direct!CL50+'FFEL (Indirect)'!BH50</f>
        <v>17880</v>
      </c>
      <c r="CM50" s="91">
        <f>Direct!CM50+'FFEL (Indirect)'!BI50</f>
        <v>19671</v>
      </c>
      <c r="CN50" s="91">
        <f>Direct!CN50+'FFEL (Indirect)'!BJ50</f>
        <v>20961</v>
      </c>
      <c r="CO50" s="91">
        <f>Direct!CO50+'FFEL (Indirect)'!BK50</f>
        <v>28855</v>
      </c>
      <c r="CP50" s="91">
        <f>Direct!CP50+'FFEL (Indirect)'!BL50</f>
        <v>24550</v>
      </c>
      <c r="CQ50" s="91">
        <f>Direct!CQ50+'FFEL (Indirect)'!BM50</f>
        <v>23905</v>
      </c>
      <c r="CR50" s="91">
        <f>Direct!CR50+'FFEL (Indirect)'!BN50</f>
        <v>23643</v>
      </c>
      <c r="CS50" s="91">
        <f>Direct!CS50+'FFEL (Indirect)'!BO50</f>
        <v>32818</v>
      </c>
      <c r="CT50" s="91">
        <f>Direct!CT50+'FFEL (Indirect)'!BP50</f>
        <v>35655</v>
      </c>
      <c r="CU50" s="91">
        <f>Direct!CU50+'FFEL (Indirect)'!BQ50</f>
        <v>33189</v>
      </c>
      <c r="CV50" s="91">
        <f>Direct!CV50</f>
        <v>25257</v>
      </c>
      <c r="CW50" s="91">
        <f>Direct!CW50</f>
        <v>25199</v>
      </c>
      <c r="CX50" s="91">
        <f>Direct!CX50</f>
        <v>24304</v>
      </c>
      <c r="CY50" s="91">
        <f>Direct!CY50</f>
        <v>23193</v>
      </c>
      <c r="CZ50" s="91">
        <f>Direct!CZ50</f>
        <v>22299</v>
      </c>
      <c r="DA50" s="91">
        <f>Direct!DA50</f>
        <v>21999</v>
      </c>
      <c r="DB50" s="91">
        <f>Direct!DB50</f>
        <v>22117</v>
      </c>
      <c r="DC50" s="91">
        <f>Direct!DC50</f>
        <v>22266</v>
      </c>
      <c r="DD50" s="91">
        <f>Direct!DD50</f>
        <v>21095</v>
      </c>
      <c r="DE50" s="91">
        <f>Direct!DE50</f>
        <v>20569</v>
      </c>
      <c r="DF50" s="98">
        <f>Direct!DF50+'FFEL (Indirect)'!BR50</f>
        <v>4430.8180000000002</v>
      </c>
      <c r="DG50" s="91">
        <f>Direct!DG50+'FFEL (Indirect)'!BS50</f>
        <v>5562.01</v>
      </c>
      <c r="DH50" s="91">
        <f>Direct!DH50+'FFEL (Indirect)'!BT50</f>
        <v>5795.8959999999997</v>
      </c>
      <c r="DI50" s="91">
        <f>Direct!DI50+'FFEL (Indirect)'!BU50</f>
        <v>5366.9230000000007</v>
      </c>
      <c r="DJ50" s="91">
        <f>Direct!DJ50+'FFEL (Indirect)'!BV50</f>
        <v>5115.8339999999998</v>
      </c>
      <c r="DK50" s="91">
        <f>Direct!DK50+'FFEL (Indirect)'!BW50</f>
        <v>4635.1090000000004</v>
      </c>
      <c r="DL50" s="91">
        <f>Direct!DL50+'FFEL (Indirect)'!BX50</f>
        <v>5377.1319999999996</v>
      </c>
      <c r="DM50" s="91">
        <f>Direct!DM50+'FFEL (Indirect)'!BY50</f>
        <v>5193.2820000000002</v>
      </c>
      <c r="DN50" s="91">
        <f>Direct!DN50+'FFEL (Indirect)'!BZ50</f>
        <v>5834.5150000000003</v>
      </c>
      <c r="DO50" s="91">
        <f>Direct!DO50+'FFEL (Indirect)'!CA50</f>
        <v>7686.6769999999997</v>
      </c>
      <c r="DP50" s="91">
        <f>Direct!DP50+'FFEL (Indirect)'!CB50</f>
        <v>8955.4529999999995</v>
      </c>
      <c r="DQ50" s="91">
        <f>Direct!DQ50+'FFEL (Indirect)'!CC50</f>
        <v>11341.486000000001</v>
      </c>
      <c r="DR50" s="91">
        <f>Direct!DR50+'FFEL (Indirect)'!CD50</f>
        <v>13729.67</v>
      </c>
      <c r="DS50" s="91">
        <f>Direct!DS50+'FFEL (Indirect)'!CE50</f>
        <v>10679.466</v>
      </c>
      <c r="DT50" s="91">
        <f>Direct!DT50+'FFEL (Indirect)'!CF50</f>
        <v>7390.6459999999997</v>
      </c>
      <c r="DU50" s="91">
        <f>Direct!DU50+'FFEL (Indirect)'!CG50</f>
        <v>6471.7950000000001</v>
      </c>
      <c r="DV50" s="91">
        <f>Direct!DV50+'FFEL (Indirect)'!CH50</f>
        <v>5313.8379999999997</v>
      </c>
      <c r="DW50" s="91">
        <f>Direct!DW50</f>
        <v>6682.7219999999998</v>
      </c>
      <c r="DX50" s="91">
        <f>Direct!DX50</f>
        <v>7723.41</v>
      </c>
      <c r="DY50" s="91">
        <f>Direct!DY50</f>
        <v>7535.5829999999996</v>
      </c>
      <c r="DZ50" s="91">
        <f>Direct!DZ50</f>
        <v>7861.174</v>
      </c>
      <c r="EA50" s="91">
        <f>Direct!EA50</f>
        <v>7787.46</v>
      </c>
      <c r="EB50" s="91">
        <f>Direct!EB50</f>
        <v>8915.8829999999998</v>
      </c>
      <c r="EC50" s="91">
        <f>Direct!EC50</f>
        <v>8941.4179999999997</v>
      </c>
      <c r="ED50" s="91">
        <f>Direct!ED50</f>
        <v>9465.6020000000008</v>
      </c>
      <c r="EE50" s="91">
        <f>Direct!EE50</f>
        <v>9697.9940000000006</v>
      </c>
      <c r="EF50" s="91">
        <f>Direct!EF50</f>
        <v>10226.771000000001</v>
      </c>
      <c r="EG50" s="90">
        <f>Direct!EG50+'FFEL (Indirect)'!CI50</f>
        <v>1324</v>
      </c>
      <c r="EH50" s="91">
        <f>Direct!EH50+'FFEL (Indirect)'!CJ50</f>
        <v>1552</v>
      </c>
      <c r="EI50" s="91">
        <f>Direct!EI50+'FFEL (Indirect)'!CK50</f>
        <v>1492</v>
      </c>
      <c r="EJ50" s="91">
        <f>Direct!EJ50+'FFEL (Indirect)'!CL50</f>
        <v>1420</v>
      </c>
      <c r="EK50" s="91">
        <f>Direct!EK50+'FFEL (Indirect)'!CM50</f>
        <v>1280</v>
      </c>
      <c r="EL50" s="91">
        <f>Direct!EL50+'FFEL (Indirect)'!CN50</f>
        <v>1112</v>
      </c>
      <c r="EM50" s="91">
        <f>Direct!EM50+'FFEL (Indirect)'!CO50</f>
        <v>1158</v>
      </c>
      <c r="EN50" s="91">
        <f>Direct!EN50+'FFEL (Indirect)'!CP50</f>
        <v>1110</v>
      </c>
      <c r="EO50" s="91">
        <f>Direct!EO50+'FFEL (Indirect)'!CQ50</f>
        <v>1160</v>
      </c>
      <c r="EP50" s="91">
        <f>Direct!EP50+'FFEL (Indirect)'!CR50</f>
        <v>1435</v>
      </c>
      <c r="EQ50" s="91">
        <f>Direct!EQ50+'FFEL (Indirect)'!CS50</f>
        <v>1566</v>
      </c>
      <c r="ER50" s="91">
        <f>Direct!ER50+'FFEL (Indirect)'!CT50</f>
        <v>1874</v>
      </c>
      <c r="ES50" s="91">
        <f>Direct!ES50+'FFEL (Indirect)'!CU50</f>
        <v>2122</v>
      </c>
      <c r="ET50" s="91">
        <f>Direct!ET50+'FFEL (Indirect)'!CV50</f>
        <v>1590</v>
      </c>
      <c r="EU50" s="91">
        <f>Direct!EU50+'FFEL (Indirect)'!CW50</f>
        <v>1167</v>
      </c>
      <c r="EV50" s="91">
        <f>Direct!EV50+'FFEL (Indirect)'!CX50</f>
        <v>1006</v>
      </c>
      <c r="EW50" s="91">
        <f>Direct!EW50+'FFEL (Indirect)'!CY50</f>
        <v>837</v>
      </c>
      <c r="EX50" s="91">
        <f>Direct!EX50</f>
        <v>933</v>
      </c>
      <c r="EY50" s="91">
        <f>Direct!EY50</f>
        <v>942</v>
      </c>
      <c r="EZ50" s="91">
        <f>Direct!EZ50</f>
        <v>818</v>
      </c>
      <c r="FA50" s="91">
        <f>Direct!FA50</f>
        <v>773</v>
      </c>
      <c r="FB50" s="91">
        <f>Direct!FB50</f>
        <v>817</v>
      </c>
      <c r="FC50" s="91">
        <f>Direct!FC50</f>
        <v>967</v>
      </c>
      <c r="FD50" s="91">
        <f>Direct!FD50</f>
        <v>903</v>
      </c>
      <c r="FE50" s="91">
        <f>Direct!FE50</f>
        <v>886</v>
      </c>
      <c r="FF50" s="91">
        <f>Direct!FF50</f>
        <v>876</v>
      </c>
      <c r="FG50" s="91">
        <f>Direct!FG50</f>
        <v>829</v>
      </c>
      <c r="FH50" s="98">
        <f>Direct!FH50+'FFEL (Indirect)'!CZ50</f>
        <v>1367.232</v>
      </c>
      <c r="FI50" s="91">
        <f>Direct!FI50</f>
        <v>2517.9929999999999</v>
      </c>
      <c r="FJ50" s="91">
        <f>Direct!FJ50</f>
        <v>2687.7550000000001</v>
      </c>
      <c r="FK50" s="91">
        <f>Direct!FK50</f>
        <v>2057.79</v>
      </c>
      <c r="FL50" s="91">
        <f>Direct!FL50</f>
        <v>2583.424</v>
      </c>
      <c r="FM50" s="91">
        <f>Direct!FM50</f>
        <v>2560.9560000000001</v>
      </c>
      <c r="FN50" s="91">
        <f>Direct!FN50</f>
        <v>2949.6979999999999</v>
      </c>
      <c r="FO50" s="91">
        <f>Direct!FO50</f>
        <v>3536.681</v>
      </c>
      <c r="FP50" s="91">
        <f>Direct!FP50</f>
        <v>4338.5590000000002</v>
      </c>
      <c r="FQ50" s="91">
        <f>Direct!FQ50</f>
        <v>4804.3</v>
      </c>
      <c r="FR50" s="91">
        <f>Direct!FR50</f>
        <v>4637.2460000000001</v>
      </c>
      <c r="FS50" s="90">
        <f>Direct!FS50+'FFEL (Indirect)'!DA50</f>
        <v>175</v>
      </c>
      <c r="FT50" s="91">
        <f>Direct!FT50</f>
        <v>194</v>
      </c>
      <c r="FU50" s="91">
        <f>Direct!FU50</f>
        <v>209</v>
      </c>
      <c r="FV50" s="91">
        <f>Direct!FV50</f>
        <v>161</v>
      </c>
      <c r="FW50" s="91">
        <f>Direct!FW50</f>
        <v>229</v>
      </c>
      <c r="FX50" s="91">
        <f>Direct!FX50</f>
        <v>198</v>
      </c>
      <c r="FY50" s="91">
        <f>Direct!FY50</f>
        <v>204</v>
      </c>
      <c r="FZ50" s="91">
        <f>Direct!FZ50</f>
        <v>241</v>
      </c>
      <c r="GA50" s="91">
        <f>Direct!GA50</f>
        <v>297</v>
      </c>
      <c r="GB50" s="91">
        <f>Direct!GB50</f>
        <v>317</v>
      </c>
      <c r="GC50" s="91">
        <f>Direct!GC50</f>
        <v>326</v>
      </c>
    </row>
    <row r="51" spans="1:185" s="8" customFormat="1">
      <c r="A51" s="22" t="s">
        <v>57</v>
      </c>
      <c r="B51" s="90">
        <f>Direct!B51+'FFEL (Indirect)'!B51</f>
        <v>733960.04300000006</v>
      </c>
      <c r="C51" s="91">
        <f>Direct!C51+'FFEL (Indirect)'!C51</f>
        <v>696397.51300000004</v>
      </c>
      <c r="D51" s="91">
        <f>Direct!D51+'FFEL (Indirect)'!D51</f>
        <v>751738.23200000008</v>
      </c>
      <c r="E51" s="91">
        <f>Direct!E51+'FFEL (Indirect)'!E51</f>
        <v>828619.69500000007</v>
      </c>
      <c r="F51" s="91">
        <f>Direct!F51+'FFEL (Indirect)'!F51</f>
        <v>831126.80300000007</v>
      </c>
      <c r="G51" s="91">
        <f>Direct!G51+'FFEL (Indirect)'!G51</f>
        <v>742263.60400000005</v>
      </c>
      <c r="H51" s="91">
        <f>Direct!H51+'FFEL (Indirect)'!H51</f>
        <v>797926.82199999993</v>
      </c>
      <c r="I51" s="91">
        <f>Direct!I51+'FFEL (Indirect)'!I51</f>
        <v>845458.897</v>
      </c>
      <c r="J51" s="91">
        <f>Direct!J51+'FFEL (Indirect)'!J51</f>
        <v>943054.63299999991</v>
      </c>
      <c r="K51" s="91">
        <f>Direct!K51+'FFEL (Indirect)'!K51</f>
        <v>1081879.6680000001</v>
      </c>
      <c r="L51" s="91">
        <f>Direct!L51+'FFEL (Indirect)'!L51</f>
        <v>1165942.7010000001</v>
      </c>
      <c r="M51" s="91">
        <f>Direct!M51+'FFEL (Indirect)'!M51</f>
        <v>1213437.5530000001</v>
      </c>
      <c r="N51" s="91">
        <f>Direct!N51+'FFEL (Indirect)'!N51</f>
        <v>1267448.1740000001</v>
      </c>
      <c r="O51" s="91">
        <f>Direct!O51+'FFEL (Indirect)'!O51</f>
        <v>1414473.7590000001</v>
      </c>
      <c r="P51" s="91">
        <f>Direct!P51+'FFEL (Indirect)'!P51</f>
        <v>1531617.726</v>
      </c>
      <c r="Q51" s="91">
        <f>Direct!Q51+'FFEL (Indirect)'!Q51</f>
        <v>1810585.9139999999</v>
      </c>
      <c r="R51" s="91">
        <f>Direct!R51+'FFEL (Indirect)'!R51</f>
        <v>1740607.3190000001</v>
      </c>
      <c r="S51" s="91">
        <f>Direct!S51</f>
        <v>1712190.946</v>
      </c>
      <c r="T51" s="91">
        <f>Direct!T51</f>
        <v>1523778.8060000001</v>
      </c>
      <c r="U51" s="91">
        <f>Direct!U51</f>
        <v>1192530.0649999999</v>
      </c>
      <c r="V51" s="91">
        <f>Direct!V51</f>
        <v>1060976.6499999999</v>
      </c>
      <c r="W51" s="91">
        <f>Direct!W51</f>
        <v>986554.54799999995</v>
      </c>
      <c r="X51" s="91">
        <f>Direct!X51</f>
        <v>899171.20400000003</v>
      </c>
      <c r="Y51" s="91">
        <f>Direct!Y51</f>
        <v>835772.48699999996</v>
      </c>
      <c r="Z51" s="91">
        <f>Direct!Z51</f>
        <v>779696.30299999996</v>
      </c>
      <c r="AA51" s="91">
        <f>Direct!AA51</f>
        <v>753677.103</v>
      </c>
      <c r="AB51" s="91">
        <f>Direct!AB51</f>
        <v>676203.65300000005</v>
      </c>
      <c r="AC51" s="90">
        <f>Direct!AC51+'FFEL (Indirect)'!S51</f>
        <v>223388</v>
      </c>
      <c r="AD51" s="91">
        <f>Direct!AD51+'FFEL (Indirect)'!T51</f>
        <v>204120</v>
      </c>
      <c r="AE51" s="91">
        <f>Direct!AE51+'FFEL (Indirect)'!U51</f>
        <v>219957</v>
      </c>
      <c r="AF51" s="91">
        <f>Direct!AF51+'FFEL (Indirect)'!V51</f>
        <v>245132</v>
      </c>
      <c r="AG51" s="91">
        <f>Direct!AG51+'FFEL (Indirect)'!W51</f>
        <v>248628</v>
      </c>
      <c r="AH51" s="91">
        <f>Direct!AH51+'FFEL (Indirect)'!X51</f>
        <v>222480</v>
      </c>
      <c r="AI51" s="91">
        <f>Direct!AI51+'FFEL (Indirect)'!Y51</f>
        <v>232126</v>
      </c>
      <c r="AJ51" s="91">
        <f>Direct!AJ51+'FFEL (Indirect)'!Z51</f>
        <v>244374</v>
      </c>
      <c r="AK51" s="91">
        <f>Direct!AK51+'FFEL (Indirect)'!AA51</f>
        <v>269896</v>
      </c>
      <c r="AL51" s="91">
        <f>Direct!AL51+'FFEL (Indirect)'!AB51</f>
        <v>306434</v>
      </c>
      <c r="AM51" s="91">
        <f>Direct!AM51+'FFEL (Indirect)'!AC51</f>
        <v>332683</v>
      </c>
      <c r="AN51" s="91">
        <f>Direct!AN51+'FFEL (Indirect)'!AD51</f>
        <v>345602</v>
      </c>
      <c r="AO51" s="91">
        <f>Direct!AO51+'FFEL (Indirect)'!AE51</f>
        <v>361562</v>
      </c>
      <c r="AP51" s="91">
        <f>Direct!AP51+'FFEL (Indirect)'!AF51</f>
        <v>381526</v>
      </c>
      <c r="AQ51" s="91">
        <f>Direct!AQ51+'FFEL (Indirect)'!AG51</f>
        <v>389927</v>
      </c>
      <c r="AR51" s="91">
        <f>Direct!AR51+'FFEL (Indirect)'!AH51</f>
        <v>466485</v>
      </c>
      <c r="AS51" s="91">
        <f>Direct!AS51+'FFEL (Indirect)'!AI51</f>
        <v>439989</v>
      </c>
      <c r="AT51" s="91">
        <f>Direct!AT51</f>
        <v>411511</v>
      </c>
      <c r="AU51" s="91">
        <f>Direct!AU51</f>
        <v>379582</v>
      </c>
      <c r="AV51" s="91">
        <f>Direct!AV51</f>
        <v>329159</v>
      </c>
      <c r="AW51" s="91">
        <f>Direct!AW51</f>
        <v>299312</v>
      </c>
      <c r="AX51" s="91">
        <f>Direct!AX51</f>
        <v>268923</v>
      </c>
      <c r="AY51" s="91">
        <f>Direct!AY51</f>
        <v>242410</v>
      </c>
      <c r="AZ51" s="91">
        <f>Direct!AZ51</f>
        <v>224926</v>
      </c>
      <c r="BA51" s="91">
        <f>Direct!BA51</f>
        <v>212102</v>
      </c>
      <c r="BB51" s="91">
        <f>Direct!BB51</f>
        <v>200264</v>
      </c>
      <c r="BC51" s="91">
        <f>Direct!BC51</f>
        <v>183009</v>
      </c>
      <c r="BD51" s="98">
        <f>Direct!BD51+'FFEL (Indirect)'!AJ51</f>
        <v>209515.94899999999</v>
      </c>
      <c r="BE51" s="91">
        <f>Direct!BE51+'FFEL (Indirect)'!AK51</f>
        <v>327271.08600000001</v>
      </c>
      <c r="BF51" s="91">
        <f>Direct!BF51+'FFEL (Indirect)'!AL51</f>
        <v>397080.06099999999</v>
      </c>
      <c r="BG51" s="91">
        <f>Direct!BG51+'FFEL (Indirect)'!AM51</f>
        <v>494865.973</v>
      </c>
      <c r="BH51" s="91">
        <f>Direct!BH51+'FFEL (Indirect)'!AN51</f>
        <v>521942.826</v>
      </c>
      <c r="BI51" s="91">
        <f>Direct!BI51+'FFEL (Indirect)'!AO51</f>
        <v>526817.04299999995</v>
      </c>
      <c r="BJ51" s="91">
        <f>Direct!BJ51+'FFEL (Indirect)'!AP51</f>
        <v>610131.27099999995</v>
      </c>
      <c r="BK51" s="91">
        <f>Direct!BK51+'FFEL (Indirect)'!AQ51</f>
        <v>679063.42099999997</v>
      </c>
      <c r="BL51" s="91">
        <f>Direct!BL51+'FFEL (Indirect)'!AR51</f>
        <v>779351.652</v>
      </c>
      <c r="BM51" s="91">
        <f>Direct!BM51+'FFEL (Indirect)'!AS51</f>
        <v>906768.05599999998</v>
      </c>
      <c r="BN51" s="91">
        <f>Direct!BN51+'FFEL (Indirect)'!AT51</f>
        <v>999426.03199999989</v>
      </c>
      <c r="BO51" s="91">
        <f>Direct!BO51+'FFEL (Indirect)'!AU51</f>
        <v>1092988.8359999999</v>
      </c>
      <c r="BP51" s="91">
        <f>Direct!BP51+'FFEL (Indirect)'!AV51</f>
        <v>1172381.1189999999</v>
      </c>
      <c r="BQ51" s="91">
        <f>Direct!BQ51+'FFEL (Indirect)'!AW51</f>
        <v>1238900.43</v>
      </c>
      <c r="BR51" s="91">
        <f>Direct!BR51+'FFEL (Indirect)'!AX51</f>
        <v>1618842.37</v>
      </c>
      <c r="BS51" s="91">
        <f>Direct!BS51+'FFEL (Indirect)'!AY51</f>
        <v>2218525.909</v>
      </c>
      <c r="BT51" s="91">
        <f>Direct!BT51+'FFEL (Indirect)'!AZ51</f>
        <v>2074469.7399999998</v>
      </c>
      <c r="BU51" s="91">
        <f>Direct!BU51</f>
        <v>1955465.389</v>
      </c>
      <c r="BV51" s="91">
        <f>Direct!BV51</f>
        <v>1750116.76</v>
      </c>
      <c r="BW51" s="91">
        <f>Direct!BW51</f>
        <v>2143511.8480000002</v>
      </c>
      <c r="BX51" s="91">
        <f>Direct!BX51</f>
        <v>1915666.7779999999</v>
      </c>
      <c r="BY51" s="91">
        <f>Direct!BY51</f>
        <v>1875454.3629999999</v>
      </c>
      <c r="BZ51" s="91">
        <f>Direct!BZ51</f>
        <v>1785692.4709999999</v>
      </c>
      <c r="CA51" s="91">
        <f>Direct!CA51</f>
        <v>1742362.7520000001</v>
      </c>
      <c r="CB51" s="91">
        <f>Direct!CB51</f>
        <v>1587102.9279999998</v>
      </c>
      <c r="CC51" s="91">
        <f>Direct!CC51</f>
        <v>1630072.25</v>
      </c>
      <c r="CD51" s="91">
        <f>Direct!CD51</f>
        <v>1495397.031</v>
      </c>
      <c r="CE51" s="90">
        <f>Direct!CE51+'FFEL (Indirect)'!BA51</f>
        <v>64262</v>
      </c>
      <c r="CF51" s="91">
        <f>Direct!CF51+'FFEL (Indirect)'!BB51</f>
        <v>96464</v>
      </c>
      <c r="CG51" s="91">
        <f>Direct!CG51+'FFEL (Indirect)'!BC51</f>
        <v>115765</v>
      </c>
      <c r="CH51" s="91">
        <f>Direct!CH51+'FFEL (Indirect)'!BD51</f>
        <v>140938</v>
      </c>
      <c r="CI51" s="91">
        <f>Direct!CI51+'FFEL (Indirect)'!BE51</f>
        <v>148851</v>
      </c>
      <c r="CJ51" s="91">
        <f>Direct!CJ51+'FFEL (Indirect)'!BF51</f>
        <v>146339</v>
      </c>
      <c r="CK51" s="91">
        <f>Direct!CK51+'FFEL (Indirect)'!BG51</f>
        <v>161303</v>
      </c>
      <c r="CL51" s="91">
        <f>Direct!CL51+'FFEL (Indirect)'!BH51</f>
        <v>177361</v>
      </c>
      <c r="CM51" s="91">
        <f>Direct!CM51+'FFEL (Indirect)'!BI51</f>
        <v>197676</v>
      </c>
      <c r="CN51" s="91">
        <f>Direct!CN51+'FFEL (Indirect)'!BJ51</f>
        <v>220988</v>
      </c>
      <c r="CO51" s="91">
        <f>Direct!CO51+'FFEL (Indirect)'!BK51</f>
        <v>240754</v>
      </c>
      <c r="CP51" s="91">
        <f>Direct!CP51+'FFEL (Indirect)'!BL51</f>
        <v>258531</v>
      </c>
      <c r="CQ51" s="91">
        <f>Direct!CQ51+'FFEL (Indirect)'!BM51</f>
        <v>273624</v>
      </c>
      <c r="CR51" s="91">
        <f>Direct!CR51+'FFEL (Indirect)'!BN51</f>
        <v>275471</v>
      </c>
      <c r="CS51" s="91">
        <f>Direct!CS51+'FFEL (Indirect)'!BO51</f>
        <v>378464</v>
      </c>
      <c r="CT51" s="91">
        <f>Direct!CT51+'FFEL (Indirect)'!BP51</f>
        <v>495821</v>
      </c>
      <c r="CU51" s="91">
        <f>Direct!CU51+'FFEL (Indirect)'!BQ51</f>
        <v>446247</v>
      </c>
      <c r="CV51" s="91">
        <f>Direct!CV51</f>
        <v>392516</v>
      </c>
      <c r="CW51" s="91">
        <f>Direct!CW51</f>
        <v>366418</v>
      </c>
      <c r="CX51" s="91">
        <f>Direct!CX51</f>
        <v>366432</v>
      </c>
      <c r="CY51" s="91">
        <f>Direct!CY51</f>
        <v>336647</v>
      </c>
      <c r="CZ51" s="91">
        <f>Direct!CZ51</f>
        <v>310347</v>
      </c>
      <c r="DA51" s="91">
        <f>Direct!DA51</f>
        <v>288466</v>
      </c>
      <c r="DB51" s="91">
        <f>Direct!DB51</f>
        <v>274157</v>
      </c>
      <c r="DC51" s="91">
        <f>Direct!DC51</f>
        <v>258820</v>
      </c>
      <c r="DD51" s="91">
        <f>Direct!DD51</f>
        <v>247770</v>
      </c>
      <c r="DE51" s="91">
        <f>Direct!DE51</f>
        <v>233901</v>
      </c>
      <c r="DF51" s="98">
        <f>Direct!DF51+'FFEL (Indirect)'!BR51</f>
        <v>106305.44100000001</v>
      </c>
      <c r="DG51" s="91">
        <f>Direct!DG51+'FFEL (Indirect)'!BS51</f>
        <v>111559.226</v>
      </c>
      <c r="DH51" s="91">
        <f>Direct!DH51+'FFEL (Indirect)'!BT51</f>
        <v>126607.765</v>
      </c>
      <c r="DI51" s="91">
        <f>Direct!DI51+'FFEL (Indirect)'!BU51</f>
        <v>161120.709</v>
      </c>
      <c r="DJ51" s="91">
        <f>Direct!DJ51+'FFEL (Indirect)'!BV51</f>
        <v>186262.79</v>
      </c>
      <c r="DK51" s="91">
        <f>Direct!DK51+'FFEL (Indirect)'!BW51</f>
        <v>137760.356</v>
      </c>
      <c r="DL51" s="91">
        <f>Direct!DL51+'FFEL (Indirect)'!BX51</f>
        <v>217002.79399999999</v>
      </c>
      <c r="DM51" s="91">
        <f>Direct!DM51+'FFEL (Indirect)'!BY51</f>
        <v>232475.62</v>
      </c>
      <c r="DN51" s="91">
        <f>Direct!DN51+'FFEL (Indirect)'!BZ51</f>
        <v>259161.019</v>
      </c>
      <c r="DO51" s="91">
        <f>Direct!DO51+'FFEL (Indirect)'!CA51</f>
        <v>333976.723</v>
      </c>
      <c r="DP51" s="91">
        <f>Direct!DP51+'FFEL (Indirect)'!CB51</f>
        <v>398569.875</v>
      </c>
      <c r="DQ51" s="91">
        <f>Direct!DQ51+'FFEL (Indirect)'!CC51</f>
        <v>428785.83600000001</v>
      </c>
      <c r="DR51" s="91">
        <f>Direct!DR51+'FFEL (Indirect)'!CD51</f>
        <v>425653.30700000003</v>
      </c>
      <c r="DS51" s="91">
        <f>Direct!DS51+'FFEL (Indirect)'!CE51</f>
        <v>402109.962</v>
      </c>
      <c r="DT51" s="91">
        <f>Direct!DT51+'FFEL (Indirect)'!CF51</f>
        <v>359586.11100000003</v>
      </c>
      <c r="DU51" s="91">
        <f>Direct!DU51+'FFEL (Indirect)'!CG51</f>
        <v>442358.31400000001</v>
      </c>
      <c r="DV51" s="91">
        <f>Direct!DV51+'FFEL (Indirect)'!CH51</f>
        <v>437075.413</v>
      </c>
      <c r="DW51" s="91">
        <f>Direct!DW51</f>
        <v>503723.06900000002</v>
      </c>
      <c r="DX51" s="91">
        <f>Direct!DX51</f>
        <v>528202.24699999997</v>
      </c>
      <c r="DY51" s="91">
        <f>Direct!DY51</f>
        <v>465776.30699999997</v>
      </c>
      <c r="DZ51" s="91">
        <f>Direct!DZ51</f>
        <v>471568.95699999999</v>
      </c>
      <c r="EA51" s="91">
        <f>Direct!EA51</f>
        <v>486067.76799999998</v>
      </c>
      <c r="EB51" s="91">
        <f>Direct!EB51</f>
        <v>533722.51800000004</v>
      </c>
      <c r="EC51" s="91">
        <f>Direct!EC51</f>
        <v>559233.87</v>
      </c>
      <c r="ED51" s="91">
        <f>Direct!ED51</f>
        <v>541860.94900000002</v>
      </c>
      <c r="EE51" s="91">
        <f>Direct!EE51</f>
        <v>534666.26100000006</v>
      </c>
      <c r="EF51" s="91">
        <f>Direct!EF51</f>
        <v>487533.55200000003</v>
      </c>
      <c r="EG51" s="90">
        <f>Direct!EG51+'FFEL (Indirect)'!CI51</f>
        <v>22527</v>
      </c>
      <c r="EH51" s="91">
        <f>Direct!EH51+'FFEL (Indirect)'!CJ51</f>
        <v>21171</v>
      </c>
      <c r="EI51" s="91">
        <f>Direct!EI51+'FFEL (Indirect)'!CK51</f>
        <v>22307</v>
      </c>
      <c r="EJ51" s="91">
        <f>Direct!EJ51+'FFEL (Indirect)'!CL51</f>
        <v>26782</v>
      </c>
      <c r="EK51" s="91">
        <f>Direct!EK51+'FFEL (Indirect)'!CM51</f>
        <v>29366</v>
      </c>
      <c r="EL51" s="91">
        <f>Direct!EL51+'FFEL (Indirect)'!CN51</f>
        <v>22285</v>
      </c>
      <c r="EM51" s="91">
        <f>Direct!EM51+'FFEL (Indirect)'!CO51</f>
        <v>31020</v>
      </c>
      <c r="EN51" s="91">
        <f>Direct!EN51+'FFEL (Indirect)'!CP51</f>
        <v>31549</v>
      </c>
      <c r="EO51" s="91">
        <f>Direct!EO51+'FFEL (Indirect)'!CQ51</f>
        <v>32261</v>
      </c>
      <c r="EP51" s="91">
        <f>Direct!EP51+'FFEL (Indirect)'!CR51</f>
        <v>38404</v>
      </c>
      <c r="EQ51" s="91">
        <f>Direct!EQ51+'FFEL (Indirect)'!CS51</f>
        <v>42742</v>
      </c>
      <c r="ER51" s="91">
        <f>Direct!ER51+'FFEL (Indirect)'!CT51</f>
        <v>43031</v>
      </c>
      <c r="ES51" s="91">
        <f>Direct!ES51+'FFEL (Indirect)'!CU51</f>
        <v>41578</v>
      </c>
      <c r="ET51" s="91">
        <f>Direct!ET51+'FFEL (Indirect)'!CV51</f>
        <v>38221</v>
      </c>
      <c r="EU51" s="91">
        <f>Direct!EU51+'FFEL (Indirect)'!CW51</f>
        <v>33972</v>
      </c>
      <c r="EV51" s="91">
        <f>Direct!EV51+'FFEL (Indirect)'!CX51</f>
        <v>41965</v>
      </c>
      <c r="EW51" s="91">
        <f>Direct!EW51+'FFEL (Indirect)'!CY51</f>
        <v>40828</v>
      </c>
      <c r="EX51" s="91">
        <f>Direct!EX51</f>
        <v>44420</v>
      </c>
      <c r="EY51" s="91">
        <f>Direct!EY51</f>
        <v>44245</v>
      </c>
      <c r="EZ51" s="91">
        <f>Direct!EZ51</f>
        <v>35713</v>
      </c>
      <c r="FA51" s="91">
        <f>Direct!FA51</f>
        <v>34639</v>
      </c>
      <c r="FB51" s="91">
        <f>Direct!FB51</f>
        <v>35708</v>
      </c>
      <c r="FC51" s="91">
        <f>Direct!FC51</f>
        <v>39981</v>
      </c>
      <c r="FD51" s="91">
        <f>Direct!FD51</f>
        <v>40779</v>
      </c>
      <c r="FE51" s="91">
        <f>Direct!FE51</f>
        <v>39299</v>
      </c>
      <c r="FF51" s="91">
        <f>Direct!FF51</f>
        <v>37880</v>
      </c>
      <c r="FG51" s="91">
        <f>Direct!FG51</f>
        <v>33760</v>
      </c>
      <c r="FH51" s="98">
        <f>Direct!FH51+'FFEL (Indirect)'!CZ51</f>
        <v>143680.25700000001</v>
      </c>
      <c r="FI51" s="91">
        <f>Direct!FI51</f>
        <v>165482.10500000001</v>
      </c>
      <c r="FJ51" s="91">
        <f>Direct!FJ51</f>
        <v>160008.027</v>
      </c>
      <c r="FK51" s="91">
        <f>Direct!FK51</f>
        <v>182773.08499999999</v>
      </c>
      <c r="FL51" s="91">
        <f>Direct!FL51</f>
        <v>158256.17300000001</v>
      </c>
      <c r="FM51" s="91">
        <f>Direct!FM51</f>
        <v>185555.976</v>
      </c>
      <c r="FN51" s="91">
        <f>Direct!FN51</f>
        <v>199982.774</v>
      </c>
      <c r="FO51" s="91">
        <f>Direct!FO51</f>
        <v>229042.93100000001</v>
      </c>
      <c r="FP51" s="91">
        <f>Direct!FP51</f>
        <v>227510.03400000001</v>
      </c>
      <c r="FQ51" s="91">
        <f>Direct!FQ51</f>
        <v>257302.31700000001</v>
      </c>
      <c r="FR51" s="91">
        <f>Direct!FR51</f>
        <v>243291.30499999999</v>
      </c>
      <c r="FS51" s="90">
        <f>Direct!FS51+'FFEL (Indirect)'!DA51</f>
        <v>10990</v>
      </c>
      <c r="FT51" s="91">
        <f>Direct!FT51</f>
        <v>10461</v>
      </c>
      <c r="FU51" s="91">
        <f>Direct!FU51</f>
        <v>10122</v>
      </c>
      <c r="FV51" s="91">
        <f>Direct!FV51</f>
        <v>10864</v>
      </c>
      <c r="FW51" s="91">
        <f>Direct!FW51</f>
        <v>10831</v>
      </c>
      <c r="FX51" s="91">
        <f>Direct!FX51</f>
        <v>11095</v>
      </c>
      <c r="FY51" s="91">
        <f>Direct!FY51</f>
        <v>11687</v>
      </c>
      <c r="FZ51" s="91">
        <f>Direct!FZ51</f>
        <v>12371</v>
      </c>
      <c r="GA51" s="91">
        <f>Direct!GA51</f>
        <v>12730</v>
      </c>
      <c r="GB51" s="91">
        <f>Direct!GB51</f>
        <v>12670</v>
      </c>
      <c r="GC51" s="91">
        <f>Direct!GC51</f>
        <v>12333</v>
      </c>
    </row>
    <row r="52" spans="1:185" s="8" customFormat="1">
      <c r="A52" s="22" t="s">
        <v>58</v>
      </c>
      <c r="B52" s="90">
        <f>Direct!B52+'FFEL (Indirect)'!B52</f>
        <v>75594.535000000003</v>
      </c>
      <c r="C52" s="91">
        <f>Direct!C52+'FFEL (Indirect)'!C52</f>
        <v>77194.442999999999</v>
      </c>
      <c r="D52" s="91">
        <f>Direct!D52+'FFEL (Indirect)'!D52</f>
        <v>75732.512000000002</v>
      </c>
      <c r="E52" s="91">
        <f>Direct!E52+'FFEL (Indirect)'!E52</f>
        <v>74197.23</v>
      </c>
      <c r="F52" s="91">
        <f>Direct!F52+'FFEL (Indirect)'!F52</f>
        <v>78873.109000000011</v>
      </c>
      <c r="G52" s="91">
        <f>Direct!G52+'FFEL (Indirect)'!G52</f>
        <v>79739.459000000003</v>
      </c>
      <c r="H52" s="91">
        <f>Direct!H52+'FFEL (Indirect)'!H52</f>
        <v>78526.95199999999</v>
      </c>
      <c r="I52" s="91">
        <f>Direct!I52+'FFEL (Indirect)'!I52</f>
        <v>80207.340000000011</v>
      </c>
      <c r="J52" s="91">
        <f>Direct!J52+'FFEL (Indirect)'!J52</f>
        <v>91439.292000000001</v>
      </c>
      <c r="K52" s="91">
        <f>Direct!K52+'FFEL (Indirect)'!K52</f>
        <v>99702.241999999998</v>
      </c>
      <c r="L52" s="91">
        <f>Direct!L52+'FFEL (Indirect)'!L52</f>
        <v>102642.17200000001</v>
      </c>
      <c r="M52" s="91">
        <f>Direct!M52+'FFEL (Indirect)'!M52</f>
        <v>105218.23299999999</v>
      </c>
      <c r="N52" s="91">
        <f>Direct!N52+'FFEL (Indirect)'!N52</f>
        <v>105394.38799999999</v>
      </c>
      <c r="O52" s="91">
        <f>Direct!O52+'FFEL (Indirect)'!O52</f>
        <v>115987.10799999999</v>
      </c>
      <c r="P52" s="91">
        <f>Direct!P52+'FFEL (Indirect)'!P52</f>
        <v>127718.61899999999</v>
      </c>
      <c r="Q52" s="91">
        <f>Direct!Q52+'FFEL (Indirect)'!Q52</f>
        <v>141476.981</v>
      </c>
      <c r="R52" s="91">
        <f>Direct!R52+'FFEL (Indirect)'!R52</f>
        <v>143760.19699999999</v>
      </c>
      <c r="S52" s="91">
        <f>Direct!S52</f>
        <v>148602.66</v>
      </c>
      <c r="T52" s="91">
        <f>Direct!T52</f>
        <v>151482.56599999999</v>
      </c>
      <c r="U52" s="91">
        <f>Direct!U52</f>
        <v>129858.28599999999</v>
      </c>
      <c r="V52" s="91">
        <f>Direct!V52</f>
        <v>113913.66</v>
      </c>
      <c r="W52" s="91">
        <f>Direct!W52</f>
        <v>110400.292</v>
      </c>
      <c r="X52" s="91">
        <f>Direct!X52</f>
        <v>99301.364000000001</v>
      </c>
      <c r="Y52" s="91">
        <f>Direct!Y52</f>
        <v>94888.524000000005</v>
      </c>
      <c r="Z52" s="91">
        <f>Direct!Z52</f>
        <v>88867.644</v>
      </c>
      <c r="AA52" s="91">
        <f>Direct!AA52</f>
        <v>76911.195999999996</v>
      </c>
      <c r="AB52" s="91">
        <f>Direct!AB52</f>
        <v>66261.622000000003</v>
      </c>
      <c r="AC52" s="90">
        <f>Direct!AC52+'FFEL (Indirect)'!S52</f>
        <v>26331</v>
      </c>
      <c r="AD52" s="91">
        <f>Direct!AD52+'FFEL (Indirect)'!T52</f>
        <v>26156</v>
      </c>
      <c r="AE52" s="91">
        <f>Direct!AE52+'FFEL (Indirect)'!U52</f>
        <v>25106</v>
      </c>
      <c r="AF52" s="91">
        <f>Direct!AF52+'FFEL (Indirect)'!V52</f>
        <v>24621</v>
      </c>
      <c r="AG52" s="91">
        <f>Direct!AG52+'FFEL (Indirect)'!W52</f>
        <v>26098</v>
      </c>
      <c r="AH52" s="91">
        <f>Direct!AH52+'FFEL (Indirect)'!X52</f>
        <v>26187</v>
      </c>
      <c r="AI52" s="91">
        <f>Direct!AI52+'FFEL (Indirect)'!Y52</f>
        <v>25486</v>
      </c>
      <c r="AJ52" s="91">
        <f>Direct!AJ52+'FFEL (Indirect)'!Z52</f>
        <v>26364</v>
      </c>
      <c r="AK52" s="91">
        <f>Direct!AK52+'FFEL (Indirect)'!AA52</f>
        <v>30280</v>
      </c>
      <c r="AL52" s="91">
        <f>Direct!AL52+'FFEL (Indirect)'!AB52</f>
        <v>32443</v>
      </c>
      <c r="AM52" s="91">
        <f>Direct!AM52+'FFEL (Indirect)'!AC52</f>
        <v>32712</v>
      </c>
      <c r="AN52" s="91">
        <f>Direct!AN52+'FFEL (Indirect)'!AD52</f>
        <v>33383</v>
      </c>
      <c r="AO52" s="91">
        <f>Direct!AO52+'FFEL (Indirect)'!AE52</f>
        <v>32955</v>
      </c>
      <c r="AP52" s="91">
        <f>Direct!AP52+'FFEL (Indirect)'!AF52</f>
        <v>33511</v>
      </c>
      <c r="AQ52" s="91">
        <f>Direct!AQ52+'FFEL (Indirect)'!AG52</f>
        <v>36085</v>
      </c>
      <c r="AR52" s="91">
        <f>Direct!AR52+'FFEL (Indirect)'!AH52</f>
        <v>40522</v>
      </c>
      <c r="AS52" s="91">
        <f>Direct!AS52+'FFEL (Indirect)'!AI52</f>
        <v>41524</v>
      </c>
      <c r="AT52" s="91">
        <f>Direct!AT52</f>
        <v>37434</v>
      </c>
      <c r="AU52" s="91">
        <f>Direct!AU52</f>
        <v>39202</v>
      </c>
      <c r="AV52" s="91">
        <f>Direct!AV52</f>
        <v>36339</v>
      </c>
      <c r="AW52" s="91">
        <f>Direct!AW52</f>
        <v>33901</v>
      </c>
      <c r="AX52" s="91">
        <f>Direct!AX52</f>
        <v>30162</v>
      </c>
      <c r="AY52" s="91">
        <f>Direct!AY52</f>
        <v>27015</v>
      </c>
      <c r="AZ52" s="91">
        <f>Direct!AZ52</f>
        <v>25408</v>
      </c>
      <c r="BA52" s="91">
        <f>Direct!BA52</f>
        <v>24136</v>
      </c>
      <c r="BB52" s="91">
        <f>Direct!BB52</f>
        <v>20756</v>
      </c>
      <c r="BC52" s="91">
        <f>Direct!BC52</f>
        <v>17794</v>
      </c>
      <c r="BD52" s="98">
        <f>Direct!BD52+'FFEL (Indirect)'!AJ52</f>
        <v>21859.896000000001</v>
      </c>
      <c r="BE52" s="91">
        <f>Direct!BE52+'FFEL (Indirect)'!AK52</f>
        <v>32560.974000000002</v>
      </c>
      <c r="BF52" s="91">
        <f>Direct!BF52+'FFEL (Indirect)'!AL52</f>
        <v>34147.577999999994</v>
      </c>
      <c r="BG52" s="91">
        <f>Direct!BG52+'FFEL (Indirect)'!AM52</f>
        <v>37559.245000000003</v>
      </c>
      <c r="BH52" s="91">
        <f>Direct!BH52+'FFEL (Indirect)'!AN52</f>
        <v>42437.017</v>
      </c>
      <c r="BI52" s="91">
        <f>Direct!BI52+'FFEL (Indirect)'!AO52</f>
        <v>47226.165000000001</v>
      </c>
      <c r="BJ52" s="91">
        <f>Direct!BJ52+'FFEL (Indirect)'!AP52</f>
        <v>51070.887999999999</v>
      </c>
      <c r="BK52" s="91">
        <f>Direct!BK52+'FFEL (Indirect)'!AQ52</f>
        <v>56280.593000000001</v>
      </c>
      <c r="BL52" s="91">
        <f>Direct!BL52+'FFEL (Indirect)'!AR52</f>
        <v>66884.573000000004</v>
      </c>
      <c r="BM52" s="91">
        <f>Direct!BM52+'FFEL (Indirect)'!AS52</f>
        <v>76769.97600000001</v>
      </c>
      <c r="BN52" s="91">
        <f>Direct!BN52+'FFEL (Indirect)'!AT52</f>
        <v>84856.021999999997</v>
      </c>
      <c r="BO52" s="91">
        <f>Direct!BO52+'FFEL (Indirect)'!AU52</f>
        <v>95500.186999999991</v>
      </c>
      <c r="BP52" s="91">
        <f>Direct!BP52+'FFEL (Indirect)'!AV52</f>
        <v>99823.887000000002</v>
      </c>
      <c r="BQ52" s="91">
        <f>Direct!BQ52+'FFEL (Indirect)'!AW52</f>
        <v>103377.467</v>
      </c>
      <c r="BR52" s="91">
        <f>Direct!BR52+'FFEL (Indirect)'!AX52</f>
        <v>142314.41099999999</v>
      </c>
      <c r="BS52" s="91">
        <f>Direct!BS52+'FFEL (Indirect)'!AY52</f>
        <v>167608.78200000001</v>
      </c>
      <c r="BT52" s="91">
        <f>Direct!BT52+'FFEL (Indirect)'!AZ52</f>
        <v>171389.95299999998</v>
      </c>
      <c r="BU52" s="91">
        <f>Direct!BU52</f>
        <v>189648.8</v>
      </c>
      <c r="BV52" s="91">
        <f>Direct!BV52</f>
        <v>174640.19699999999</v>
      </c>
      <c r="BW52" s="91">
        <f>Direct!BW52</f>
        <v>201299.81899999999</v>
      </c>
      <c r="BX52" s="91">
        <f>Direct!BX52</f>
        <v>188806.16700000002</v>
      </c>
      <c r="BY52" s="91">
        <f>Direct!BY52</f>
        <v>179108.60700000002</v>
      </c>
      <c r="BZ52" s="91">
        <f>Direct!BZ52</f>
        <v>163847.33900000001</v>
      </c>
      <c r="CA52" s="91">
        <f>Direct!CA52</f>
        <v>163819.084</v>
      </c>
      <c r="CB52" s="91">
        <f>Direct!CB52</f>
        <v>150480.595</v>
      </c>
      <c r="CC52" s="91">
        <f>Direct!CC52</f>
        <v>141548.12900000002</v>
      </c>
      <c r="CD52" s="91">
        <f>Direct!CD52</f>
        <v>123992.43700000001</v>
      </c>
      <c r="CE52" s="90">
        <f>Direct!CE52+'FFEL (Indirect)'!BA52</f>
        <v>8269</v>
      </c>
      <c r="CF52" s="91">
        <f>Direct!CF52+'FFEL (Indirect)'!BB52</f>
        <v>11816</v>
      </c>
      <c r="CG52" s="91">
        <f>Direct!CG52+'FFEL (Indirect)'!BC52</f>
        <v>12137</v>
      </c>
      <c r="CH52" s="91">
        <f>Direct!CH52+'FFEL (Indirect)'!BD52</f>
        <v>12823</v>
      </c>
      <c r="CI52" s="91">
        <f>Direct!CI52+'FFEL (Indirect)'!BE52</f>
        <v>13961</v>
      </c>
      <c r="CJ52" s="91">
        <f>Direct!CJ52+'FFEL (Indirect)'!BF52</f>
        <v>15367</v>
      </c>
      <c r="CK52" s="91">
        <f>Direct!CK52+'FFEL (Indirect)'!BG52</f>
        <v>15582</v>
      </c>
      <c r="CL52" s="91">
        <f>Direct!CL52+'FFEL (Indirect)'!BH52</f>
        <v>16976</v>
      </c>
      <c r="CM52" s="91">
        <f>Direct!CM52+'FFEL (Indirect)'!BI52</f>
        <v>20219</v>
      </c>
      <c r="CN52" s="91">
        <f>Direct!CN52+'FFEL (Indirect)'!BJ52</f>
        <v>22715</v>
      </c>
      <c r="CO52" s="91">
        <f>Direct!CO52+'FFEL (Indirect)'!BK52</f>
        <v>24266</v>
      </c>
      <c r="CP52" s="91">
        <f>Direct!CP52+'FFEL (Indirect)'!BL52</f>
        <v>26785</v>
      </c>
      <c r="CQ52" s="91">
        <f>Direct!CQ52+'FFEL (Indirect)'!BM52</f>
        <v>27267</v>
      </c>
      <c r="CR52" s="91">
        <f>Direct!CR52+'FFEL (Indirect)'!BN52</f>
        <v>26985</v>
      </c>
      <c r="CS52" s="91">
        <f>Direct!CS52+'FFEL (Indirect)'!BO52</f>
        <v>37434</v>
      </c>
      <c r="CT52" s="91">
        <f>Direct!CT52+'FFEL (Indirect)'!BP52</f>
        <v>43239</v>
      </c>
      <c r="CU52" s="91">
        <f>Direct!CU52+'FFEL (Indirect)'!BQ52</f>
        <v>45401</v>
      </c>
      <c r="CV52" s="91">
        <f>Direct!CV52</f>
        <v>38059</v>
      </c>
      <c r="CW52" s="91">
        <f>Direct!CW52</f>
        <v>39584</v>
      </c>
      <c r="CX52" s="91">
        <f>Direct!CX52</f>
        <v>40286</v>
      </c>
      <c r="CY52" s="91">
        <f>Direct!CY52</f>
        <v>38507</v>
      </c>
      <c r="CZ52" s="91">
        <f>Direct!CZ52</f>
        <v>34491</v>
      </c>
      <c r="DA52" s="91">
        <f>Direct!DA52</f>
        <v>31852</v>
      </c>
      <c r="DB52" s="91">
        <f>Direct!DB52</f>
        <v>30711</v>
      </c>
      <c r="DC52" s="91">
        <f>Direct!DC52</f>
        <v>29011</v>
      </c>
      <c r="DD52" s="91">
        <f>Direct!DD52</f>
        <v>25978</v>
      </c>
      <c r="DE52" s="91">
        <f>Direct!DE52</f>
        <v>23149</v>
      </c>
      <c r="DF52" s="98">
        <f>Direct!DF52+'FFEL (Indirect)'!BR52</f>
        <v>6179.66</v>
      </c>
      <c r="DG52" s="91">
        <f>Direct!DG52+'FFEL (Indirect)'!BS52</f>
        <v>6981.143</v>
      </c>
      <c r="DH52" s="91">
        <f>Direct!DH52+'FFEL (Indirect)'!BT52</f>
        <v>7594.0450000000001</v>
      </c>
      <c r="DI52" s="91">
        <f>Direct!DI52+'FFEL (Indirect)'!BU52</f>
        <v>7646.2619999999997</v>
      </c>
      <c r="DJ52" s="91">
        <f>Direct!DJ52+'FFEL (Indirect)'!BV52</f>
        <v>8426.8539999999994</v>
      </c>
      <c r="DK52" s="91">
        <f>Direct!DK52+'FFEL (Indirect)'!BW52</f>
        <v>8268.2860000000001</v>
      </c>
      <c r="DL52" s="91">
        <f>Direct!DL52+'FFEL (Indirect)'!BX52</f>
        <v>8258.3220000000001</v>
      </c>
      <c r="DM52" s="91">
        <f>Direct!DM52+'FFEL (Indirect)'!BY52</f>
        <v>8831.0010000000002</v>
      </c>
      <c r="DN52" s="91">
        <f>Direct!DN52+'FFEL (Indirect)'!BZ52</f>
        <v>10663.898999999999</v>
      </c>
      <c r="DO52" s="91">
        <f>Direct!DO52+'FFEL (Indirect)'!CA52</f>
        <v>13137.538</v>
      </c>
      <c r="DP52" s="91">
        <f>Direct!DP52+'FFEL (Indirect)'!CB52</f>
        <v>14616.062</v>
      </c>
      <c r="DQ52" s="91">
        <f>Direct!DQ52+'FFEL (Indirect)'!CC52</f>
        <v>18427.475999999999</v>
      </c>
      <c r="DR52" s="91">
        <f>Direct!DR52+'FFEL (Indirect)'!CD52</f>
        <v>20801.728999999999</v>
      </c>
      <c r="DS52" s="91">
        <f>Direct!DS52+'FFEL (Indirect)'!CE52</f>
        <v>19927.412</v>
      </c>
      <c r="DT52" s="91">
        <f>Direct!DT52+'FFEL (Indirect)'!CF52</f>
        <v>15893.618999999999</v>
      </c>
      <c r="DU52" s="91">
        <f>Direct!DU52+'FFEL (Indirect)'!CG52</f>
        <v>14788.165999999999</v>
      </c>
      <c r="DV52" s="91">
        <f>Direct!DV52+'FFEL (Indirect)'!CH52</f>
        <v>14157.625</v>
      </c>
      <c r="DW52" s="91">
        <f>Direct!DW52</f>
        <v>18447.053</v>
      </c>
      <c r="DX52" s="91">
        <f>Direct!DX52</f>
        <v>19547.151999999998</v>
      </c>
      <c r="DY52" s="91">
        <f>Direct!DY52</f>
        <v>18252.713</v>
      </c>
      <c r="DZ52" s="91">
        <f>Direct!DZ52</f>
        <v>18859.464</v>
      </c>
      <c r="EA52" s="91">
        <f>Direct!EA52</f>
        <v>20148.027999999998</v>
      </c>
      <c r="EB52" s="91">
        <f>Direct!EB52</f>
        <v>25092.404999999999</v>
      </c>
      <c r="EC52" s="91">
        <f>Direct!EC52</f>
        <v>25775.864000000001</v>
      </c>
      <c r="ED52" s="91">
        <f>Direct!ED52</f>
        <v>26430.432000000001</v>
      </c>
      <c r="EE52" s="91">
        <f>Direct!EE52</f>
        <v>23972.454000000002</v>
      </c>
      <c r="EF52" s="91">
        <f>Direct!EF52</f>
        <v>22087.466</v>
      </c>
      <c r="EG52" s="90">
        <f>Direct!EG52+'FFEL (Indirect)'!CI52</f>
        <v>1792</v>
      </c>
      <c r="EH52" s="91">
        <f>Direct!EH52+'FFEL (Indirect)'!CJ52</f>
        <v>1853</v>
      </c>
      <c r="EI52" s="91">
        <f>Direct!EI52+'FFEL (Indirect)'!CK52</f>
        <v>1869</v>
      </c>
      <c r="EJ52" s="91">
        <f>Direct!EJ52+'FFEL (Indirect)'!CL52</f>
        <v>1859</v>
      </c>
      <c r="EK52" s="91">
        <f>Direct!EK52+'FFEL (Indirect)'!CM52</f>
        <v>2032</v>
      </c>
      <c r="EL52" s="91">
        <f>Direct!EL52+'FFEL (Indirect)'!CN52</f>
        <v>1883</v>
      </c>
      <c r="EM52" s="91">
        <f>Direct!EM52+'FFEL (Indirect)'!CO52</f>
        <v>1821</v>
      </c>
      <c r="EN52" s="91">
        <f>Direct!EN52+'FFEL (Indirect)'!CP52</f>
        <v>1892</v>
      </c>
      <c r="EO52" s="91">
        <f>Direct!EO52+'FFEL (Indirect)'!CQ52</f>
        <v>2218</v>
      </c>
      <c r="EP52" s="91">
        <f>Direct!EP52+'FFEL (Indirect)'!CR52</f>
        <v>2522</v>
      </c>
      <c r="EQ52" s="91">
        <f>Direct!EQ52+'FFEL (Indirect)'!CS52</f>
        <v>2644</v>
      </c>
      <c r="ER52" s="91">
        <f>Direct!ER52+'FFEL (Indirect)'!CT52</f>
        <v>3186</v>
      </c>
      <c r="ES52" s="91">
        <f>Direct!ES52+'FFEL (Indirect)'!CU52</f>
        <v>3475</v>
      </c>
      <c r="ET52" s="91">
        <f>Direct!ET52+'FFEL (Indirect)'!CV52</f>
        <v>3291</v>
      </c>
      <c r="EU52" s="91">
        <f>Direct!EU52+'FFEL (Indirect)'!CW52</f>
        <v>2826</v>
      </c>
      <c r="EV52" s="91">
        <f>Direct!EV52+'FFEL (Indirect)'!CX52</f>
        <v>2582</v>
      </c>
      <c r="EW52" s="91">
        <f>Direct!EW52+'FFEL (Indirect)'!CY52</f>
        <v>2405</v>
      </c>
      <c r="EX52" s="91">
        <f>Direct!EX52</f>
        <v>2913</v>
      </c>
      <c r="EY52" s="91">
        <f>Direct!EY52</f>
        <v>2929</v>
      </c>
      <c r="EZ52" s="91">
        <f>Direct!EZ52</f>
        <v>2541</v>
      </c>
      <c r="FA52" s="91">
        <f>Direct!FA52</f>
        <v>2490</v>
      </c>
      <c r="FB52" s="91">
        <f>Direct!FB52</f>
        <v>2554</v>
      </c>
      <c r="FC52" s="91">
        <f>Direct!FC52</f>
        <v>2937</v>
      </c>
      <c r="FD52" s="91">
        <f>Direct!FD52</f>
        <v>2882</v>
      </c>
      <c r="FE52" s="91">
        <f>Direct!FE52</f>
        <v>2840</v>
      </c>
      <c r="FF52" s="91">
        <f>Direct!FF52</f>
        <v>2605</v>
      </c>
      <c r="FG52" s="91">
        <f>Direct!FG52</f>
        <v>2231</v>
      </c>
      <c r="FH52" s="98">
        <f>Direct!FH52+'FFEL (Indirect)'!CZ52</f>
        <v>4013.4660000000003</v>
      </c>
      <c r="FI52" s="91">
        <f>Direct!FI52</f>
        <v>5179.902</v>
      </c>
      <c r="FJ52" s="91">
        <f>Direct!FJ52</f>
        <v>5877.442</v>
      </c>
      <c r="FK52" s="91">
        <f>Direct!FK52</f>
        <v>6781.817</v>
      </c>
      <c r="FL52" s="91">
        <f>Direct!FL52</f>
        <v>7270.6559999999999</v>
      </c>
      <c r="FM52" s="91">
        <f>Direct!FM52</f>
        <v>7216.723</v>
      </c>
      <c r="FN52" s="91">
        <f>Direct!FN52</f>
        <v>7383.4269999999997</v>
      </c>
      <c r="FO52" s="91">
        <f>Direct!FO52</f>
        <v>10822.499</v>
      </c>
      <c r="FP52" s="91">
        <f>Direct!FP52</f>
        <v>9621.2119999999995</v>
      </c>
      <c r="FQ52" s="91">
        <f>Direct!FQ52</f>
        <v>11062.291999999999</v>
      </c>
      <c r="FR52" s="91">
        <f>Direct!FR52</f>
        <v>9619.8529999999992</v>
      </c>
      <c r="FS52" s="90">
        <f>Direct!FS52+'FFEL (Indirect)'!DA52</f>
        <v>299</v>
      </c>
      <c r="FT52" s="91">
        <f>Direct!FT52</f>
        <v>331</v>
      </c>
      <c r="FU52" s="91">
        <f>Direct!FU52</f>
        <v>365</v>
      </c>
      <c r="FV52" s="91">
        <f>Direct!FV52</f>
        <v>395</v>
      </c>
      <c r="FW52" s="91">
        <f>Direct!FW52</f>
        <v>426</v>
      </c>
      <c r="FX52" s="91">
        <f>Direct!FX52</f>
        <v>380</v>
      </c>
      <c r="FY52" s="91">
        <f>Direct!FY52</f>
        <v>413</v>
      </c>
      <c r="FZ52" s="91">
        <f>Direct!FZ52</f>
        <v>520</v>
      </c>
      <c r="GA52" s="91">
        <f>Direct!GA52</f>
        <v>516</v>
      </c>
      <c r="GB52" s="91">
        <f>Direct!GB52</f>
        <v>528</v>
      </c>
      <c r="GC52" s="91">
        <f>Direct!GC52</f>
        <v>492</v>
      </c>
    </row>
    <row r="53" spans="1:185" s="8" customFormat="1">
      <c r="A53" s="19" t="s">
        <v>59</v>
      </c>
      <c r="B53" s="90">
        <f>Direct!B53+'FFEL (Indirect)'!B53</f>
        <v>310472.33399999997</v>
      </c>
      <c r="C53" s="91">
        <f>Direct!C53+'FFEL (Indirect)'!C53</f>
        <v>310968.12800000003</v>
      </c>
      <c r="D53" s="91">
        <f>Direct!D53+'FFEL (Indirect)'!D53</f>
        <v>314222.446</v>
      </c>
      <c r="E53" s="91">
        <f>Direct!E53+'FFEL (Indirect)'!E53</f>
        <v>321858.39800000004</v>
      </c>
      <c r="F53" s="91">
        <f>Direct!F53+'FFEL (Indirect)'!F53</f>
        <v>312473.95799999998</v>
      </c>
      <c r="G53" s="91">
        <f>Direct!G53+'FFEL (Indirect)'!G53</f>
        <v>312576.68099999998</v>
      </c>
      <c r="H53" s="91">
        <f>Direct!H53+'FFEL (Indirect)'!H53</f>
        <v>325579.97100000002</v>
      </c>
      <c r="I53" s="91">
        <f>Direct!I53+'FFEL (Indirect)'!I53</f>
        <v>324182.09299999999</v>
      </c>
      <c r="J53" s="91">
        <f>Direct!J53+'FFEL (Indirect)'!J53</f>
        <v>348210.592</v>
      </c>
      <c r="K53" s="91">
        <f>Direct!K53+'FFEL (Indirect)'!K53</f>
        <v>410364.78200000001</v>
      </c>
      <c r="L53" s="91">
        <f>Direct!L53+'FFEL (Indirect)'!L53</f>
        <v>451632.87100000004</v>
      </c>
      <c r="M53" s="91">
        <f>Direct!M53+'FFEL (Indirect)'!M53</f>
        <v>483927.27799999999</v>
      </c>
      <c r="N53" s="91">
        <f>Direct!N53+'FFEL (Indirect)'!N53</f>
        <v>503946.98200000002</v>
      </c>
      <c r="O53" s="91">
        <f>Direct!O53+'FFEL (Indirect)'!O53</f>
        <v>559477.39299999992</v>
      </c>
      <c r="P53" s="91">
        <f>Direct!P53+'FFEL (Indirect)'!P53</f>
        <v>604436.9</v>
      </c>
      <c r="Q53" s="91">
        <f>Direct!Q53+'FFEL (Indirect)'!Q53</f>
        <v>703295.81799999997</v>
      </c>
      <c r="R53" s="91">
        <f>Direct!R53+'FFEL (Indirect)'!R53</f>
        <v>690769.91700000002</v>
      </c>
      <c r="S53" s="91">
        <f>Direct!S53</f>
        <v>713456.21799999999</v>
      </c>
      <c r="T53" s="91">
        <f>Direct!T53</f>
        <v>715526.16799999995</v>
      </c>
      <c r="U53" s="91">
        <f>Direct!U53</f>
        <v>572945.46400000004</v>
      </c>
      <c r="V53" s="91">
        <f>Direct!V53</f>
        <v>534920.38199999998</v>
      </c>
      <c r="W53" s="91">
        <f>Direct!W53</f>
        <v>511842.97200000001</v>
      </c>
      <c r="X53" s="91">
        <f>Direct!X53</f>
        <v>465346.212</v>
      </c>
      <c r="Y53" s="91">
        <f>Direct!Y53</f>
        <v>426530.20400000003</v>
      </c>
      <c r="Z53" s="91">
        <f>Direct!Z53</f>
        <v>408954.53200000001</v>
      </c>
      <c r="AA53" s="91">
        <f>Direct!AA53</f>
        <v>379323.32299999997</v>
      </c>
      <c r="AB53" s="91">
        <f>Direct!AB53</f>
        <v>349751.74400000001</v>
      </c>
      <c r="AC53" s="90">
        <f>Direct!AC53+'FFEL (Indirect)'!S53</f>
        <v>107430</v>
      </c>
      <c r="AD53" s="91">
        <f>Direct!AD53+'FFEL (Indirect)'!T53</f>
        <v>103953</v>
      </c>
      <c r="AE53" s="91">
        <f>Direct!AE53+'FFEL (Indirect)'!U53</f>
        <v>104793</v>
      </c>
      <c r="AF53" s="91">
        <f>Direct!AF53+'FFEL (Indirect)'!V53</f>
        <v>107089</v>
      </c>
      <c r="AG53" s="91">
        <f>Direct!AG53+'FFEL (Indirect)'!W53</f>
        <v>104543</v>
      </c>
      <c r="AH53" s="91">
        <f>Direct!AH53+'FFEL (Indirect)'!X53</f>
        <v>103264</v>
      </c>
      <c r="AI53" s="91">
        <f>Direct!AI53+'FFEL (Indirect)'!Y53</f>
        <v>104089</v>
      </c>
      <c r="AJ53" s="91">
        <f>Direct!AJ53+'FFEL (Indirect)'!Z53</f>
        <v>102406</v>
      </c>
      <c r="AK53" s="91">
        <f>Direct!AK53+'FFEL (Indirect)'!AA53</f>
        <v>109356</v>
      </c>
      <c r="AL53" s="91">
        <f>Direct!AL53+'FFEL (Indirect)'!AB53</f>
        <v>125493</v>
      </c>
      <c r="AM53" s="91">
        <f>Direct!AM53+'FFEL (Indirect)'!AC53</f>
        <v>135609</v>
      </c>
      <c r="AN53" s="91">
        <f>Direct!AN53+'FFEL (Indirect)'!AD53</f>
        <v>143284</v>
      </c>
      <c r="AO53" s="91">
        <f>Direct!AO53+'FFEL (Indirect)'!AE53</f>
        <v>146723</v>
      </c>
      <c r="AP53" s="91">
        <f>Direct!AP53+'FFEL (Indirect)'!AF53</f>
        <v>149093</v>
      </c>
      <c r="AQ53" s="91">
        <f>Direct!AQ53+'FFEL (Indirect)'!AG53</f>
        <v>156792</v>
      </c>
      <c r="AR53" s="91">
        <f>Direct!AR53+'FFEL (Indirect)'!AH53</f>
        <v>181073</v>
      </c>
      <c r="AS53" s="91">
        <f>Direct!AS53+'FFEL (Indirect)'!AI53</f>
        <v>175800</v>
      </c>
      <c r="AT53" s="91">
        <f>Direct!AT53</f>
        <v>175463</v>
      </c>
      <c r="AU53" s="91">
        <f>Direct!AU53</f>
        <v>176915</v>
      </c>
      <c r="AV53" s="91">
        <f>Direct!AV53</f>
        <v>156882</v>
      </c>
      <c r="AW53" s="91">
        <f>Direct!AW53</f>
        <v>149698</v>
      </c>
      <c r="AX53" s="91">
        <f>Direct!AX53</f>
        <v>139855</v>
      </c>
      <c r="AY53" s="91">
        <f>Direct!AY53</f>
        <v>127122</v>
      </c>
      <c r="AZ53" s="91">
        <f>Direct!AZ53</f>
        <v>116653</v>
      </c>
      <c r="BA53" s="91">
        <f>Direct!BA53</f>
        <v>112182</v>
      </c>
      <c r="BB53" s="91">
        <f>Direct!BB53</f>
        <v>102882</v>
      </c>
      <c r="BC53" s="91">
        <f>Direct!BC53</f>
        <v>94721</v>
      </c>
      <c r="BD53" s="98">
        <f>Direct!BD53+'FFEL (Indirect)'!AJ53</f>
        <v>98471.322</v>
      </c>
      <c r="BE53" s="91">
        <f>Direct!BE53+'FFEL (Indirect)'!AK53</f>
        <v>138787.00099999999</v>
      </c>
      <c r="BF53" s="91">
        <f>Direct!BF53+'FFEL (Indirect)'!AL53</f>
        <v>164623.07500000001</v>
      </c>
      <c r="BG53" s="91">
        <f>Direct!BG53+'FFEL (Indirect)'!AM53</f>
        <v>194053.76800000001</v>
      </c>
      <c r="BH53" s="91">
        <f>Direct!BH53+'FFEL (Indirect)'!AN53</f>
        <v>202317.30099999998</v>
      </c>
      <c r="BI53" s="91">
        <f>Direct!BI53+'FFEL (Indirect)'!AO53</f>
        <v>226163.74800000002</v>
      </c>
      <c r="BJ53" s="91">
        <f>Direct!BJ53+'FFEL (Indirect)'!AP53</f>
        <v>268977.13199999998</v>
      </c>
      <c r="BK53" s="91">
        <f>Direct!BK53+'FFEL (Indirect)'!AQ53</f>
        <v>283613.35800000001</v>
      </c>
      <c r="BL53" s="91">
        <f>Direct!BL53+'FFEL (Indirect)'!AR53</f>
        <v>318478.22899999999</v>
      </c>
      <c r="BM53" s="91">
        <f>Direct!BM53+'FFEL (Indirect)'!AS53</f>
        <v>362050.38800000004</v>
      </c>
      <c r="BN53" s="91">
        <f>Direct!BN53+'FFEL (Indirect)'!AT53</f>
        <v>401055.50899999996</v>
      </c>
      <c r="BO53" s="91">
        <f>Direct!BO53+'FFEL (Indirect)'!AU53</f>
        <v>455740.397</v>
      </c>
      <c r="BP53" s="91">
        <f>Direct!BP53+'FFEL (Indirect)'!AV53</f>
        <v>473073.00599999999</v>
      </c>
      <c r="BQ53" s="91">
        <f>Direct!BQ53+'FFEL (Indirect)'!AW53</f>
        <v>508735.42799999996</v>
      </c>
      <c r="BR53" s="91">
        <f>Direct!BR53+'FFEL (Indirect)'!AX53</f>
        <v>659843.61700000009</v>
      </c>
      <c r="BS53" s="91">
        <f>Direct!BS53+'FFEL (Indirect)'!AY53</f>
        <v>832052.59499999997</v>
      </c>
      <c r="BT53" s="91">
        <f>Direct!BT53+'FFEL (Indirect)'!AZ53</f>
        <v>789420.87100000004</v>
      </c>
      <c r="BU53" s="91">
        <f>Direct!BU53</f>
        <v>767125.549</v>
      </c>
      <c r="BV53" s="91">
        <f>Direct!BV53</f>
        <v>744914.39</v>
      </c>
      <c r="BW53" s="91">
        <f>Direct!BW53</f>
        <v>855175.65099999995</v>
      </c>
      <c r="BX53" s="91">
        <f>Direct!BX53</f>
        <v>818941.723</v>
      </c>
      <c r="BY53" s="91">
        <f>Direct!BY53</f>
        <v>822725.44900000002</v>
      </c>
      <c r="BZ53" s="91">
        <f>Direct!BZ53</f>
        <v>772662.272</v>
      </c>
      <c r="CA53" s="91">
        <f>Direct!CA53</f>
        <v>755526.75</v>
      </c>
      <c r="CB53" s="91">
        <f>Direct!CB53</f>
        <v>728348.51500000001</v>
      </c>
      <c r="CC53" s="91">
        <f>Direct!CC53</f>
        <v>729849.81099999999</v>
      </c>
      <c r="CD53" s="91">
        <f>Direct!CD53</f>
        <v>733861.44400000002</v>
      </c>
      <c r="CE53" s="90">
        <f>Direct!CE53+'FFEL (Indirect)'!BA53</f>
        <v>32178</v>
      </c>
      <c r="CF53" s="91">
        <f>Direct!CF53+'FFEL (Indirect)'!BB53</f>
        <v>45282</v>
      </c>
      <c r="CG53" s="91">
        <f>Direct!CG53+'FFEL (Indirect)'!BC53</f>
        <v>52032</v>
      </c>
      <c r="CH53" s="91">
        <f>Direct!CH53+'FFEL (Indirect)'!BD53</f>
        <v>58468</v>
      </c>
      <c r="CI53" s="91">
        <f>Direct!CI53+'FFEL (Indirect)'!BE53</f>
        <v>60206</v>
      </c>
      <c r="CJ53" s="91">
        <f>Direct!CJ53+'FFEL (Indirect)'!BF53</f>
        <v>65394</v>
      </c>
      <c r="CK53" s="91">
        <f>Direct!CK53+'FFEL (Indirect)'!BG53</f>
        <v>74221</v>
      </c>
      <c r="CL53" s="91">
        <f>Direct!CL53+'FFEL (Indirect)'!BH53</f>
        <v>75406</v>
      </c>
      <c r="CM53" s="91">
        <f>Direct!CM53+'FFEL (Indirect)'!BI53</f>
        <v>83335</v>
      </c>
      <c r="CN53" s="91">
        <f>Direct!CN53+'FFEL (Indirect)'!BJ53</f>
        <v>93860</v>
      </c>
      <c r="CO53" s="91">
        <f>Direct!CO53+'FFEL (Indirect)'!BK53</f>
        <v>101530</v>
      </c>
      <c r="CP53" s="91">
        <f>Direct!CP53+'FFEL (Indirect)'!BL53</f>
        <v>111451</v>
      </c>
      <c r="CQ53" s="91">
        <f>Direct!CQ53+'FFEL (Indirect)'!BM53</f>
        <v>114454</v>
      </c>
      <c r="CR53" s="91">
        <f>Direct!CR53+'FFEL (Indirect)'!BN53</f>
        <v>114955</v>
      </c>
      <c r="CS53" s="91">
        <f>Direct!CS53+'FFEL (Indirect)'!BO53</f>
        <v>157331</v>
      </c>
      <c r="CT53" s="91">
        <f>Direct!CT53+'FFEL (Indirect)'!BP53</f>
        <v>188109</v>
      </c>
      <c r="CU53" s="91">
        <f>Direct!CU53+'FFEL (Indirect)'!BQ53</f>
        <v>173532</v>
      </c>
      <c r="CV53" s="91">
        <f>Direct!CV53</f>
        <v>165039</v>
      </c>
      <c r="CW53" s="91">
        <f>Direct!CW53</f>
        <v>162678</v>
      </c>
      <c r="CX53" s="91">
        <f>Direct!CX53</f>
        <v>160699</v>
      </c>
      <c r="CY53" s="91">
        <f>Direct!CY53</f>
        <v>155774</v>
      </c>
      <c r="CZ53" s="91">
        <f>Direct!CZ53</f>
        <v>150102</v>
      </c>
      <c r="DA53" s="91">
        <f>Direct!DA53</f>
        <v>140964</v>
      </c>
      <c r="DB53" s="91">
        <f>Direct!DB53</f>
        <v>134541</v>
      </c>
      <c r="DC53" s="91">
        <f>Direct!DC53</f>
        <v>128895</v>
      </c>
      <c r="DD53" s="91">
        <f>Direct!DD53</f>
        <v>125244</v>
      </c>
      <c r="DE53" s="91">
        <f>Direct!DE53</f>
        <v>120353</v>
      </c>
      <c r="DF53" s="98">
        <f>Direct!DF53+'FFEL (Indirect)'!BR53</f>
        <v>25767.131999999998</v>
      </c>
      <c r="DG53" s="91">
        <f>Direct!DG53+'FFEL (Indirect)'!BS53</f>
        <v>28298.856</v>
      </c>
      <c r="DH53" s="91">
        <f>Direct!DH53+'FFEL (Indirect)'!BT53</f>
        <v>32305.856</v>
      </c>
      <c r="DI53" s="91">
        <f>Direct!DI53+'FFEL (Indirect)'!BU53</f>
        <v>36428.544999999998</v>
      </c>
      <c r="DJ53" s="91">
        <f>Direct!DJ53+'FFEL (Indirect)'!BV53</f>
        <v>38053.249000000003</v>
      </c>
      <c r="DK53" s="91">
        <f>Direct!DK53+'FFEL (Indirect)'!BW53</f>
        <v>28589.712</v>
      </c>
      <c r="DL53" s="91">
        <f>Direct!DL53+'FFEL (Indirect)'!BX53</f>
        <v>48051</v>
      </c>
      <c r="DM53" s="91">
        <f>Direct!DM53+'FFEL (Indirect)'!BY53</f>
        <v>47200.538</v>
      </c>
      <c r="DN53" s="91">
        <f>Direct!DN53+'FFEL (Indirect)'!BZ53</f>
        <v>58479.938000000002</v>
      </c>
      <c r="DO53" s="91">
        <f>Direct!DO53+'FFEL (Indirect)'!CA53</f>
        <v>74808.959000000003</v>
      </c>
      <c r="DP53" s="91">
        <f>Direct!DP53+'FFEL (Indirect)'!CB53</f>
        <v>94840.442999999999</v>
      </c>
      <c r="DQ53" s="91">
        <f>Direct!DQ53+'FFEL (Indirect)'!CC53</f>
        <v>120454.655</v>
      </c>
      <c r="DR53" s="91">
        <f>Direct!DR53+'FFEL (Indirect)'!CD53</f>
        <v>134012.837</v>
      </c>
      <c r="DS53" s="91">
        <f>Direct!DS53+'FFEL (Indirect)'!CE53</f>
        <v>127745.304</v>
      </c>
      <c r="DT53" s="91">
        <f>Direct!DT53+'FFEL (Indirect)'!CF53</f>
        <v>112262.66</v>
      </c>
      <c r="DU53" s="91">
        <f>Direct!DU53+'FFEL (Indirect)'!CG53</f>
        <v>124456.12400000001</v>
      </c>
      <c r="DV53" s="91">
        <f>Direct!DV53+'FFEL (Indirect)'!CH53</f>
        <v>122487.97199999999</v>
      </c>
      <c r="DW53" s="91">
        <f>Direct!DW53</f>
        <v>142517.00599999999</v>
      </c>
      <c r="DX53" s="91">
        <f>Direct!DX53</f>
        <v>147189.55799999999</v>
      </c>
      <c r="DY53" s="91">
        <f>Direct!DY53</f>
        <v>136646.80100000001</v>
      </c>
      <c r="DZ53" s="91">
        <f>Direct!DZ53</f>
        <v>140204.60699999999</v>
      </c>
      <c r="EA53" s="91">
        <f>Direct!EA53</f>
        <v>142442.30900000001</v>
      </c>
      <c r="EB53" s="91">
        <f>Direct!EB53</f>
        <v>147937.58100000001</v>
      </c>
      <c r="EC53" s="91">
        <f>Direct!EC53</f>
        <v>145193.42600000001</v>
      </c>
      <c r="ED53" s="91">
        <f>Direct!ED53</f>
        <v>143961.334</v>
      </c>
      <c r="EE53" s="91">
        <f>Direct!EE53</f>
        <v>146207.432</v>
      </c>
      <c r="EF53" s="91">
        <f>Direct!EF53</f>
        <v>141462.663</v>
      </c>
      <c r="EG53" s="90">
        <f>Direct!EG53+'FFEL (Indirect)'!CI53</f>
        <v>6620</v>
      </c>
      <c r="EH53" s="91">
        <f>Direct!EH53+'FFEL (Indirect)'!CJ53</f>
        <v>6193</v>
      </c>
      <c r="EI53" s="91">
        <f>Direct!EI53+'FFEL (Indirect)'!CK53</f>
        <v>6480</v>
      </c>
      <c r="EJ53" s="91">
        <f>Direct!EJ53+'FFEL (Indirect)'!CL53</f>
        <v>6849</v>
      </c>
      <c r="EK53" s="91">
        <f>Direct!EK53+'FFEL (Indirect)'!CM53</f>
        <v>6947</v>
      </c>
      <c r="EL53" s="91">
        <f>Direct!EL53+'FFEL (Indirect)'!CN53</f>
        <v>4922</v>
      </c>
      <c r="EM53" s="91">
        <f>Direct!EM53+'FFEL (Indirect)'!CO53</f>
        <v>7476</v>
      </c>
      <c r="EN53" s="91">
        <f>Direct!EN53+'FFEL (Indirect)'!CP53</f>
        <v>7196</v>
      </c>
      <c r="EO53" s="91">
        <f>Direct!EO53+'FFEL (Indirect)'!CQ53</f>
        <v>8157</v>
      </c>
      <c r="EP53" s="91">
        <f>Direct!EP53+'FFEL (Indirect)'!CR53</f>
        <v>9989</v>
      </c>
      <c r="EQ53" s="91">
        <f>Direct!EQ53+'FFEL (Indirect)'!CS53</f>
        <v>11936</v>
      </c>
      <c r="ER53" s="91">
        <f>Direct!ER53+'FFEL (Indirect)'!CT53</f>
        <v>14367</v>
      </c>
      <c r="ES53" s="91">
        <f>Direct!ES53+'FFEL (Indirect)'!CU53</f>
        <v>14994</v>
      </c>
      <c r="ET53" s="91">
        <f>Direct!ET53+'FFEL (Indirect)'!CV53</f>
        <v>13922</v>
      </c>
      <c r="EU53" s="91">
        <f>Direct!EU53+'FFEL (Indirect)'!CW53</f>
        <v>12764</v>
      </c>
      <c r="EV53" s="91">
        <f>Direct!EV53+'FFEL (Indirect)'!CX53</f>
        <v>13768</v>
      </c>
      <c r="EW53" s="91">
        <f>Direct!EW53+'FFEL (Indirect)'!CY53</f>
        <v>13269</v>
      </c>
      <c r="EX53" s="91">
        <f>Direct!EX53</f>
        <v>14244</v>
      </c>
      <c r="EY53" s="91">
        <f>Direct!EY53</f>
        <v>13967</v>
      </c>
      <c r="EZ53" s="91">
        <f>Direct!EZ53</f>
        <v>12020</v>
      </c>
      <c r="FA53" s="91">
        <f>Direct!FA53</f>
        <v>11889</v>
      </c>
      <c r="FB53" s="91">
        <f>Direct!FB53</f>
        <v>11988</v>
      </c>
      <c r="FC53" s="91">
        <f>Direct!FC53</f>
        <v>12508</v>
      </c>
      <c r="FD53" s="91">
        <f>Direct!FD53</f>
        <v>11917</v>
      </c>
      <c r="FE53" s="91">
        <f>Direct!FE53</f>
        <v>11259</v>
      </c>
      <c r="FF53" s="91">
        <f>Direct!FF53</f>
        <v>10908</v>
      </c>
      <c r="FG53" s="91">
        <f>Direct!FG53</f>
        <v>10037</v>
      </c>
      <c r="FH53" s="98">
        <f>Direct!FH53+'FFEL (Indirect)'!CZ53</f>
        <v>36245.72</v>
      </c>
      <c r="FI53" s="91">
        <f>Direct!FI53</f>
        <v>39804.737999999998</v>
      </c>
      <c r="FJ53" s="91">
        <f>Direct!FJ53</f>
        <v>40986.26</v>
      </c>
      <c r="FK53" s="91">
        <f>Direct!FK53</f>
        <v>44766.103999999999</v>
      </c>
      <c r="FL53" s="91">
        <f>Direct!FL53</f>
        <v>44722.313000000002</v>
      </c>
      <c r="FM53" s="91">
        <f>Direct!FM53</f>
        <v>48118.527000000002</v>
      </c>
      <c r="FN53" s="91">
        <f>Direct!FN53</f>
        <v>49869.063999999998</v>
      </c>
      <c r="FO53" s="91">
        <f>Direct!FO53</f>
        <v>53359.226000000002</v>
      </c>
      <c r="FP53" s="91">
        <f>Direct!FP53</f>
        <v>61842.271000000001</v>
      </c>
      <c r="FQ53" s="91">
        <f>Direct!FQ53</f>
        <v>66674.263000000006</v>
      </c>
      <c r="FR53" s="91">
        <f>Direct!FR53</f>
        <v>78760.153999999995</v>
      </c>
      <c r="FS53" s="90">
        <f>Direct!FS53+'FFEL (Indirect)'!DA53</f>
        <v>3161</v>
      </c>
      <c r="FT53" s="91">
        <f>Direct!FT53</f>
        <v>2590</v>
      </c>
      <c r="FU53" s="91">
        <f>Direct!FU53</f>
        <v>2482</v>
      </c>
      <c r="FV53" s="91">
        <f>Direct!FV53</f>
        <v>2530</v>
      </c>
      <c r="FW53" s="91">
        <f>Direct!FW53</f>
        <v>2520</v>
      </c>
      <c r="FX53" s="91">
        <f>Direct!FX53</f>
        <v>2542</v>
      </c>
      <c r="FY53" s="91">
        <f>Direct!FY53</f>
        <v>2644</v>
      </c>
      <c r="FZ53" s="91">
        <f>Direct!FZ53</f>
        <v>2794</v>
      </c>
      <c r="GA53" s="91">
        <f>Direct!GA53</f>
        <v>3238</v>
      </c>
      <c r="GB53" s="91">
        <f>Direct!GB53</f>
        <v>3382</v>
      </c>
      <c r="GC53" s="91">
        <f>Direct!GC53</f>
        <v>3735</v>
      </c>
    </row>
    <row r="54" spans="1:185" s="8" customFormat="1">
      <c r="A54" s="81" t="s">
        <v>60</v>
      </c>
      <c r="B54" s="93">
        <f t="shared" ref="B54:CQ54" si="276">SUM(B56:B64)</f>
        <v>3559972.2349999999</v>
      </c>
      <c r="C54" s="88">
        <f t="shared" si="276"/>
        <v>3740749.7560000001</v>
      </c>
      <c r="D54" s="88">
        <f t="shared" si="276"/>
        <v>3933506.966</v>
      </c>
      <c r="E54" s="88">
        <f t="shared" si="276"/>
        <v>4192252.8150000004</v>
      </c>
      <c r="F54" s="88">
        <f t="shared" si="276"/>
        <v>4155682.7110000006</v>
      </c>
      <c r="G54" s="88">
        <f t="shared" si="276"/>
        <v>4010636.2170000002</v>
      </c>
      <c r="H54" s="88">
        <f t="shared" si="276"/>
        <v>4356741.2260000007</v>
      </c>
      <c r="I54" s="88">
        <f t="shared" si="276"/>
        <v>4268445.1860000007</v>
      </c>
      <c r="J54" s="88">
        <f t="shared" si="276"/>
        <v>4609438.9339999994</v>
      </c>
      <c r="K54" s="88">
        <f t="shared" si="276"/>
        <v>4969837.9249999998</v>
      </c>
      <c r="L54" s="88">
        <f t="shared" si="276"/>
        <v>5381681.5319999987</v>
      </c>
      <c r="M54" s="88">
        <f t="shared" si="276"/>
        <v>5499657.3130000001</v>
      </c>
      <c r="N54" s="88">
        <f t="shared" si="276"/>
        <v>5646261.2979999995</v>
      </c>
      <c r="O54" s="88">
        <f t="shared" si="276"/>
        <v>6036118.8139999993</v>
      </c>
      <c r="P54" s="88">
        <f t="shared" si="276"/>
        <v>6454677.6849999996</v>
      </c>
      <c r="Q54" s="88">
        <f t="shared" si="276"/>
        <v>7173799.9400000004</v>
      </c>
      <c r="R54" s="88">
        <f t="shared" si="276"/>
        <v>6887938.0090000005</v>
      </c>
      <c r="S54" s="88">
        <f t="shared" ref="S54:T54" si="277">SUM(S56:S64)</f>
        <v>7069664.8220000006</v>
      </c>
      <c r="T54" s="88">
        <f t="shared" si="277"/>
        <v>7037187.7779999999</v>
      </c>
      <c r="U54" s="88">
        <f t="shared" ref="U54:V54" si="278">SUM(U56:U64)</f>
        <v>4935756.7990000006</v>
      </c>
      <c r="V54" s="88">
        <f t="shared" si="278"/>
        <v>4715164.7689999994</v>
      </c>
      <c r="W54" s="88">
        <f t="shared" ref="W54:X54" si="279">SUM(W56:W64)</f>
        <v>4634089.9090000009</v>
      </c>
      <c r="X54" s="88">
        <f t="shared" si="279"/>
        <v>4494948.7850000001</v>
      </c>
      <c r="Y54" s="88">
        <f t="shared" ref="Y54:Z54" si="280">SUM(Y56:Y64)</f>
        <v>4354898.8140000002</v>
      </c>
      <c r="Z54" s="88">
        <f t="shared" si="280"/>
        <v>4243405.4890000001</v>
      </c>
      <c r="AA54" s="88">
        <f t="shared" ref="AA54:AB54" si="281">SUM(AA56:AA64)</f>
        <v>4110077.8859999999</v>
      </c>
      <c r="AB54" s="88">
        <f t="shared" si="281"/>
        <v>3854102.1189999999</v>
      </c>
      <c r="AC54" s="93">
        <f t="shared" si="276"/>
        <v>1036419</v>
      </c>
      <c r="AD54" s="88">
        <f t="shared" si="276"/>
        <v>1033542</v>
      </c>
      <c r="AE54" s="88">
        <f t="shared" si="276"/>
        <v>1089131</v>
      </c>
      <c r="AF54" s="88">
        <f t="shared" si="276"/>
        <v>1148443</v>
      </c>
      <c r="AG54" s="88">
        <f t="shared" si="276"/>
        <v>1142582</v>
      </c>
      <c r="AH54" s="88">
        <f t="shared" si="276"/>
        <v>1103026</v>
      </c>
      <c r="AI54" s="88">
        <f t="shared" si="276"/>
        <v>1175100</v>
      </c>
      <c r="AJ54" s="88">
        <f t="shared" si="276"/>
        <v>1145521</v>
      </c>
      <c r="AK54" s="88">
        <f t="shared" si="276"/>
        <v>1222017</v>
      </c>
      <c r="AL54" s="88">
        <f t="shared" si="276"/>
        <v>1294406</v>
      </c>
      <c r="AM54" s="88">
        <f t="shared" si="276"/>
        <v>1399129</v>
      </c>
      <c r="AN54" s="88">
        <f t="shared" si="276"/>
        <v>1424930</v>
      </c>
      <c r="AO54" s="88">
        <f t="shared" si="276"/>
        <v>1461911</v>
      </c>
      <c r="AP54" s="88">
        <f t="shared" si="276"/>
        <v>1477062</v>
      </c>
      <c r="AQ54" s="88">
        <f t="shared" si="276"/>
        <v>1507551</v>
      </c>
      <c r="AR54" s="88">
        <f t="shared" si="276"/>
        <v>1674131</v>
      </c>
      <c r="AS54" s="88">
        <f t="shared" si="276"/>
        <v>1602795</v>
      </c>
      <c r="AT54" s="88">
        <f t="shared" ref="AT54:AU54" si="282">SUM(AT56:AT64)</f>
        <v>1563403</v>
      </c>
      <c r="AU54" s="88">
        <f t="shared" si="282"/>
        <v>1576639</v>
      </c>
      <c r="AV54" s="88">
        <f t="shared" ref="AV54:AW54" si="283">SUM(AV56:AV64)</f>
        <v>1294175</v>
      </c>
      <c r="AW54" s="88">
        <f t="shared" si="283"/>
        <v>1259949</v>
      </c>
      <c r="AX54" s="88">
        <f t="shared" ref="AX54:AY54" si="284">SUM(AX56:AX64)</f>
        <v>1217825</v>
      </c>
      <c r="AY54" s="88">
        <f t="shared" si="284"/>
        <v>1182539</v>
      </c>
      <c r="AZ54" s="88">
        <f t="shared" ref="AZ54:BA54" si="285">SUM(AZ56:AZ64)</f>
        <v>1137025</v>
      </c>
      <c r="BA54" s="88">
        <f t="shared" si="285"/>
        <v>1109816</v>
      </c>
      <c r="BB54" s="88">
        <f t="shared" ref="BB54:BC54" si="286">SUM(BB56:BB64)</f>
        <v>1059495</v>
      </c>
      <c r="BC54" s="88">
        <f t="shared" si="286"/>
        <v>1009169</v>
      </c>
      <c r="BD54" s="96">
        <f t="shared" si="276"/>
        <v>1137241.5120000001</v>
      </c>
      <c r="BE54" s="88">
        <f t="shared" si="276"/>
        <v>1858435.6310000001</v>
      </c>
      <c r="BF54" s="88">
        <f t="shared" si="276"/>
        <v>2126120.94</v>
      </c>
      <c r="BG54" s="88">
        <f t="shared" si="276"/>
        <v>2523886.3000000003</v>
      </c>
      <c r="BH54" s="88">
        <f t="shared" si="276"/>
        <v>2694120.503</v>
      </c>
      <c r="BI54" s="88">
        <f t="shared" si="276"/>
        <v>2907520.11</v>
      </c>
      <c r="BJ54" s="88">
        <f t="shared" si="276"/>
        <v>3435875.7549999999</v>
      </c>
      <c r="BK54" s="88">
        <f t="shared" si="276"/>
        <v>3531866.389</v>
      </c>
      <c r="BL54" s="88">
        <f t="shared" si="276"/>
        <v>3967338.1129999994</v>
      </c>
      <c r="BM54" s="88">
        <f t="shared" si="276"/>
        <v>4347476.7270000009</v>
      </c>
      <c r="BN54" s="88">
        <f t="shared" si="276"/>
        <v>4780121.9689999996</v>
      </c>
      <c r="BO54" s="88">
        <f t="shared" si="276"/>
        <v>5056610.5060000001</v>
      </c>
      <c r="BP54" s="88">
        <f t="shared" si="276"/>
        <v>5234917.2779999999</v>
      </c>
      <c r="BQ54" s="88">
        <f t="shared" si="276"/>
        <v>5507702.6809999999</v>
      </c>
      <c r="BR54" s="88">
        <f t="shared" si="276"/>
        <v>7104034.6009999998</v>
      </c>
      <c r="BS54" s="88">
        <f t="shared" si="276"/>
        <v>8709220.4159999993</v>
      </c>
      <c r="BT54" s="88">
        <f t="shared" si="276"/>
        <v>8128717.6680000005</v>
      </c>
      <c r="BU54" s="88">
        <f t="shared" ref="BU54:BV54" si="287">SUM(BU56:BU64)</f>
        <v>7900363.0379999997</v>
      </c>
      <c r="BV54" s="88">
        <f t="shared" si="287"/>
        <v>7919222.0870000003</v>
      </c>
      <c r="BW54" s="88">
        <f t="shared" ref="BW54:BX54" si="288">SUM(BW56:BW64)</f>
        <v>9842247.1349999998</v>
      </c>
      <c r="BX54" s="88">
        <f t="shared" si="288"/>
        <v>9365126.6630000006</v>
      </c>
      <c r="BY54" s="88">
        <f t="shared" ref="BY54:BZ54" si="289">SUM(BY56:BY64)</f>
        <v>9556197.4010000005</v>
      </c>
      <c r="BZ54" s="88">
        <f t="shared" si="289"/>
        <v>9498814.1329999994</v>
      </c>
      <c r="CA54" s="88">
        <f t="shared" ref="CA54:CB54" si="290">SUM(CA56:CA64)</f>
        <v>9619633.1779999994</v>
      </c>
      <c r="CB54" s="88">
        <f t="shared" si="290"/>
        <v>9018839.7829999998</v>
      </c>
      <c r="CC54" s="88">
        <f t="shared" ref="CC54:CD54" si="291">SUM(CC56:CC64)</f>
        <v>9268442.8369999994</v>
      </c>
      <c r="CD54" s="88">
        <f t="shared" si="291"/>
        <v>8848665.1100000013</v>
      </c>
      <c r="CE54" s="93">
        <f t="shared" si="276"/>
        <v>309457</v>
      </c>
      <c r="CF54" s="88">
        <f t="shared" si="276"/>
        <v>491026</v>
      </c>
      <c r="CG54" s="88">
        <f t="shared" si="276"/>
        <v>556342</v>
      </c>
      <c r="CH54" s="88">
        <f t="shared" si="276"/>
        <v>625180</v>
      </c>
      <c r="CI54" s="88">
        <f t="shared" si="276"/>
        <v>649710</v>
      </c>
      <c r="CJ54" s="88">
        <f t="shared" si="276"/>
        <v>674498</v>
      </c>
      <c r="CK54" s="88">
        <f t="shared" si="276"/>
        <v>770570</v>
      </c>
      <c r="CL54" s="88">
        <f t="shared" si="276"/>
        <v>776974</v>
      </c>
      <c r="CM54" s="88">
        <f t="shared" si="276"/>
        <v>852462</v>
      </c>
      <c r="CN54" s="88">
        <f t="shared" si="276"/>
        <v>911675</v>
      </c>
      <c r="CO54" s="88">
        <f t="shared" si="276"/>
        <v>986223</v>
      </c>
      <c r="CP54" s="88">
        <f t="shared" si="276"/>
        <v>1035385</v>
      </c>
      <c r="CQ54" s="88">
        <f t="shared" si="276"/>
        <v>1062537</v>
      </c>
      <c r="CR54" s="88">
        <f t="shared" ref="CR54:FS54" si="292">SUM(CR56:CR64)</f>
        <v>1047972</v>
      </c>
      <c r="CS54" s="88">
        <f t="shared" si="292"/>
        <v>1452809</v>
      </c>
      <c r="CT54" s="88">
        <f t="shared" si="292"/>
        <v>1821407</v>
      </c>
      <c r="CU54" s="88">
        <f t="shared" si="292"/>
        <v>1672312</v>
      </c>
      <c r="CV54" s="88">
        <f t="shared" ref="CV54:CW54" si="293">SUM(CV56:CV64)</f>
        <v>1540607</v>
      </c>
      <c r="CW54" s="88">
        <f t="shared" si="293"/>
        <v>1558262</v>
      </c>
      <c r="CX54" s="88">
        <f t="shared" ref="CX54:CY54" si="294">SUM(CX56:CX64)</f>
        <v>1542661</v>
      </c>
      <c r="CY54" s="88">
        <f t="shared" si="294"/>
        <v>1512432</v>
      </c>
      <c r="CZ54" s="88">
        <f t="shared" ref="CZ54:DA54" si="295">SUM(CZ56:CZ64)</f>
        <v>1476886</v>
      </c>
      <c r="DA54" s="88">
        <f t="shared" si="295"/>
        <v>1462424</v>
      </c>
      <c r="DB54" s="88">
        <f t="shared" ref="DB54:DC54" si="296">SUM(DB56:DB64)</f>
        <v>1432403</v>
      </c>
      <c r="DC54" s="88">
        <f t="shared" si="296"/>
        <v>1386346</v>
      </c>
      <c r="DD54" s="88">
        <f t="shared" ref="DD54:DE54" si="297">SUM(DD56:DD64)</f>
        <v>1349163</v>
      </c>
      <c r="DE54" s="88">
        <f t="shared" si="297"/>
        <v>1311099</v>
      </c>
      <c r="DF54" s="96">
        <f t="shared" si="292"/>
        <v>548476.68000000005</v>
      </c>
      <c r="DG54" s="88">
        <f t="shared" si="292"/>
        <v>687599.603</v>
      </c>
      <c r="DH54" s="88">
        <f t="shared" si="292"/>
        <v>830053.71400000004</v>
      </c>
      <c r="DI54" s="88">
        <f t="shared" si="292"/>
        <v>959413.97699999996</v>
      </c>
      <c r="DJ54" s="88">
        <f t="shared" si="292"/>
        <v>1049758.852</v>
      </c>
      <c r="DK54" s="88">
        <f t="shared" si="292"/>
        <v>1080079.192</v>
      </c>
      <c r="DL54" s="88">
        <f t="shared" si="292"/>
        <v>1241718.5720000002</v>
      </c>
      <c r="DM54" s="88">
        <f t="shared" si="292"/>
        <v>1326412.4040000001</v>
      </c>
      <c r="DN54" s="88">
        <f t="shared" si="292"/>
        <v>1536933.6740000001</v>
      </c>
      <c r="DO54" s="88">
        <f t="shared" si="292"/>
        <v>1808114.084</v>
      </c>
      <c r="DP54" s="88">
        <f t="shared" si="292"/>
        <v>2265206.8940000003</v>
      </c>
      <c r="DQ54" s="88">
        <f t="shared" si="292"/>
        <v>2613790.9380000001</v>
      </c>
      <c r="DR54" s="88">
        <f t="shared" si="292"/>
        <v>2651994.0780000002</v>
      </c>
      <c r="DS54" s="88">
        <f t="shared" si="292"/>
        <v>2474985.5280000004</v>
      </c>
      <c r="DT54" s="88">
        <f t="shared" si="292"/>
        <v>2376148.327</v>
      </c>
      <c r="DU54" s="88">
        <f t="shared" si="292"/>
        <v>2702418.9599999995</v>
      </c>
      <c r="DV54" s="88">
        <f t="shared" si="292"/>
        <v>2693824.1359999999</v>
      </c>
      <c r="DW54" s="88">
        <f t="shared" ref="DW54:EB54" si="298">SUM(DW56:DW64)</f>
        <v>3026717.5040000002</v>
      </c>
      <c r="DX54" s="88">
        <f t="shared" si="298"/>
        <v>3189301.3469999996</v>
      </c>
      <c r="DY54" s="88">
        <f t="shared" si="298"/>
        <v>2920644.1940000001</v>
      </c>
      <c r="DZ54" s="88">
        <f t="shared" si="298"/>
        <v>2980097.1399999997</v>
      </c>
      <c r="EA54" s="88">
        <f t="shared" si="298"/>
        <v>3110628.8829999999</v>
      </c>
      <c r="EB54" s="88">
        <f t="shared" si="298"/>
        <v>3326752.0449999999</v>
      </c>
      <c r="EC54" s="88">
        <f t="shared" ref="EC54:ED54" si="299">SUM(EC56:EC64)</f>
        <v>3470917.1570000001</v>
      </c>
      <c r="ED54" s="88">
        <f t="shared" si="299"/>
        <v>3438980.9810000001</v>
      </c>
      <c r="EE54" s="88">
        <f t="shared" ref="EE54:EF54" si="300">SUM(EE56:EE64)</f>
        <v>3449756.091</v>
      </c>
      <c r="EF54" s="88">
        <f t="shared" si="300"/>
        <v>3267840.7379999999</v>
      </c>
      <c r="EG54" s="93">
        <f t="shared" si="292"/>
        <v>97715</v>
      </c>
      <c r="EH54" s="88">
        <f t="shared" si="292"/>
        <v>107725</v>
      </c>
      <c r="EI54" s="88">
        <f t="shared" si="292"/>
        <v>123825</v>
      </c>
      <c r="EJ54" s="88">
        <f t="shared" si="292"/>
        <v>134433</v>
      </c>
      <c r="EK54" s="88">
        <f t="shared" si="292"/>
        <v>141662</v>
      </c>
      <c r="EL54" s="88">
        <f t="shared" si="292"/>
        <v>140341</v>
      </c>
      <c r="EM54" s="88">
        <f t="shared" si="292"/>
        <v>151843</v>
      </c>
      <c r="EN54" s="88">
        <f t="shared" si="292"/>
        <v>150126</v>
      </c>
      <c r="EO54" s="88">
        <f t="shared" si="292"/>
        <v>163671</v>
      </c>
      <c r="EP54" s="88">
        <f t="shared" si="292"/>
        <v>180112</v>
      </c>
      <c r="EQ54" s="88">
        <f t="shared" si="292"/>
        <v>212306</v>
      </c>
      <c r="ER54" s="88">
        <f t="shared" si="292"/>
        <v>231092</v>
      </c>
      <c r="ES54" s="88">
        <f t="shared" si="292"/>
        <v>223841</v>
      </c>
      <c r="ET54" s="88">
        <f t="shared" si="292"/>
        <v>204368</v>
      </c>
      <c r="EU54" s="88">
        <f t="shared" si="292"/>
        <v>191179</v>
      </c>
      <c r="EV54" s="88">
        <f t="shared" si="292"/>
        <v>216105</v>
      </c>
      <c r="EW54" s="88">
        <f t="shared" si="292"/>
        <v>211718</v>
      </c>
      <c r="EX54" s="88">
        <f t="shared" ref="EX54:EY54" si="301">SUM(EX56:EX64)</f>
        <v>220957</v>
      </c>
      <c r="EY54" s="88">
        <f t="shared" si="301"/>
        <v>218434</v>
      </c>
      <c r="EZ54" s="88">
        <f t="shared" ref="EZ54:FA54" si="302">SUM(EZ56:EZ64)</f>
        <v>183969</v>
      </c>
      <c r="FA54" s="88">
        <f t="shared" si="302"/>
        <v>181535</v>
      </c>
      <c r="FB54" s="88">
        <f t="shared" ref="FB54:FC54" si="303">SUM(FB56:FB64)</f>
        <v>188052</v>
      </c>
      <c r="FC54" s="88">
        <f t="shared" si="303"/>
        <v>205481</v>
      </c>
      <c r="FD54" s="88">
        <f t="shared" ref="FD54:FE54" si="304">SUM(FD56:FD64)</f>
        <v>204584</v>
      </c>
      <c r="FE54" s="88">
        <f t="shared" si="304"/>
        <v>197611</v>
      </c>
      <c r="FF54" s="88">
        <f t="shared" ref="FF54:FG54" si="305">SUM(FF56:FF64)</f>
        <v>189850</v>
      </c>
      <c r="FG54" s="88">
        <f t="shared" si="305"/>
        <v>174509</v>
      </c>
      <c r="FH54" s="96">
        <f t="shared" si="292"/>
        <v>1533545.733</v>
      </c>
      <c r="FI54" s="88">
        <f t="shared" ref="FI54:FJ54" si="306">SUM(FI56:FI64)</f>
        <v>1752781.2820000001</v>
      </c>
      <c r="FJ54" s="88">
        <f t="shared" si="306"/>
        <v>1801355.9669999999</v>
      </c>
      <c r="FK54" s="88">
        <f t="shared" ref="FK54:FL54" si="307">SUM(FK56:FK64)</f>
        <v>1809687.76</v>
      </c>
      <c r="FL54" s="88">
        <f t="shared" si="307"/>
        <v>1788537.04</v>
      </c>
      <c r="FM54" s="88">
        <f t="shared" ref="FM54:FN54" si="308">SUM(FM56:FM64)</f>
        <v>1931986.7139999997</v>
      </c>
      <c r="FN54" s="88">
        <f t="shared" si="308"/>
        <v>1950276.0090000001</v>
      </c>
      <c r="FO54" s="88">
        <f t="shared" ref="FO54:FP54" si="309">SUM(FO56:FO64)</f>
        <v>2204832.3400000003</v>
      </c>
      <c r="FP54" s="88">
        <f t="shared" si="309"/>
        <v>2204109.7399999998</v>
      </c>
      <c r="FQ54" s="88">
        <f t="shared" ref="FQ54:FR54" si="310">SUM(FQ56:FQ64)</f>
        <v>2374418.6080000005</v>
      </c>
      <c r="FR54" s="88">
        <f t="shared" si="310"/>
        <v>2342835.1909999996</v>
      </c>
      <c r="FS54" s="93">
        <f t="shared" si="292"/>
        <v>87246</v>
      </c>
      <c r="FT54" s="88">
        <f t="shared" ref="FT54:FU54" si="311">SUM(FT56:FT64)</f>
        <v>79176</v>
      </c>
      <c r="FU54" s="88">
        <f t="shared" si="311"/>
        <v>80413</v>
      </c>
      <c r="FV54" s="88">
        <f t="shared" ref="FV54:FW54" si="312">SUM(FV56:FV64)</f>
        <v>76117</v>
      </c>
      <c r="FW54" s="88">
        <f t="shared" si="312"/>
        <v>75346</v>
      </c>
      <c r="FX54" s="88">
        <f t="shared" ref="FX54:FY54" si="313">SUM(FX56:FX64)</f>
        <v>76639</v>
      </c>
      <c r="FY54" s="88">
        <f t="shared" si="313"/>
        <v>78649</v>
      </c>
      <c r="FZ54" s="88">
        <f t="shared" ref="FZ54:GA54" si="314">SUM(FZ56:FZ64)</f>
        <v>83406</v>
      </c>
      <c r="GA54" s="88">
        <f t="shared" si="314"/>
        <v>84555</v>
      </c>
      <c r="GB54" s="88">
        <f t="shared" ref="GB54:GC54" si="315">SUM(GB56:GB64)</f>
        <v>85359</v>
      </c>
      <c r="GC54" s="88">
        <f t="shared" si="315"/>
        <v>84579</v>
      </c>
    </row>
    <row r="55" spans="1:185" s="64" customFormat="1">
      <c r="A55" s="67" t="s">
        <v>121</v>
      </c>
      <c r="B55" s="94">
        <f t="shared" ref="B55:CQ55" si="316">(B54/B6)*100</f>
        <v>23.198763303955573</v>
      </c>
      <c r="C55" s="89">
        <f t="shared" si="316"/>
        <v>23.772394595775769</v>
      </c>
      <c r="D55" s="89">
        <f t="shared" si="316"/>
        <v>23.229372143225643</v>
      </c>
      <c r="E55" s="89">
        <f t="shared" si="316"/>
        <v>23.444747837425084</v>
      </c>
      <c r="F55" s="89">
        <f t="shared" si="316"/>
        <v>23.282301472644384</v>
      </c>
      <c r="G55" s="89">
        <f t="shared" si="316"/>
        <v>23.214746904158606</v>
      </c>
      <c r="H55" s="89">
        <f t="shared" si="316"/>
        <v>23.726395680464091</v>
      </c>
      <c r="I55" s="89">
        <f t="shared" si="316"/>
        <v>22.828455911302413</v>
      </c>
      <c r="J55" s="89">
        <f t="shared" si="316"/>
        <v>22.108699274370206</v>
      </c>
      <c r="K55" s="89">
        <f t="shared" si="316"/>
        <v>21.027191498371522</v>
      </c>
      <c r="L55" s="89">
        <f t="shared" si="316"/>
        <v>20.606826726717106</v>
      </c>
      <c r="M55" s="89">
        <f t="shared" si="316"/>
        <v>20.069579695363004</v>
      </c>
      <c r="N55" s="89">
        <f t="shared" si="316"/>
        <v>19.890372860567794</v>
      </c>
      <c r="O55" s="89">
        <f t="shared" si="316"/>
        <v>19.557021561557001</v>
      </c>
      <c r="P55" s="89">
        <f t="shared" si="316"/>
        <v>18.732471304427918</v>
      </c>
      <c r="Q55" s="89">
        <f t="shared" si="316"/>
        <v>17.696554085235718</v>
      </c>
      <c r="R55" s="89">
        <f t="shared" si="316"/>
        <v>17.582935153044986</v>
      </c>
      <c r="S55" s="89">
        <f t="shared" ref="S55:T55" si="317">(S54/S6)*100</f>
        <v>17.641721871998691</v>
      </c>
      <c r="T55" s="89">
        <f t="shared" si="317"/>
        <v>17.74110814777098</v>
      </c>
      <c r="U55" s="89">
        <f t="shared" ref="U55:V55" si="318">(U54/U6)*100</f>
        <v>17.862485111025297</v>
      </c>
      <c r="V55" s="89">
        <f t="shared" si="318"/>
        <v>18.537730614130485</v>
      </c>
      <c r="W55" s="89">
        <f t="shared" ref="W55:X55" si="319">(W54/W6)*100</f>
        <v>18.950887674240015</v>
      </c>
      <c r="X55" s="89">
        <f t="shared" si="319"/>
        <v>19.814285555544178</v>
      </c>
      <c r="Y55" s="89">
        <f t="shared" ref="Y55:Z55" si="320">(Y54/Y6)*100</f>
        <v>20.345029898923979</v>
      </c>
      <c r="Z55" s="89">
        <f t="shared" si="320"/>
        <v>20.803602436247242</v>
      </c>
      <c r="AA55" s="89">
        <f t="shared" ref="AA55:AB55" si="321">(AA54/AA6)*100</f>
        <v>20.977033136406973</v>
      </c>
      <c r="AB55" s="89">
        <f t="shared" si="321"/>
        <v>21.056047398074242</v>
      </c>
      <c r="AC55" s="94">
        <f t="shared" si="316"/>
        <v>22.325059311968243</v>
      </c>
      <c r="AD55" s="89">
        <f t="shared" si="316"/>
        <v>22.693861598320701</v>
      </c>
      <c r="AE55" s="89">
        <f t="shared" si="316"/>
        <v>22.355869197974464</v>
      </c>
      <c r="AF55" s="89">
        <f t="shared" si="316"/>
        <v>22.454868069880437</v>
      </c>
      <c r="AG55" s="89">
        <f t="shared" si="316"/>
        <v>22.261817595179245</v>
      </c>
      <c r="AH55" s="89">
        <f t="shared" si="316"/>
        <v>22.17480896540771</v>
      </c>
      <c r="AI55" s="89">
        <f t="shared" si="316"/>
        <v>22.694774118339602</v>
      </c>
      <c r="AJ55" s="89">
        <f t="shared" si="316"/>
        <v>21.740593451333279</v>
      </c>
      <c r="AK55" s="89">
        <f t="shared" si="316"/>
        <v>21.018849620995166</v>
      </c>
      <c r="AL55" s="89">
        <f t="shared" si="316"/>
        <v>19.931376883128362</v>
      </c>
      <c r="AM55" s="89">
        <f t="shared" si="316"/>
        <v>19.697766417292566</v>
      </c>
      <c r="AN55" s="89">
        <f t="shared" si="316"/>
        <v>19.18889343459821</v>
      </c>
      <c r="AO55" s="89">
        <f t="shared" si="316"/>
        <v>19.148557712773794</v>
      </c>
      <c r="AP55" s="89">
        <f t="shared" si="316"/>
        <v>18.549357932826766</v>
      </c>
      <c r="AQ55" s="89">
        <f t="shared" si="316"/>
        <v>17.878092256848085</v>
      </c>
      <c r="AR55" s="89">
        <f t="shared" si="316"/>
        <v>16.739030144094375</v>
      </c>
      <c r="AS55" s="89">
        <f t="shared" si="316"/>
        <v>16.690659303926108</v>
      </c>
      <c r="AT55" s="89">
        <f t="shared" ref="AT55:AU55" si="322">(AT54/AT6)*100</f>
        <v>17.04364883827817</v>
      </c>
      <c r="AU55" s="89">
        <f t="shared" si="322"/>
        <v>17.068603240139652</v>
      </c>
      <c r="AV55" s="89">
        <f t="shared" ref="AV55:AW55" si="323">(AV54/AV6)*100</f>
        <v>17.327065728846666</v>
      </c>
      <c r="AW55" s="89">
        <f t="shared" si="323"/>
        <v>17.875605436503776</v>
      </c>
      <c r="AX55" s="89">
        <f t="shared" ref="AX55:AY55" si="324">(AX54/AX6)*100</f>
        <v>18.46952954169269</v>
      </c>
      <c r="AY55" s="89">
        <f t="shared" si="324"/>
        <v>19.441740409948252</v>
      </c>
      <c r="AZ55" s="89">
        <f t="shared" ref="AZ55:BA55" si="325">(AZ54/AZ6)*100</f>
        <v>19.971594237417161</v>
      </c>
      <c r="BA55" s="89">
        <f t="shared" si="325"/>
        <v>20.30894477356896</v>
      </c>
      <c r="BB55" s="89">
        <f t="shared" ref="BB55:BC55" si="326">(BB54/BB6)*100</f>
        <v>20.500052725726576</v>
      </c>
      <c r="BC55" s="89">
        <f t="shared" si="326"/>
        <v>20.677374892609375</v>
      </c>
      <c r="BD55" s="97">
        <f t="shared" si="316"/>
        <v>23.648521866851659</v>
      </c>
      <c r="BE55" s="89">
        <f t="shared" si="316"/>
        <v>23.410000046892165</v>
      </c>
      <c r="BF55" s="89">
        <f t="shared" si="316"/>
        <v>22.586834303346087</v>
      </c>
      <c r="BG55" s="89">
        <f t="shared" si="316"/>
        <v>22.709682449867248</v>
      </c>
      <c r="BH55" s="89">
        <f t="shared" si="316"/>
        <v>22.722896515312531</v>
      </c>
      <c r="BI55" s="89">
        <f t="shared" si="316"/>
        <v>22.762018691578731</v>
      </c>
      <c r="BJ55" s="89">
        <f t="shared" si="316"/>
        <v>23.280582691987131</v>
      </c>
      <c r="BK55" s="89">
        <f t="shared" si="316"/>
        <v>22.397841866714487</v>
      </c>
      <c r="BL55" s="89">
        <f t="shared" si="316"/>
        <v>21.631720235256534</v>
      </c>
      <c r="BM55" s="89">
        <f t="shared" si="316"/>
        <v>20.442697591638932</v>
      </c>
      <c r="BN55" s="89">
        <f t="shared" si="316"/>
        <v>19.673223002111818</v>
      </c>
      <c r="BO55" s="89">
        <f t="shared" si="316"/>
        <v>18.869640292277992</v>
      </c>
      <c r="BP55" s="89">
        <f t="shared" si="316"/>
        <v>18.334838193656452</v>
      </c>
      <c r="BQ55" s="89">
        <f t="shared" si="316"/>
        <v>18.086828672597289</v>
      </c>
      <c r="BR55" s="89">
        <f t="shared" si="316"/>
        <v>18.052069162176281</v>
      </c>
      <c r="BS55" s="89">
        <f t="shared" si="316"/>
        <v>16.738577807977052</v>
      </c>
      <c r="BT55" s="89">
        <f t="shared" si="316"/>
        <v>16.840494103991908</v>
      </c>
      <c r="BU55" s="89">
        <f t="shared" ref="BU55:BV55" si="327">(BU54/BU6)*100</f>
        <v>16.887373366927605</v>
      </c>
      <c r="BV55" s="89">
        <f t="shared" si="327"/>
        <v>17.264472455176428</v>
      </c>
      <c r="BW55" s="89">
        <f t="shared" ref="BW55:BX55" si="328">(BW54/BW6)*100</f>
        <v>17.620260454619963</v>
      </c>
      <c r="BX55" s="89">
        <f t="shared" si="328"/>
        <v>18.061292044057701</v>
      </c>
      <c r="BY55" s="89">
        <f t="shared" ref="BY55" si="329">(BY54/BY6)*100</f>
        <v>18.382224169582223</v>
      </c>
      <c r="BZ55" s="89">
        <f>(BZ54/BZ6)*100</f>
        <v>19.118500327820705</v>
      </c>
      <c r="CA55" s="89">
        <f>(CA54/CA6)*100</f>
        <v>19.621826265672674</v>
      </c>
      <c r="CB55" s="89">
        <f>(CB54/CB6)*100</f>
        <v>19.433552294168983</v>
      </c>
      <c r="CC55" s="89">
        <f>(CC54/CC6)*100</f>
        <v>19.715273781262145</v>
      </c>
      <c r="CD55" s="89">
        <f>(CD54/CD6)*100</f>
        <v>19.652022248142579</v>
      </c>
      <c r="CE55" s="94">
        <f t="shared" si="316"/>
        <v>22.448609479925107</v>
      </c>
      <c r="CF55" s="89">
        <f t="shared" si="316"/>
        <v>21.987108445334034</v>
      </c>
      <c r="CG55" s="89">
        <f t="shared" si="316"/>
        <v>21.289569090017121</v>
      </c>
      <c r="CH55" s="89">
        <f t="shared" si="316"/>
        <v>21.087113951299081</v>
      </c>
      <c r="CI55" s="89">
        <f t="shared" si="316"/>
        <v>20.861776880998832</v>
      </c>
      <c r="CJ55" s="89">
        <f t="shared" si="316"/>
        <v>20.858481355802216</v>
      </c>
      <c r="CK55" s="89">
        <f t="shared" si="316"/>
        <v>21.466037573435454</v>
      </c>
      <c r="CL55" s="89">
        <f t="shared" si="316"/>
        <v>20.577306787984146</v>
      </c>
      <c r="CM55" s="89">
        <f t="shared" si="316"/>
        <v>19.873772025900234</v>
      </c>
      <c r="CN55" s="89">
        <f t="shared" si="316"/>
        <v>18.801873103159263</v>
      </c>
      <c r="CO55" s="89">
        <f t="shared" si="316"/>
        <v>18.183720621078869</v>
      </c>
      <c r="CP55" s="89">
        <f t="shared" si="316"/>
        <v>17.70222961735001</v>
      </c>
      <c r="CQ55" s="89">
        <f t="shared" si="316"/>
        <v>17.321214610934238</v>
      </c>
      <c r="CR55" s="89">
        <f t="shared" ref="CR55:FS55" si="330">(CR54/CR6)*100</f>
        <v>16.763164074171943</v>
      </c>
      <c r="CS55" s="89">
        <f t="shared" si="330"/>
        <v>17.776798069526084</v>
      </c>
      <c r="CT55" s="89">
        <f t="shared" si="330"/>
        <v>17.053465695831907</v>
      </c>
      <c r="CU55" s="89">
        <f t="shared" si="330"/>
        <v>17.306700200076559</v>
      </c>
      <c r="CV55" s="89">
        <f t="shared" ref="CV55:CW55" si="331">(CV54/CV6)*100</f>
        <v>17.830748700546401</v>
      </c>
      <c r="CW55" s="89">
        <f t="shared" si="331"/>
        <v>17.969056214662523</v>
      </c>
      <c r="CX55" s="89">
        <f t="shared" ref="CX55:CY55" si="332">(CX54/CX6)*100</f>
        <v>18.162491475999051</v>
      </c>
      <c r="CY55" s="89">
        <f t="shared" si="332"/>
        <v>18.656330985223153</v>
      </c>
      <c r="CZ55" s="89">
        <f t="shared" ref="CZ55:DA55" si="333">(CZ54/CZ6)*100</f>
        <v>19.143554689398744</v>
      </c>
      <c r="DA55" s="89">
        <f t="shared" si="333"/>
        <v>20.013463431483547</v>
      </c>
      <c r="DB55" s="89">
        <f t="shared" ref="DB55:DC55" si="334">(DB54/DB6)*100</f>
        <v>20.395443527350682</v>
      </c>
      <c r="DC55" s="89">
        <f t="shared" si="334"/>
        <v>20.448935335098149</v>
      </c>
      <c r="DD55" s="89">
        <f t="shared" ref="DD55:DE55" si="335">(DD54/DD6)*100</f>
        <v>20.614251879390793</v>
      </c>
      <c r="DE55" s="89">
        <f t="shared" si="335"/>
        <v>20.717314859497911</v>
      </c>
      <c r="DF55" s="97">
        <f t="shared" si="330"/>
        <v>29.961859787814671</v>
      </c>
      <c r="DG55" s="89">
        <f t="shared" si="330"/>
        <v>31.818863415178743</v>
      </c>
      <c r="DH55" s="89">
        <f t="shared" si="330"/>
        <v>31.633207240006868</v>
      </c>
      <c r="DI55" s="89">
        <f t="shared" si="330"/>
        <v>31.721234410606751</v>
      </c>
      <c r="DJ55" s="89">
        <f t="shared" si="330"/>
        <v>31.26990593478579</v>
      </c>
      <c r="DK55" s="89">
        <f t="shared" si="330"/>
        <v>31.837322981608246</v>
      </c>
      <c r="DL55" s="89">
        <f t="shared" si="330"/>
        <v>30.977249480468945</v>
      </c>
      <c r="DM55" s="89">
        <f t="shared" si="330"/>
        <v>30.104066733780559</v>
      </c>
      <c r="DN55" s="89">
        <f t="shared" si="330"/>
        <v>30.103560051530614</v>
      </c>
      <c r="DO55" s="89">
        <f t="shared" si="330"/>
        <v>28.451426112840959</v>
      </c>
      <c r="DP55" s="89">
        <f t="shared" si="330"/>
        <v>28.614729210686559</v>
      </c>
      <c r="DQ55" s="89">
        <f t="shared" si="330"/>
        <v>28.694773147228243</v>
      </c>
      <c r="DR55" s="89">
        <f t="shared" si="330"/>
        <v>28.497309694187912</v>
      </c>
      <c r="DS55" s="89">
        <f t="shared" si="330"/>
        <v>27.810853665404849</v>
      </c>
      <c r="DT55" s="89">
        <f t="shared" si="330"/>
        <v>28.909054240173948</v>
      </c>
      <c r="DU55" s="89">
        <f t="shared" si="330"/>
        <v>29.135630230413557</v>
      </c>
      <c r="DV55" s="89">
        <f t="shared" si="330"/>
        <v>29.68701220157195</v>
      </c>
      <c r="DW55" s="89">
        <f t="shared" ref="DW55:EB55" si="336">(DW54/DW6)*100</f>
        <v>28.775270824909182</v>
      </c>
      <c r="DX55" s="89">
        <f t="shared" si="336"/>
        <v>29.041182739138872</v>
      </c>
      <c r="DY55" s="89">
        <f t="shared" si="336"/>
        <v>29.792029647658776</v>
      </c>
      <c r="DZ55" s="89">
        <f t="shared" si="336"/>
        <v>29.455226292513576</v>
      </c>
      <c r="EA55" s="89">
        <f t="shared" si="336"/>
        <v>29.13648466421505</v>
      </c>
      <c r="EB55" s="89">
        <f t="shared" si="336"/>
        <v>27.935210115549413</v>
      </c>
      <c r="EC55" s="89">
        <f t="shared" ref="EC55:ED55" si="337">(EC54/EC6)*100</f>
        <v>27.718217118250422</v>
      </c>
      <c r="ED55" s="89">
        <f t="shared" si="337"/>
        <v>27.216221153973979</v>
      </c>
      <c r="EE55" s="89">
        <f t="shared" ref="EE55:EF55" si="338">(EE54/EE6)*100</f>
        <v>27.093257729361802</v>
      </c>
      <c r="EF55" s="89">
        <f t="shared" si="338"/>
        <v>26.698402316597843</v>
      </c>
      <c r="EG55" s="94">
        <f t="shared" si="330"/>
        <v>26.58629424360408</v>
      </c>
      <c r="EH55" s="89">
        <f t="shared" si="330"/>
        <v>27.797847908549016</v>
      </c>
      <c r="EI55" s="89">
        <f t="shared" si="330"/>
        <v>27.678926685771255</v>
      </c>
      <c r="EJ55" s="89">
        <f t="shared" si="330"/>
        <v>27.632341636074376</v>
      </c>
      <c r="EK55" s="89">
        <f t="shared" si="330"/>
        <v>27.069240940741253</v>
      </c>
      <c r="EL55" s="89">
        <f t="shared" si="330"/>
        <v>27.400504506193084</v>
      </c>
      <c r="EM55" s="89">
        <f t="shared" si="330"/>
        <v>26.848161651596115</v>
      </c>
      <c r="EN55" s="89">
        <f t="shared" si="330"/>
        <v>25.696562631584353</v>
      </c>
      <c r="EO55" s="89">
        <f t="shared" si="330"/>
        <v>25.944149168039132</v>
      </c>
      <c r="EP55" s="89">
        <f t="shared" si="330"/>
        <v>24.450809768812025</v>
      </c>
      <c r="EQ55" s="89">
        <f t="shared" si="330"/>
        <v>24.881543526235049</v>
      </c>
      <c r="ER55" s="89">
        <f t="shared" si="330"/>
        <v>24.940506576384163</v>
      </c>
      <c r="ES55" s="89">
        <f t="shared" si="330"/>
        <v>24.844610883453722</v>
      </c>
      <c r="ET55" s="89">
        <f t="shared" si="330"/>
        <v>24.251169435894031</v>
      </c>
      <c r="EU55" s="89">
        <f t="shared" si="330"/>
        <v>24.940576983789452</v>
      </c>
      <c r="EV55" s="89">
        <f t="shared" si="330"/>
        <v>25.370362326411922</v>
      </c>
      <c r="EW55" s="89">
        <f t="shared" si="330"/>
        <v>25.931850472784284</v>
      </c>
      <c r="EX55" s="89">
        <f t="shared" ref="EX55:EY55" si="339">(EX54/EX6)*100</f>
        <v>24.925378522099916</v>
      </c>
      <c r="EY55" s="89">
        <f t="shared" si="339"/>
        <v>25.177041743123496</v>
      </c>
      <c r="EZ55" s="89">
        <f t="shared" ref="EZ55:FA55" si="340">(EZ54/EZ6)*100</f>
        <v>26.124352993801519</v>
      </c>
      <c r="FA55" s="89">
        <f t="shared" si="340"/>
        <v>25.932015507640969</v>
      </c>
      <c r="FB55" s="89">
        <f t="shared" ref="FB55:FC55" si="341">(FB54/FB6)*100</f>
        <v>25.571980858953768</v>
      </c>
      <c r="FC55" s="89">
        <f t="shared" si="341"/>
        <v>24.32545376197444</v>
      </c>
      <c r="FD55" s="89">
        <f t="shared" ref="FD55:FE55" si="342">(FD54/FD6)*100</f>
        <v>23.97427544214084</v>
      </c>
      <c r="FE55" s="89">
        <f t="shared" si="342"/>
        <v>23.648513613294128</v>
      </c>
      <c r="FF55" s="89">
        <f t="shared" ref="FF55:FG55" si="343">(FF54/FF6)*100</f>
        <v>23.527210268942593</v>
      </c>
      <c r="FG55" s="89">
        <f t="shared" si="343"/>
        <v>23.219261013611504</v>
      </c>
      <c r="FH55" s="97">
        <f t="shared" si="330"/>
        <v>28.351084452934529</v>
      </c>
      <c r="FI55" s="89">
        <f t="shared" ref="FI55:FJ55" si="344">(FI54/FI6)*100</f>
        <v>27.152994901964266</v>
      </c>
      <c r="FJ55" s="89">
        <f t="shared" si="344"/>
        <v>26.896251037866016</v>
      </c>
      <c r="FK55" s="89">
        <f t="shared" ref="FK55:FL55" si="345">(FK54/FK6)*100</f>
        <v>25.84755964279638</v>
      </c>
      <c r="FL55" s="89">
        <f t="shared" si="345"/>
        <v>25.85531860473127</v>
      </c>
      <c r="FM55" s="89">
        <f t="shared" ref="FM55:FN55" si="346">(FM54/FM6)*100</f>
        <v>25.400028433055716</v>
      </c>
      <c r="FN55" s="89">
        <f t="shared" si="346"/>
        <v>24.524257469750946</v>
      </c>
      <c r="FO55" s="89">
        <f t="shared" ref="FO55:FP55" si="347">(FO54/FO6)*100</f>
        <v>24.992592071650861</v>
      </c>
      <c r="FP55" s="89">
        <f t="shared" si="347"/>
        <v>24.637864743813939</v>
      </c>
      <c r="FQ55" s="89">
        <f t="shared" ref="FQ55:FR55" si="348">(FQ54/FQ6)*100</f>
        <v>24.129467652955359</v>
      </c>
      <c r="FR55" s="89">
        <f t="shared" si="348"/>
        <v>24.144965088684209</v>
      </c>
      <c r="FS55" s="94">
        <f t="shared" si="330"/>
        <v>24.507854109081105</v>
      </c>
      <c r="FT55" s="89">
        <f t="shared" ref="FT55:FU55" si="349">(FT54/FT6)*100</f>
        <v>23.940565858024488</v>
      </c>
      <c r="FU55" s="89">
        <f t="shared" si="349"/>
        <v>23.852364680477443</v>
      </c>
      <c r="FV55" s="89">
        <f t="shared" ref="FV55:FW55" si="350">(FV54/FV6)*100</f>
        <v>23.118650245258092</v>
      </c>
      <c r="FW55" s="89">
        <f t="shared" si="350"/>
        <v>22.605450197864442</v>
      </c>
      <c r="FX55" s="89">
        <f t="shared" ref="FX55:FY55" si="351">(FX54/FX6)*100</f>
        <v>22.28460934546829</v>
      </c>
      <c r="FY55" s="89">
        <f t="shared" si="351"/>
        <v>21.796570148989002</v>
      </c>
      <c r="FZ55" s="89">
        <f t="shared" ref="FZ55:GA55" si="352">(FZ54/FZ6)*100</f>
        <v>21.720595320251565</v>
      </c>
      <c r="GA55" s="89">
        <f t="shared" si="352"/>
        <v>21.428625734625143</v>
      </c>
      <c r="GB55" s="89">
        <f t="shared" ref="GB55:GC55" si="353">(GB54/GB6)*100</f>
        <v>21.140762572288335</v>
      </c>
      <c r="GC55" s="89">
        <f t="shared" si="353"/>
        <v>20.95142076489196</v>
      </c>
    </row>
    <row r="56" spans="1:185" s="8" customFormat="1">
      <c r="A56" s="22" t="s">
        <v>61</v>
      </c>
      <c r="B56" s="90">
        <f>Direct!B56+'FFEL (Indirect)'!B56</f>
        <v>163269.59399999998</v>
      </c>
      <c r="C56" s="91">
        <f>Direct!C56+'FFEL (Indirect)'!C56</f>
        <v>167089.101</v>
      </c>
      <c r="D56" s="91">
        <f>Direct!D56+'FFEL (Indirect)'!D56</f>
        <v>171381.005</v>
      </c>
      <c r="E56" s="91">
        <f>Direct!E56+'FFEL (Indirect)'!E56</f>
        <v>188347.83900000001</v>
      </c>
      <c r="F56" s="91">
        <f>Direct!F56+'FFEL (Indirect)'!F56</f>
        <v>182938.78199999998</v>
      </c>
      <c r="G56" s="91">
        <f>Direct!G56+'FFEL (Indirect)'!G56</f>
        <v>180239.98700000002</v>
      </c>
      <c r="H56" s="91">
        <f>Direct!H56+'FFEL (Indirect)'!H56</f>
        <v>178129.101</v>
      </c>
      <c r="I56" s="91">
        <f>Direct!I56+'FFEL (Indirect)'!I56</f>
        <v>179505.011</v>
      </c>
      <c r="J56" s="91">
        <f>Direct!J56+'FFEL (Indirect)'!J56</f>
        <v>205759.56299999999</v>
      </c>
      <c r="K56" s="91">
        <f>Direct!K56+'FFEL (Indirect)'!K56</f>
        <v>224398.111</v>
      </c>
      <c r="L56" s="91">
        <f>Direct!L56+'FFEL (Indirect)'!L56</f>
        <v>243892.448</v>
      </c>
      <c r="M56" s="91">
        <f>Direct!M56+'FFEL (Indirect)'!M56</f>
        <v>260297.06900000002</v>
      </c>
      <c r="N56" s="91">
        <f>Direct!N56+'FFEL (Indirect)'!N56</f>
        <v>259646.07199999999</v>
      </c>
      <c r="O56" s="91">
        <f>Direct!O56+'FFEL (Indirect)'!O56</f>
        <v>284823.94799999997</v>
      </c>
      <c r="P56" s="91">
        <f>Direct!P56+'FFEL (Indirect)'!P56</f>
        <v>310479.64399999997</v>
      </c>
      <c r="Q56" s="91">
        <f>Direct!Q56+'FFEL (Indirect)'!Q56</f>
        <v>342353.23499999999</v>
      </c>
      <c r="R56" s="91">
        <f>Direct!R56+'FFEL (Indirect)'!R56</f>
        <v>344688.13199999998</v>
      </c>
      <c r="S56" s="91">
        <f>Direct!S56</f>
        <v>372969.86800000002</v>
      </c>
      <c r="T56" s="91">
        <f>Direct!T56</f>
        <v>379860.13900000002</v>
      </c>
      <c r="U56" s="91">
        <f>Direct!U56</f>
        <v>287113.65000000002</v>
      </c>
      <c r="V56" s="91">
        <f>Direct!V56</f>
        <v>278578.02899999998</v>
      </c>
      <c r="W56" s="91">
        <f>Direct!W56</f>
        <v>281046.05599999998</v>
      </c>
      <c r="X56" s="91">
        <f>Direct!X56</f>
        <v>270319.87199999997</v>
      </c>
      <c r="Y56" s="91">
        <f>Direct!Y56</f>
        <v>266024.495</v>
      </c>
      <c r="Z56" s="91">
        <f>Direct!Z56</f>
        <v>261665.96</v>
      </c>
      <c r="AA56" s="91">
        <f>Direct!AA56</f>
        <v>263501.20899999997</v>
      </c>
      <c r="AB56" s="91">
        <f>Direct!AB56</f>
        <v>258817.96799999999</v>
      </c>
      <c r="AC56" s="90">
        <f>Direct!AC56+'FFEL (Indirect)'!S56</f>
        <v>48110</v>
      </c>
      <c r="AD56" s="91">
        <f>Direct!AD56+'FFEL (Indirect)'!T56</f>
        <v>46275</v>
      </c>
      <c r="AE56" s="91">
        <f>Direct!AE56+'FFEL (Indirect)'!U56</f>
        <v>47322</v>
      </c>
      <c r="AF56" s="91">
        <f>Direct!AF56+'FFEL (Indirect)'!V56</f>
        <v>50441</v>
      </c>
      <c r="AG56" s="91">
        <f>Direct!AG56+'FFEL (Indirect)'!W56</f>
        <v>48273</v>
      </c>
      <c r="AH56" s="91">
        <f>Direct!AH56+'FFEL (Indirect)'!X56</f>
        <v>47791</v>
      </c>
      <c r="AI56" s="91">
        <f>Direct!AI56+'FFEL (Indirect)'!Y56</f>
        <v>47206</v>
      </c>
      <c r="AJ56" s="91">
        <f>Direct!AJ56+'FFEL (Indirect)'!Z56</f>
        <v>46317</v>
      </c>
      <c r="AK56" s="91">
        <f>Direct!AK56+'FFEL (Indirect)'!AA56</f>
        <v>53136</v>
      </c>
      <c r="AL56" s="91">
        <f>Direct!AL56+'FFEL (Indirect)'!AB56</f>
        <v>57676</v>
      </c>
      <c r="AM56" s="91">
        <f>Direct!AM56+'FFEL (Indirect)'!AC56</f>
        <v>62390</v>
      </c>
      <c r="AN56" s="91">
        <f>Direct!AN56+'FFEL (Indirect)'!AD56</f>
        <v>66915</v>
      </c>
      <c r="AO56" s="91">
        <f>Direct!AO56+'FFEL (Indirect)'!AE56</f>
        <v>66974</v>
      </c>
      <c r="AP56" s="91">
        <f>Direct!AP56+'FFEL (Indirect)'!AF56</f>
        <v>70563</v>
      </c>
      <c r="AQ56" s="91">
        <f>Direct!AQ56+'FFEL (Indirect)'!AG56</f>
        <v>73260</v>
      </c>
      <c r="AR56" s="91">
        <f>Direct!AR56+'FFEL (Indirect)'!AH56</f>
        <v>80059</v>
      </c>
      <c r="AS56" s="91">
        <f>Direct!AS56+'FFEL (Indirect)'!AI56</f>
        <v>80661</v>
      </c>
      <c r="AT56" s="91">
        <f>Direct!AT56</f>
        <v>85572</v>
      </c>
      <c r="AU56" s="91">
        <f>Direct!AU56</f>
        <v>87829</v>
      </c>
      <c r="AV56" s="91">
        <f>Direct!AV56</f>
        <v>75873</v>
      </c>
      <c r="AW56" s="91">
        <f>Direct!AW56</f>
        <v>75429</v>
      </c>
      <c r="AX56" s="91">
        <f>Direct!AX56</f>
        <v>74049</v>
      </c>
      <c r="AY56" s="91">
        <f>Direct!AY56</f>
        <v>70683</v>
      </c>
      <c r="AZ56" s="91">
        <f>Direct!AZ56</f>
        <v>68711</v>
      </c>
      <c r="BA56" s="91">
        <f>Direct!BA56</f>
        <v>69456</v>
      </c>
      <c r="BB56" s="91">
        <f>Direct!BB56</f>
        <v>68192</v>
      </c>
      <c r="BC56" s="91">
        <f>Direct!BC56</f>
        <v>69127</v>
      </c>
      <c r="BD56" s="98">
        <f>Direct!BD56+'FFEL (Indirect)'!AJ56</f>
        <v>55474.34</v>
      </c>
      <c r="BE56" s="91">
        <f>Direct!BE56+'FFEL (Indirect)'!AK56</f>
        <v>88677.547999999995</v>
      </c>
      <c r="BF56" s="91">
        <f>Direct!BF56+'FFEL (Indirect)'!AL56</f>
        <v>97006.326000000001</v>
      </c>
      <c r="BG56" s="91">
        <f>Direct!BG56+'FFEL (Indirect)'!AM56</f>
        <v>109685.23300000001</v>
      </c>
      <c r="BH56" s="91">
        <f>Direct!BH56+'FFEL (Indirect)'!AN56</f>
        <v>113713.40900000001</v>
      </c>
      <c r="BI56" s="91">
        <f>Direct!BI56+'FFEL (Indirect)'!AO56</f>
        <v>124661.62400000001</v>
      </c>
      <c r="BJ56" s="91">
        <f>Direct!BJ56+'FFEL (Indirect)'!AP56</f>
        <v>135925.12</v>
      </c>
      <c r="BK56" s="91">
        <f>Direct!BK56+'FFEL (Indirect)'!AQ56</f>
        <v>146780.087</v>
      </c>
      <c r="BL56" s="91">
        <f>Direct!BL56+'FFEL (Indirect)'!AR56</f>
        <v>171479.37800000003</v>
      </c>
      <c r="BM56" s="91">
        <f>Direct!BM56+'FFEL (Indirect)'!AS56</f>
        <v>193609.90600000002</v>
      </c>
      <c r="BN56" s="91">
        <f>Direct!BN56+'FFEL (Indirect)'!AT56</f>
        <v>214621.932</v>
      </c>
      <c r="BO56" s="91">
        <f>Direct!BO56+'FFEL (Indirect)'!AU56</f>
        <v>236931.16</v>
      </c>
      <c r="BP56" s="91">
        <f>Direct!BP56+'FFEL (Indirect)'!AV56</f>
        <v>240882.67599999998</v>
      </c>
      <c r="BQ56" s="91">
        <f>Direct!BQ56+'FFEL (Indirect)'!AW56</f>
        <v>253955.43800000002</v>
      </c>
      <c r="BR56" s="91">
        <f>Direct!BR56+'FFEL (Indirect)'!AX56</f>
        <v>326623.05900000001</v>
      </c>
      <c r="BS56" s="91">
        <f>Direct!BS56+'FFEL (Indirect)'!AY56</f>
        <v>416990.99300000002</v>
      </c>
      <c r="BT56" s="91">
        <f>Direct!BT56+'FFEL (Indirect)'!AZ56</f>
        <v>404648.83400000003</v>
      </c>
      <c r="BU56" s="91">
        <f>Direct!BU56</f>
        <v>405558.29300000001</v>
      </c>
      <c r="BV56" s="91">
        <f>Direct!BV56</f>
        <v>421254.565</v>
      </c>
      <c r="BW56" s="91">
        <f>Direct!BW56</f>
        <v>525518.15899999999</v>
      </c>
      <c r="BX56" s="91">
        <f>Direct!BX56</f>
        <v>513971.03</v>
      </c>
      <c r="BY56" s="91">
        <f>Direct!BY56</f>
        <v>536534.74199999997</v>
      </c>
      <c r="BZ56" s="91">
        <f>Direct!BZ56</f>
        <v>525526.74300000002</v>
      </c>
      <c r="CA56" s="91">
        <f>Direct!CA56</f>
        <v>540753.38500000001</v>
      </c>
      <c r="CB56" s="91">
        <f>Direct!CB56</f>
        <v>544517.66500000004</v>
      </c>
      <c r="CC56" s="91">
        <f>Direct!CC56</f>
        <v>556298.75799999991</v>
      </c>
      <c r="CD56" s="91">
        <f>Direct!CD56</f>
        <v>550520.04300000006</v>
      </c>
      <c r="CE56" s="90">
        <f>Direct!CE56+'FFEL (Indirect)'!BA56</f>
        <v>15246</v>
      </c>
      <c r="CF56" s="91">
        <f>Direct!CF56+'FFEL (Indirect)'!BB56</f>
        <v>24014</v>
      </c>
      <c r="CG56" s="91">
        <f>Direct!CG56+'FFEL (Indirect)'!BC56</f>
        <v>25624</v>
      </c>
      <c r="CH56" s="91">
        <f>Direct!CH56+'FFEL (Indirect)'!BD56</f>
        <v>27830</v>
      </c>
      <c r="CI56" s="91">
        <f>Direct!CI56+'FFEL (Indirect)'!BE56</f>
        <v>28212</v>
      </c>
      <c r="CJ56" s="91">
        <f>Direct!CJ56+'FFEL (Indirect)'!BF56</f>
        <v>29616</v>
      </c>
      <c r="CK56" s="91">
        <f>Direct!CK56+'FFEL (Indirect)'!BG56</f>
        <v>31455</v>
      </c>
      <c r="CL56" s="91">
        <f>Direct!CL56+'FFEL (Indirect)'!BH56</f>
        <v>32989</v>
      </c>
      <c r="CM56" s="91">
        <f>Direct!CM56+'FFEL (Indirect)'!BI56</f>
        <v>38463</v>
      </c>
      <c r="CN56" s="91">
        <f>Direct!CN56+'FFEL (Indirect)'!BJ56</f>
        <v>42959</v>
      </c>
      <c r="CO56" s="91">
        <f>Direct!CO56+'FFEL (Indirect)'!BK56</f>
        <v>46781</v>
      </c>
      <c r="CP56" s="91">
        <f>Direct!CP56+'FFEL (Indirect)'!BL56</f>
        <v>50870</v>
      </c>
      <c r="CQ56" s="91">
        <f>Direct!CQ56+'FFEL (Indirect)'!BM56</f>
        <v>51183</v>
      </c>
      <c r="CR56" s="91">
        <f>Direct!CR56+'FFEL (Indirect)'!BN56</f>
        <v>52007</v>
      </c>
      <c r="CS56" s="91">
        <f>Direct!CS56+'FFEL (Indirect)'!BO56</f>
        <v>71276</v>
      </c>
      <c r="CT56" s="91">
        <f>Direct!CT56+'FFEL (Indirect)'!BP56</f>
        <v>91027</v>
      </c>
      <c r="CU56" s="91">
        <f>Direct!CU56+'FFEL (Indirect)'!BQ56</f>
        <v>87718</v>
      </c>
      <c r="CV56" s="91">
        <f>Direct!CV56</f>
        <v>84910</v>
      </c>
      <c r="CW56" s="91">
        <f>Direct!CW56</f>
        <v>88066</v>
      </c>
      <c r="CX56" s="91">
        <f>Direct!CX56</f>
        <v>90071</v>
      </c>
      <c r="CY56" s="91">
        <f>Direct!CY56</f>
        <v>89559</v>
      </c>
      <c r="CZ56" s="91">
        <f>Direct!CZ56</f>
        <v>89427</v>
      </c>
      <c r="DA56" s="91">
        <f>Direct!DA56</f>
        <v>86664</v>
      </c>
      <c r="DB56" s="91">
        <f>Direct!DB56</f>
        <v>85915</v>
      </c>
      <c r="DC56" s="91">
        <f>Direct!DC56</f>
        <v>86900</v>
      </c>
      <c r="DD56" s="91">
        <f>Direct!DD56</f>
        <v>85888</v>
      </c>
      <c r="DE56" s="91">
        <f>Direct!DE56</f>
        <v>87603</v>
      </c>
      <c r="DF56" s="98">
        <f>Direct!DF56+'FFEL (Indirect)'!BR56</f>
        <v>29260.224000000002</v>
      </c>
      <c r="DG56" s="91">
        <f>Direct!DG56+'FFEL (Indirect)'!BS56</f>
        <v>37758.943999999996</v>
      </c>
      <c r="DH56" s="91">
        <f>Direct!DH56+'FFEL (Indirect)'!BT56</f>
        <v>37361.161</v>
      </c>
      <c r="DI56" s="91">
        <f>Direct!DI56+'FFEL (Indirect)'!BU56</f>
        <v>50662.548999999999</v>
      </c>
      <c r="DJ56" s="91">
        <f>Direct!DJ56+'FFEL (Indirect)'!BV56</f>
        <v>54619.802000000003</v>
      </c>
      <c r="DK56" s="91">
        <f>Direct!DK56+'FFEL (Indirect)'!BW56</f>
        <v>58127.17</v>
      </c>
      <c r="DL56" s="91">
        <f>Direct!DL56+'FFEL (Indirect)'!BX56</f>
        <v>63679.66</v>
      </c>
      <c r="DM56" s="91">
        <f>Direct!DM56+'FFEL (Indirect)'!BY56</f>
        <v>70349.649999999994</v>
      </c>
      <c r="DN56" s="91">
        <f>Direct!DN56+'FFEL (Indirect)'!BZ56</f>
        <v>80705.891999999993</v>
      </c>
      <c r="DO56" s="91">
        <f>Direct!DO56+'FFEL (Indirect)'!CA56</f>
        <v>100719.232</v>
      </c>
      <c r="DP56" s="91">
        <f>Direct!DP56+'FFEL (Indirect)'!CB56</f>
        <v>126249.56299999999</v>
      </c>
      <c r="DQ56" s="91">
        <f>Direct!DQ56+'FFEL (Indirect)'!CC56</f>
        <v>156170.54199999999</v>
      </c>
      <c r="DR56" s="91">
        <f>Direct!DR56+'FFEL (Indirect)'!CD56</f>
        <v>160019.61499999999</v>
      </c>
      <c r="DS56" s="91">
        <f>Direct!DS56+'FFEL (Indirect)'!CE56</f>
        <v>160326.386</v>
      </c>
      <c r="DT56" s="91">
        <f>Direct!DT56+'FFEL (Indirect)'!CF56</f>
        <v>148924.11900000001</v>
      </c>
      <c r="DU56" s="91">
        <f>Direct!DU56+'FFEL (Indirect)'!CG56</f>
        <v>159013.71799999999</v>
      </c>
      <c r="DV56" s="91">
        <f>Direct!DV56+'FFEL (Indirect)'!CH56</f>
        <v>157372.77000000002</v>
      </c>
      <c r="DW56" s="91">
        <f>Direct!DW56</f>
        <v>181683.55900000001</v>
      </c>
      <c r="DX56" s="91">
        <f>Direct!DX56</f>
        <v>193315.49299999999</v>
      </c>
      <c r="DY56" s="91">
        <f>Direct!DY56</f>
        <v>179290.842</v>
      </c>
      <c r="DZ56" s="91">
        <f>Direct!DZ56</f>
        <v>186974.549</v>
      </c>
      <c r="EA56" s="91">
        <f>Direct!EA56</f>
        <v>203076.19399999999</v>
      </c>
      <c r="EB56" s="91">
        <f>Direct!EB56</f>
        <v>225315.28099999999</v>
      </c>
      <c r="EC56" s="91">
        <f>Direct!EC56</f>
        <v>236431.465</v>
      </c>
      <c r="ED56" s="91">
        <f>Direct!ED56</f>
        <v>239452.94399999999</v>
      </c>
      <c r="EE56" s="91">
        <f>Direct!EE56</f>
        <v>242555.598</v>
      </c>
      <c r="EF56" s="91">
        <f>Direct!EF56</f>
        <v>236754.25099999999</v>
      </c>
      <c r="EG56" s="90">
        <f>Direct!EG56+'FFEL (Indirect)'!CI56</f>
        <v>4914</v>
      </c>
      <c r="EH56" s="91">
        <f>Direct!EH56+'FFEL (Indirect)'!CJ56</f>
        <v>5315</v>
      </c>
      <c r="EI56" s="91">
        <f>Direct!EI56+'FFEL (Indirect)'!CK56</f>
        <v>5056</v>
      </c>
      <c r="EJ56" s="91">
        <f>Direct!EJ56+'FFEL (Indirect)'!CL56</f>
        <v>6207</v>
      </c>
      <c r="EK56" s="91">
        <f>Direct!EK56+'FFEL (Indirect)'!CM56</f>
        <v>6498</v>
      </c>
      <c r="EL56" s="91">
        <f>Direct!EL56+'FFEL (Indirect)'!CN56</f>
        <v>6769</v>
      </c>
      <c r="EM56" s="91">
        <f>Direct!EM56+'FFEL (Indirect)'!CO56</f>
        <v>6914</v>
      </c>
      <c r="EN56" s="91">
        <f>Direct!EN56+'FFEL (Indirect)'!CP56</f>
        <v>7195</v>
      </c>
      <c r="EO56" s="91">
        <f>Direct!EO56+'FFEL (Indirect)'!CQ56</f>
        <v>8012</v>
      </c>
      <c r="EP56" s="91">
        <f>Direct!EP56+'FFEL (Indirect)'!CR56</f>
        <v>9289</v>
      </c>
      <c r="EQ56" s="91">
        <f>Direct!EQ56+'FFEL (Indirect)'!CS56</f>
        <v>11044</v>
      </c>
      <c r="ER56" s="91">
        <f>Direct!ER56+'FFEL (Indirect)'!CT56</f>
        <v>13209</v>
      </c>
      <c r="ES56" s="91">
        <f>Direct!ES56+'FFEL (Indirect)'!CU56</f>
        <v>13068</v>
      </c>
      <c r="ET56" s="91">
        <f>Direct!ET56+'FFEL (Indirect)'!CV56</f>
        <v>13011</v>
      </c>
      <c r="EU56" s="91">
        <f>Direct!EU56+'FFEL (Indirect)'!CW56</f>
        <v>12230</v>
      </c>
      <c r="EV56" s="91">
        <f>Direct!EV56+'FFEL (Indirect)'!CX56</f>
        <v>13075</v>
      </c>
      <c r="EW56" s="91">
        <f>Direct!EW56+'FFEL (Indirect)'!CY56</f>
        <v>12972</v>
      </c>
      <c r="EX56" s="91">
        <f>Direct!EX56</f>
        <v>13760</v>
      </c>
      <c r="EY56" s="91">
        <f>Direct!EY56</f>
        <v>13900</v>
      </c>
      <c r="EZ56" s="91">
        <f>Direct!EZ56</f>
        <v>11530</v>
      </c>
      <c r="FA56" s="91">
        <f>Direct!FA56</f>
        <v>11543</v>
      </c>
      <c r="FB56" s="91">
        <f>Direct!FB56</f>
        <v>12577</v>
      </c>
      <c r="FC56" s="91">
        <f>Direct!FC56</f>
        <v>14280</v>
      </c>
      <c r="FD56" s="91">
        <f>Direct!FD56</f>
        <v>14314</v>
      </c>
      <c r="FE56" s="91">
        <f>Direct!FE56</f>
        <v>13966</v>
      </c>
      <c r="FF56" s="91">
        <f>Direct!FF56</f>
        <v>13728</v>
      </c>
      <c r="FG56" s="91">
        <f>Direct!FG56</f>
        <v>12803</v>
      </c>
      <c r="FH56" s="98">
        <f>Direct!FH56+'FFEL (Indirect)'!CZ56</f>
        <v>43080.231</v>
      </c>
      <c r="FI56" s="91">
        <f>Direct!FI56</f>
        <v>52729.489000000001</v>
      </c>
      <c r="FJ56" s="91">
        <f>Direct!FJ56</f>
        <v>53474.303</v>
      </c>
      <c r="FK56" s="91">
        <f>Direct!FK56</f>
        <v>53585.101000000002</v>
      </c>
      <c r="FL56" s="91">
        <f>Direct!FL56</f>
        <v>53576.58</v>
      </c>
      <c r="FM56" s="91">
        <f>Direct!FM56</f>
        <v>57907.716999999997</v>
      </c>
      <c r="FN56" s="91">
        <f>Direct!FN56</f>
        <v>62667.1</v>
      </c>
      <c r="FO56" s="91">
        <f>Direct!FO56</f>
        <v>70295.683000000005</v>
      </c>
      <c r="FP56" s="91">
        <f>Direct!FP56</f>
        <v>76744.661999999997</v>
      </c>
      <c r="FQ56" s="91">
        <f>Direct!FQ56</f>
        <v>87493.38</v>
      </c>
      <c r="FR56" s="91">
        <f>Direct!FR56</f>
        <v>90702.885999999999</v>
      </c>
      <c r="FS56" s="90">
        <f>Direct!FS56+'FFEL (Indirect)'!DA56</f>
        <v>3093</v>
      </c>
      <c r="FT56" s="91">
        <f>Direct!FT56</f>
        <v>2995</v>
      </c>
      <c r="FU56" s="91">
        <f>Direct!FU56</f>
        <v>3049</v>
      </c>
      <c r="FV56" s="91">
        <f>Direct!FV56</f>
        <v>2879</v>
      </c>
      <c r="FW56" s="91">
        <f>Direct!FW56</f>
        <v>2938</v>
      </c>
      <c r="FX56" s="91">
        <f>Direct!FX56</f>
        <v>3031</v>
      </c>
      <c r="FY56" s="91">
        <f>Direct!FY56</f>
        <v>3147</v>
      </c>
      <c r="FZ56" s="91">
        <f>Direct!FZ56</f>
        <v>3527</v>
      </c>
      <c r="GA56" s="91">
        <f>Direct!GA56</f>
        <v>3570</v>
      </c>
      <c r="GB56" s="91">
        <f>Direct!GB56</f>
        <v>3772</v>
      </c>
      <c r="GC56" s="91">
        <f>Direct!GC56</f>
        <v>3862</v>
      </c>
    </row>
    <row r="57" spans="1:185" s="8" customFormat="1">
      <c r="A57" s="22" t="s">
        <v>62</v>
      </c>
      <c r="B57" s="90">
        <f>Direct!B57+'FFEL (Indirect)'!B57</f>
        <v>79230.702999999994</v>
      </c>
      <c r="C57" s="91">
        <f>Direct!C57+'FFEL (Indirect)'!C57</f>
        <v>75187.487000000008</v>
      </c>
      <c r="D57" s="91">
        <f>Direct!D57+'FFEL (Indirect)'!D57</f>
        <v>83748.043000000005</v>
      </c>
      <c r="E57" s="91">
        <f>Direct!E57+'FFEL (Indirect)'!E57</f>
        <v>87393.462</v>
      </c>
      <c r="F57" s="91">
        <f>Direct!F57+'FFEL (Indirect)'!F57</f>
        <v>93348.195999999996</v>
      </c>
      <c r="G57" s="91">
        <f>Direct!G57+'FFEL (Indirect)'!G57</f>
        <v>86759.989000000001</v>
      </c>
      <c r="H57" s="91">
        <f>Direct!H57+'FFEL (Indirect)'!H57</f>
        <v>86405.904999999999</v>
      </c>
      <c r="I57" s="91">
        <f>Direct!I57+'FFEL (Indirect)'!I57</f>
        <v>87641.133999999991</v>
      </c>
      <c r="J57" s="91">
        <f>Direct!J57+'FFEL (Indirect)'!J57</f>
        <v>96884.429000000004</v>
      </c>
      <c r="K57" s="91">
        <f>Direct!K57+'FFEL (Indirect)'!K57</f>
        <v>99082.331000000006</v>
      </c>
      <c r="L57" s="91">
        <f>Direct!L57+'FFEL (Indirect)'!L57</f>
        <v>111614.944</v>
      </c>
      <c r="M57" s="91">
        <f>Direct!M57+'FFEL (Indirect)'!M57</f>
        <v>110395.45300000001</v>
      </c>
      <c r="N57" s="91">
        <f>Direct!N57+'FFEL (Indirect)'!N57</f>
        <v>114363.90100000001</v>
      </c>
      <c r="O57" s="91">
        <f>Direct!O57+'FFEL (Indirect)'!O57</f>
        <v>126996.09700000001</v>
      </c>
      <c r="P57" s="91">
        <f>Direct!P57+'FFEL (Indirect)'!P57</f>
        <v>133155.821</v>
      </c>
      <c r="Q57" s="91">
        <f>Direct!Q57+'FFEL (Indirect)'!Q57</f>
        <v>153746.95799999998</v>
      </c>
      <c r="R57" s="91">
        <f>Direct!R57+'FFEL (Indirect)'!R57</f>
        <v>148108.73699999999</v>
      </c>
      <c r="S57" s="91">
        <f>Direct!S57</f>
        <v>157426.255</v>
      </c>
      <c r="T57" s="91">
        <f>Direct!T57</f>
        <v>155196.66200000001</v>
      </c>
      <c r="U57" s="91">
        <f>Direct!U57</f>
        <v>119688.164</v>
      </c>
      <c r="V57" s="91">
        <f>Direct!V57</f>
        <v>120828.74</v>
      </c>
      <c r="W57" s="91">
        <f>Direct!W57</f>
        <v>111813.17</v>
      </c>
      <c r="X57" s="91">
        <f>Direct!X57</f>
        <v>101711.848</v>
      </c>
      <c r="Y57" s="91">
        <f>Direct!Y57</f>
        <v>96947.331999999995</v>
      </c>
      <c r="Z57" s="91">
        <f>Direct!Z57</f>
        <v>93182.956000000006</v>
      </c>
      <c r="AA57" s="91">
        <f>Direct!AA57</f>
        <v>89303.56</v>
      </c>
      <c r="AB57" s="91">
        <f>Direct!AB57</f>
        <v>83328.608999999997</v>
      </c>
      <c r="AC57" s="90">
        <f>Direct!AC57+'FFEL (Indirect)'!S57</f>
        <v>25848</v>
      </c>
      <c r="AD57" s="91">
        <f>Direct!AD57+'FFEL (Indirect)'!T57</f>
        <v>23358</v>
      </c>
      <c r="AE57" s="91">
        <f>Direct!AE57+'FFEL (Indirect)'!U57</f>
        <v>26039</v>
      </c>
      <c r="AF57" s="91">
        <f>Direct!AF57+'FFEL (Indirect)'!V57</f>
        <v>26714</v>
      </c>
      <c r="AG57" s="91">
        <f>Direct!AG57+'FFEL (Indirect)'!W57</f>
        <v>28910</v>
      </c>
      <c r="AH57" s="91">
        <f>Direct!AH57+'FFEL (Indirect)'!X57</f>
        <v>26765</v>
      </c>
      <c r="AI57" s="91">
        <f>Direct!AI57+'FFEL (Indirect)'!Y57</f>
        <v>26098</v>
      </c>
      <c r="AJ57" s="91">
        <f>Direct!AJ57+'FFEL (Indirect)'!Z57</f>
        <v>26355</v>
      </c>
      <c r="AK57" s="91">
        <f>Direct!AK57+'FFEL (Indirect)'!AA57</f>
        <v>29014</v>
      </c>
      <c r="AL57" s="91">
        <f>Direct!AL57+'FFEL (Indirect)'!AB57</f>
        <v>29933</v>
      </c>
      <c r="AM57" s="91">
        <f>Direct!AM57+'FFEL (Indirect)'!AC57</f>
        <v>33825</v>
      </c>
      <c r="AN57" s="91">
        <f>Direct!AN57+'FFEL (Indirect)'!AD57</f>
        <v>32477</v>
      </c>
      <c r="AO57" s="91">
        <f>Direct!AO57+'FFEL (Indirect)'!AE57</f>
        <v>33506</v>
      </c>
      <c r="AP57" s="91">
        <f>Direct!AP57+'FFEL (Indirect)'!AF57</f>
        <v>34412</v>
      </c>
      <c r="AQ57" s="91">
        <f>Direct!AQ57+'FFEL (Indirect)'!AG57</f>
        <v>34914</v>
      </c>
      <c r="AR57" s="91">
        <f>Direct!AR57+'FFEL (Indirect)'!AH57</f>
        <v>40099</v>
      </c>
      <c r="AS57" s="91">
        <f>Direct!AS57+'FFEL (Indirect)'!AI57</f>
        <v>37241</v>
      </c>
      <c r="AT57" s="91">
        <f>Direct!AT57</f>
        <v>37705</v>
      </c>
      <c r="AU57" s="91">
        <f>Direct!AU57</f>
        <v>37894</v>
      </c>
      <c r="AV57" s="91">
        <f>Direct!AV57</f>
        <v>32712</v>
      </c>
      <c r="AW57" s="91">
        <f>Direct!AW57</f>
        <v>33002</v>
      </c>
      <c r="AX57" s="91">
        <f>Direct!AX57</f>
        <v>30230</v>
      </c>
      <c r="AY57" s="91">
        <f>Direct!AY57</f>
        <v>27549</v>
      </c>
      <c r="AZ57" s="91">
        <f>Direct!AZ57</f>
        <v>26041</v>
      </c>
      <c r="BA57" s="91">
        <f>Direct!BA57</f>
        <v>25079</v>
      </c>
      <c r="BB57" s="91">
        <f>Direct!BB57</f>
        <v>23640</v>
      </c>
      <c r="BC57" s="91">
        <f>Direct!BC57</f>
        <v>22650</v>
      </c>
      <c r="BD57" s="98">
        <f>Direct!BD57+'FFEL (Indirect)'!AJ57</f>
        <v>20745.123</v>
      </c>
      <c r="BE57" s="91">
        <f>Direct!BE57+'FFEL (Indirect)'!AK57</f>
        <v>28235.097999999998</v>
      </c>
      <c r="BF57" s="91">
        <f>Direct!BF57+'FFEL (Indirect)'!AL57</f>
        <v>32670.975000000002</v>
      </c>
      <c r="BG57" s="91">
        <f>Direct!BG57+'FFEL (Indirect)'!AM57</f>
        <v>40269.732000000004</v>
      </c>
      <c r="BH57" s="91">
        <f>Direct!BH57+'FFEL (Indirect)'!AN57</f>
        <v>48514.705000000002</v>
      </c>
      <c r="BI57" s="91">
        <f>Direct!BI57+'FFEL (Indirect)'!AO57</f>
        <v>49698.510999999999</v>
      </c>
      <c r="BJ57" s="91">
        <f>Direct!BJ57+'FFEL (Indirect)'!AP57</f>
        <v>57725.108</v>
      </c>
      <c r="BK57" s="91">
        <f>Direct!BK57+'FFEL (Indirect)'!AQ57</f>
        <v>59698.918000000005</v>
      </c>
      <c r="BL57" s="91">
        <f>Direct!BL57+'FFEL (Indirect)'!AR57</f>
        <v>66642.743000000002</v>
      </c>
      <c r="BM57" s="91">
        <f>Direct!BM57+'FFEL (Indirect)'!AS57</f>
        <v>71064.744000000006</v>
      </c>
      <c r="BN57" s="91">
        <f>Direct!BN57+'FFEL (Indirect)'!AT57</f>
        <v>82882.804999999993</v>
      </c>
      <c r="BO57" s="91">
        <f>Direct!BO57+'FFEL (Indirect)'!AU57</f>
        <v>85995.150999999998</v>
      </c>
      <c r="BP57" s="91">
        <f>Direct!BP57+'FFEL (Indirect)'!AV57</f>
        <v>87399.782000000007</v>
      </c>
      <c r="BQ57" s="91">
        <f>Direct!BQ57+'FFEL (Indirect)'!AW57</f>
        <v>92573.699000000008</v>
      </c>
      <c r="BR57" s="91">
        <f>Direct!BR57+'FFEL (Indirect)'!AX57</f>
        <v>116605.019</v>
      </c>
      <c r="BS57" s="91">
        <f>Direct!BS57+'FFEL (Indirect)'!AY57</f>
        <v>156612.37299999999</v>
      </c>
      <c r="BT57" s="91">
        <f>Direct!BT57+'FFEL (Indirect)'!AZ57</f>
        <v>145467.34</v>
      </c>
      <c r="BU57" s="91">
        <f>Direct!BU57</f>
        <v>147096.60399999999</v>
      </c>
      <c r="BV57" s="91">
        <f>Direct!BV57</f>
        <v>155100.99400000001</v>
      </c>
      <c r="BW57" s="91">
        <f>Direct!BW57</f>
        <v>198458.98800000001</v>
      </c>
      <c r="BX57" s="91">
        <f>Direct!BX57</f>
        <v>206758.60399999999</v>
      </c>
      <c r="BY57" s="91">
        <f>Direct!BY57</f>
        <v>215321.54200000002</v>
      </c>
      <c r="BZ57" s="91">
        <f>Direct!BZ57</f>
        <v>208648.209</v>
      </c>
      <c r="CA57" s="91">
        <f>Direct!CA57</f>
        <v>206440.52000000002</v>
      </c>
      <c r="CB57" s="91">
        <f>Direct!CB57</f>
        <v>190353.98200000002</v>
      </c>
      <c r="CC57" s="91">
        <f>Direct!CC57</f>
        <v>194285.20600000001</v>
      </c>
      <c r="CD57" s="91">
        <f>Direct!CD57</f>
        <v>180907.777</v>
      </c>
      <c r="CE57" s="90">
        <f>Direct!CE57+'FFEL (Indirect)'!BA57</f>
        <v>7242</v>
      </c>
      <c r="CF57" s="91">
        <f>Direct!CF57+'FFEL (Indirect)'!BB57</f>
        <v>9515</v>
      </c>
      <c r="CG57" s="91">
        <f>Direct!CG57+'FFEL (Indirect)'!BC57</f>
        <v>10944</v>
      </c>
      <c r="CH57" s="91">
        <f>Direct!CH57+'FFEL (Indirect)'!BD57</f>
        <v>12420</v>
      </c>
      <c r="CI57" s="91">
        <f>Direct!CI57+'FFEL (Indirect)'!BE57</f>
        <v>13823</v>
      </c>
      <c r="CJ57" s="91">
        <f>Direct!CJ57+'FFEL (Indirect)'!BF57</f>
        <v>13662</v>
      </c>
      <c r="CK57" s="91">
        <f>Direct!CK57+'FFEL (Indirect)'!BG57</f>
        <v>14640</v>
      </c>
      <c r="CL57" s="91">
        <f>Direct!CL57+'FFEL (Indirect)'!BH57</f>
        <v>15327</v>
      </c>
      <c r="CM57" s="91">
        <f>Direct!CM57+'FFEL (Indirect)'!BI57</f>
        <v>17039</v>
      </c>
      <c r="CN57" s="91">
        <f>Direct!CN57+'FFEL (Indirect)'!BJ57</f>
        <v>18066</v>
      </c>
      <c r="CO57" s="91">
        <f>Direct!CO57+'FFEL (Indirect)'!BK57</f>
        <v>20740</v>
      </c>
      <c r="CP57" s="91">
        <f>Direct!CP57+'FFEL (Indirect)'!BL57</f>
        <v>21004</v>
      </c>
      <c r="CQ57" s="91">
        <f>Direct!CQ57+'FFEL (Indirect)'!BM57</f>
        <v>21825</v>
      </c>
      <c r="CR57" s="91">
        <f>Direct!CR57+'FFEL (Indirect)'!BN57</f>
        <v>22040</v>
      </c>
      <c r="CS57" s="91">
        <f>Direct!CS57+'FFEL (Indirect)'!BO57</f>
        <v>29134</v>
      </c>
      <c r="CT57" s="91">
        <f>Direct!CT57+'FFEL (Indirect)'!BP57</f>
        <v>39994</v>
      </c>
      <c r="CU57" s="91">
        <f>Direct!CU57+'FFEL (Indirect)'!BQ57</f>
        <v>35504</v>
      </c>
      <c r="CV57" s="91">
        <f>Direct!CV57</f>
        <v>33248</v>
      </c>
      <c r="CW57" s="91">
        <f>Direct!CW57</f>
        <v>34969</v>
      </c>
      <c r="CX57" s="91">
        <f>Direct!CX57</f>
        <v>35798</v>
      </c>
      <c r="CY57" s="91">
        <f>Direct!CY57</f>
        <v>36452</v>
      </c>
      <c r="CZ57" s="91">
        <f>Direct!CZ57</f>
        <v>34745</v>
      </c>
      <c r="DA57" s="91">
        <f>Direct!DA57</f>
        <v>32684</v>
      </c>
      <c r="DB57" s="91">
        <f>Direct!DB57</f>
        <v>31926</v>
      </c>
      <c r="DC57" s="91">
        <f>Direct!DC57</f>
        <v>30621</v>
      </c>
      <c r="DD57" s="91">
        <f>Direct!DD57</f>
        <v>29501</v>
      </c>
      <c r="DE57" s="91">
        <f>Direct!DE57</f>
        <v>29083</v>
      </c>
      <c r="DF57" s="98">
        <f>Direct!DF57+'FFEL (Indirect)'!BR57</f>
        <v>12149.732</v>
      </c>
      <c r="DG57" s="91">
        <f>Direct!DG57+'FFEL (Indirect)'!BS57</f>
        <v>16385.62</v>
      </c>
      <c r="DH57" s="91">
        <f>Direct!DH57+'FFEL (Indirect)'!BT57</f>
        <v>16403.501</v>
      </c>
      <c r="DI57" s="91">
        <f>Direct!DI57+'FFEL (Indirect)'!BU57</f>
        <v>14817.970000000001</v>
      </c>
      <c r="DJ57" s="91">
        <f>Direct!DJ57+'FFEL (Indirect)'!BV57</f>
        <v>18025.531999999999</v>
      </c>
      <c r="DK57" s="91">
        <f>Direct!DK57+'FFEL (Indirect)'!BW57</f>
        <v>18810.923999999999</v>
      </c>
      <c r="DL57" s="91">
        <f>Direct!DL57+'FFEL (Indirect)'!BX57</f>
        <v>17495.915000000001</v>
      </c>
      <c r="DM57" s="91">
        <f>Direct!DM57+'FFEL (Indirect)'!BY57</f>
        <v>23451.759000000002</v>
      </c>
      <c r="DN57" s="91">
        <f>Direct!DN57+'FFEL (Indirect)'!BZ57</f>
        <v>24296.268</v>
      </c>
      <c r="DO57" s="91">
        <f>Direct!DO57+'FFEL (Indirect)'!CA57</f>
        <v>29774.019</v>
      </c>
      <c r="DP57" s="91">
        <f>Direct!DP57+'FFEL (Indirect)'!CB57</f>
        <v>34069.512000000002</v>
      </c>
      <c r="DQ57" s="91">
        <f>Direct!DQ57+'FFEL (Indirect)'!CC57</f>
        <v>41480.697999999997</v>
      </c>
      <c r="DR57" s="91">
        <f>Direct!DR57+'FFEL (Indirect)'!CD57</f>
        <v>41663.790999999997</v>
      </c>
      <c r="DS57" s="91">
        <f>Direct!DS57+'FFEL (Indirect)'!CE57</f>
        <v>40606.078000000001</v>
      </c>
      <c r="DT57" s="91">
        <f>Direct!DT57+'FFEL (Indirect)'!CF57</f>
        <v>40423.744999999995</v>
      </c>
      <c r="DU57" s="91">
        <f>Direct!DU57+'FFEL (Indirect)'!CG57</f>
        <v>44117.312000000005</v>
      </c>
      <c r="DV57" s="91">
        <f>Direct!DV57+'FFEL (Indirect)'!CH57</f>
        <v>42551.313000000002</v>
      </c>
      <c r="DW57" s="91">
        <f>Direct!DW57</f>
        <v>42714.071000000004</v>
      </c>
      <c r="DX57" s="91">
        <f>Direct!DX57</f>
        <v>43659.258999999998</v>
      </c>
      <c r="DY57" s="91">
        <f>Direct!DY57</f>
        <v>38324.487000000001</v>
      </c>
      <c r="DZ57" s="91">
        <f>Direct!DZ57</f>
        <v>40874.745999999999</v>
      </c>
      <c r="EA57" s="91">
        <f>Direct!EA57</f>
        <v>41031.661999999997</v>
      </c>
      <c r="EB57" s="91">
        <f>Direct!EB57</f>
        <v>44529.760999999999</v>
      </c>
      <c r="EC57" s="91">
        <f>Direct!EC57</f>
        <v>49928.036</v>
      </c>
      <c r="ED57" s="91">
        <f>Direct!ED57</f>
        <v>51394.328000000001</v>
      </c>
      <c r="EE57" s="91">
        <f>Direct!EE57</f>
        <v>51256.201000000001</v>
      </c>
      <c r="EF57" s="91">
        <f>Direct!EF57</f>
        <v>47792.675999999999</v>
      </c>
      <c r="EG57" s="90">
        <f>Direct!EG57+'FFEL (Indirect)'!CI57</f>
        <v>2293</v>
      </c>
      <c r="EH57" s="91">
        <f>Direct!EH57+'FFEL (Indirect)'!CJ57</f>
        <v>2537</v>
      </c>
      <c r="EI57" s="91">
        <f>Direct!EI57+'FFEL (Indirect)'!CK57</f>
        <v>2483</v>
      </c>
      <c r="EJ57" s="91">
        <f>Direct!EJ57+'FFEL (Indirect)'!CL57</f>
        <v>2214</v>
      </c>
      <c r="EK57" s="91">
        <f>Direct!EK57+'FFEL (Indirect)'!CM57</f>
        <v>2566</v>
      </c>
      <c r="EL57" s="91">
        <f>Direct!EL57+'FFEL (Indirect)'!CN57</f>
        <v>2506</v>
      </c>
      <c r="EM57" s="91">
        <f>Direct!EM57+'FFEL (Indirect)'!CO57</f>
        <v>2429</v>
      </c>
      <c r="EN57" s="91">
        <f>Direct!EN57+'FFEL (Indirect)'!CP57</f>
        <v>2792</v>
      </c>
      <c r="EO57" s="91">
        <f>Direct!EO57+'FFEL (Indirect)'!CQ57</f>
        <v>2835</v>
      </c>
      <c r="EP57" s="91">
        <f>Direct!EP57+'FFEL (Indirect)'!CR57</f>
        <v>3423</v>
      </c>
      <c r="EQ57" s="91">
        <f>Direct!EQ57+'FFEL (Indirect)'!CS57</f>
        <v>3654</v>
      </c>
      <c r="ER57" s="91">
        <f>Direct!ER57+'FFEL (Indirect)'!CT57</f>
        <v>4225</v>
      </c>
      <c r="ES57" s="91">
        <f>Direct!ES57+'FFEL (Indirect)'!CU57</f>
        <v>4090</v>
      </c>
      <c r="ET57" s="91">
        <f>Direct!ET57+'FFEL (Indirect)'!CV57</f>
        <v>3912</v>
      </c>
      <c r="EU57" s="91">
        <f>Direct!EU57+'FFEL (Indirect)'!CW57</f>
        <v>3728</v>
      </c>
      <c r="EV57" s="91">
        <f>Direct!EV57+'FFEL (Indirect)'!CX57</f>
        <v>4126</v>
      </c>
      <c r="EW57" s="91">
        <f>Direct!EW57+'FFEL (Indirect)'!CY57</f>
        <v>3861</v>
      </c>
      <c r="EX57" s="91">
        <f>Direct!EX57</f>
        <v>3812</v>
      </c>
      <c r="EY57" s="91">
        <f>Direct!EY57</f>
        <v>3632</v>
      </c>
      <c r="EZ57" s="91">
        <f>Direct!EZ57</f>
        <v>2943</v>
      </c>
      <c r="FA57" s="91">
        <f>Direct!FA57</f>
        <v>3066</v>
      </c>
      <c r="FB57" s="91">
        <f>Direct!FB57</f>
        <v>3008</v>
      </c>
      <c r="FC57" s="91">
        <f>Direct!FC57</f>
        <v>3382</v>
      </c>
      <c r="FD57" s="91">
        <f>Direct!FD57</f>
        <v>3544</v>
      </c>
      <c r="FE57" s="91">
        <f>Direct!FE57</f>
        <v>3453</v>
      </c>
      <c r="FF57" s="91">
        <f>Direct!FF57</f>
        <v>3308</v>
      </c>
      <c r="FG57" s="91">
        <f>Direct!FG57</f>
        <v>3033</v>
      </c>
      <c r="FH57" s="98">
        <f>Direct!FH57+'FFEL (Indirect)'!CZ57</f>
        <v>19384.224999999999</v>
      </c>
      <c r="FI57" s="91">
        <f>Direct!FI57</f>
        <v>24002.058000000001</v>
      </c>
      <c r="FJ57" s="91">
        <f>Direct!FJ57</f>
        <v>29037.185000000001</v>
      </c>
      <c r="FK57" s="91">
        <f>Direct!FK57</f>
        <v>32594.363000000001</v>
      </c>
      <c r="FL57" s="91">
        <f>Direct!FL57</f>
        <v>39062.423999999999</v>
      </c>
      <c r="FM57" s="91">
        <f>Direct!FM57</f>
        <v>42861.892999999996</v>
      </c>
      <c r="FN57" s="91">
        <f>Direct!FN57</f>
        <v>48624.167000000001</v>
      </c>
      <c r="FO57" s="91">
        <f>Direct!FO57</f>
        <v>54031.923999999999</v>
      </c>
      <c r="FP57" s="91">
        <f>Direct!FP57</f>
        <v>55897.21</v>
      </c>
      <c r="FQ57" s="91">
        <f>Direct!FQ57</f>
        <v>56875.332000000002</v>
      </c>
      <c r="FR57" s="91">
        <f>Direct!FR57</f>
        <v>55522.019</v>
      </c>
      <c r="FS57" s="90">
        <f>Direct!FS57+'FFEL (Indirect)'!DA57</f>
        <v>1461</v>
      </c>
      <c r="FT57" s="91">
        <f>Direct!FT57</f>
        <v>1311</v>
      </c>
      <c r="FU57" s="91">
        <f>Direct!FU57</f>
        <v>1617</v>
      </c>
      <c r="FV57" s="91">
        <f>Direct!FV57</f>
        <v>1695</v>
      </c>
      <c r="FW57" s="91">
        <f>Direct!FW57</f>
        <v>1878</v>
      </c>
      <c r="FX57" s="91">
        <f>Direct!FX57</f>
        <v>2040</v>
      </c>
      <c r="FY57" s="91">
        <f>Direct!FY57</f>
        <v>2177</v>
      </c>
      <c r="FZ57" s="91">
        <f>Direct!FZ57</f>
        <v>2279</v>
      </c>
      <c r="GA57" s="91">
        <f>Direct!GA57</f>
        <v>2216</v>
      </c>
      <c r="GB57" s="91">
        <f>Direct!GB57</f>
        <v>2166</v>
      </c>
      <c r="GC57" s="91">
        <f>Direct!GC57</f>
        <v>2074</v>
      </c>
    </row>
    <row r="58" spans="1:185" s="8" customFormat="1">
      <c r="A58" s="22" t="s">
        <v>63</v>
      </c>
      <c r="B58" s="90">
        <f>Direct!B58+'FFEL (Indirect)'!B58</f>
        <v>592654.25799999991</v>
      </c>
      <c r="C58" s="91">
        <f>Direct!C58+'FFEL (Indirect)'!C58</f>
        <v>591633.96600000001</v>
      </c>
      <c r="D58" s="91">
        <f>Direct!D58+'FFEL (Indirect)'!D58</f>
        <v>594582.69299999997</v>
      </c>
      <c r="E58" s="91">
        <f>Direct!E58+'FFEL (Indirect)'!E58</f>
        <v>676614.19799999997</v>
      </c>
      <c r="F58" s="91">
        <f>Direct!F58+'FFEL (Indirect)'!F58</f>
        <v>629639.10700000008</v>
      </c>
      <c r="G58" s="91">
        <f>Direct!G58+'FFEL (Indirect)'!G58</f>
        <v>599467.054</v>
      </c>
      <c r="H58" s="91">
        <f>Direct!H58+'FFEL (Indirect)'!H58</f>
        <v>649755.89299999992</v>
      </c>
      <c r="I58" s="91">
        <f>Direct!I58+'FFEL (Indirect)'!I58</f>
        <v>588650.05700000003</v>
      </c>
      <c r="J58" s="91">
        <f>Direct!J58+'FFEL (Indirect)'!J58</f>
        <v>624656.69799999997</v>
      </c>
      <c r="K58" s="91">
        <f>Direct!K58+'FFEL (Indirect)'!K58</f>
        <v>667500.28200000001</v>
      </c>
      <c r="L58" s="91">
        <f>Direct!L58+'FFEL (Indirect)'!L58</f>
        <v>765833.78599999996</v>
      </c>
      <c r="M58" s="91">
        <f>Direct!M58+'FFEL (Indirect)'!M58</f>
        <v>781360.02</v>
      </c>
      <c r="N58" s="91">
        <f>Direct!N58+'FFEL (Indirect)'!N58</f>
        <v>795326.21100000001</v>
      </c>
      <c r="O58" s="91">
        <f>Direct!O58+'FFEL (Indirect)'!O58</f>
        <v>843226.79099999997</v>
      </c>
      <c r="P58" s="91">
        <f>Direct!P58+'FFEL (Indirect)'!P58</f>
        <v>868548.30900000001</v>
      </c>
      <c r="Q58" s="91">
        <f>Direct!Q58+'FFEL (Indirect)'!Q58</f>
        <v>961460.5149999999</v>
      </c>
      <c r="R58" s="91">
        <f>Direct!R58+'FFEL (Indirect)'!R58</f>
        <v>946298.22100000002</v>
      </c>
      <c r="S58" s="91">
        <f>Direct!S58</f>
        <v>995051.14</v>
      </c>
      <c r="T58" s="91">
        <f>Direct!T58</f>
        <v>994900.22499999998</v>
      </c>
      <c r="U58" s="91">
        <f>Direct!U58</f>
        <v>633854.58799999999</v>
      </c>
      <c r="V58" s="91">
        <f>Direct!V58</f>
        <v>624637.96499999997</v>
      </c>
      <c r="W58" s="91">
        <f>Direct!W58</f>
        <v>608897.14800000004</v>
      </c>
      <c r="X58" s="91">
        <f>Direct!X58</f>
        <v>590148.20600000001</v>
      </c>
      <c r="Y58" s="91">
        <f>Direct!Y58</f>
        <v>573737.772</v>
      </c>
      <c r="Z58" s="91">
        <f>Direct!Z58</f>
        <v>571754.93999999994</v>
      </c>
      <c r="AA58" s="91">
        <f>Direct!AA58</f>
        <v>539780.43599999999</v>
      </c>
      <c r="AB58" s="91">
        <f>Direct!AB58</f>
        <v>505792.67300000001</v>
      </c>
      <c r="AC58" s="90">
        <f>Direct!AC58+'FFEL (Indirect)'!S58</f>
        <v>155953</v>
      </c>
      <c r="AD58" s="91">
        <f>Direct!AD58+'FFEL (Indirect)'!T58</f>
        <v>143344</v>
      </c>
      <c r="AE58" s="91">
        <f>Direct!AE58+'FFEL (Indirect)'!U58</f>
        <v>145237</v>
      </c>
      <c r="AF58" s="91">
        <f>Direct!AF58+'FFEL (Indirect)'!V58</f>
        <v>163668</v>
      </c>
      <c r="AG58" s="91">
        <f>Direct!AG58+'FFEL (Indirect)'!W58</f>
        <v>152108</v>
      </c>
      <c r="AH58" s="91">
        <f>Direct!AH58+'FFEL (Indirect)'!X58</f>
        <v>147688</v>
      </c>
      <c r="AI58" s="91">
        <f>Direct!AI58+'FFEL (Indirect)'!Y58</f>
        <v>156386</v>
      </c>
      <c r="AJ58" s="91">
        <f>Direct!AJ58+'FFEL (Indirect)'!Z58</f>
        <v>137858</v>
      </c>
      <c r="AK58" s="91">
        <f>Direct!AK58+'FFEL (Indirect)'!AA58</f>
        <v>144964</v>
      </c>
      <c r="AL58" s="91">
        <f>Direct!AL58+'FFEL (Indirect)'!AB58</f>
        <v>152080</v>
      </c>
      <c r="AM58" s="91">
        <f>Direct!AM58+'FFEL (Indirect)'!AC58</f>
        <v>175530</v>
      </c>
      <c r="AN58" s="91">
        <f>Direct!AN58+'FFEL (Indirect)'!AD58</f>
        <v>180900</v>
      </c>
      <c r="AO58" s="91">
        <f>Direct!AO58+'FFEL (Indirect)'!AE58</f>
        <v>183827</v>
      </c>
      <c r="AP58" s="91">
        <f>Direct!AP58+'FFEL (Indirect)'!AF58</f>
        <v>184341</v>
      </c>
      <c r="AQ58" s="91">
        <f>Direct!AQ58+'FFEL (Indirect)'!AG58</f>
        <v>184714</v>
      </c>
      <c r="AR58" s="91">
        <f>Direct!AR58+'FFEL (Indirect)'!AH58</f>
        <v>203496</v>
      </c>
      <c r="AS58" s="91">
        <f>Direct!AS58+'FFEL (Indirect)'!AI58</f>
        <v>198940</v>
      </c>
      <c r="AT58" s="91">
        <f>Direct!AT58</f>
        <v>204684</v>
      </c>
      <c r="AU58" s="91">
        <f>Direct!AU58</f>
        <v>207690</v>
      </c>
      <c r="AV58" s="91">
        <f>Direct!AV58</f>
        <v>161469</v>
      </c>
      <c r="AW58" s="91">
        <f>Direct!AW58</f>
        <v>159397</v>
      </c>
      <c r="AX58" s="91">
        <f>Direct!AX58</f>
        <v>154219</v>
      </c>
      <c r="AY58" s="91">
        <f>Direct!AY58</f>
        <v>149765</v>
      </c>
      <c r="AZ58" s="91">
        <f>Direct!AZ58</f>
        <v>145341</v>
      </c>
      <c r="BA58" s="91">
        <f>Direct!BA58</f>
        <v>143767</v>
      </c>
      <c r="BB58" s="91">
        <f>Direct!BB58</f>
        <v>134257</v>
      </c>
      <c r="BC58" s="91">
        <f>Direct!BC58</f>
        <v>125953</v>
      </c>
      <c r="BD58" s="98">
        <f>Direct!BD58+'FFEL (Indirect)'!AJ58</f>
        <v>184428.43300000002</v>
      </c>
      <c r="BE58" s="91">
        <f>Direct!BE58+'FFEL (Indirect)'!AK58</f>
        <v>283273.59299999999</v>
      </c>
      <c r="BF58" s="91">
        <f>Direct!BF58+'FFEL (Indirect)'!AL58</f>
        <v>316360.94400000002</v>
      </c>
      <c r="BG58" s="91">
        <f>Direct!BG58+'FFEL (Indirect)'!AM58</f>
        <v>395501.054</v>
      </c>
      <c r="BH58" s="91">
        <f>Direct!BH58+'FFEL (Indirect)'!AN58</f>
        <v>406769.55099999998</v>
      </c>
      <c r="BI58" s="91">
        <f>Direct!BI58+'FFEL (Indirect)'!AO58</f>
        <v>427453.51699999999</v>
      </c>
      <c r="BJ58" s="91">
        <f>Direct!BJ58+'FFEL (Indirect)'!AP58</f>
        <v>504178.587</v>
      </c>
      <c r="BK58" s="91">
        <f>Direct!BK58+'FFEL (Indirect)'!AQ58</f>
        <v>490471.22499999998</v>
      </c>
      <c r="BL58" s="91">
        <f>Direct!BL58+'FFEL (Indirect)'!AR58</f>
        <v>559366.76500000001</v>
      </c>
      <c r="BM58" s="91">
        <f>Direct!BM58+'FFEL (Indirect)'!AS58</f>
        <v>606111.87800000003</v>
      </c>
      <c r="BN58" s="91">
        <f>Direct!BN58+'FFEL (Indirect)'!AT58</f>
        <v>691990.93699999992</v>
      </c>
      <c r="BO58" s="91">
        <f>Direct!BO58+'FFEL (Indirect)'!AU58</f>
        <v>715671.65</v>
      </c>
      <c r="BP58" s="91">
        <f>Direct!BP58+'FFEL (Indirect)'!AV58</f>
        <v>720871.17800000007</v>
      </c>
      <c r="BQ58" s="91">
        <f>Direct!BQ58+'FFEL (Indirect)'!AW58</f>
        <v>755174.61300000001</v>
      </c>
      <c r="BR58" s="91">
        <f>Direct!BR58+'FFEL (Indirect)'!AX58</f>
        <v>944150.74699999997</v>
      </c>
      <c r="BS58" s="91">
        <f>Direct!BS58+'FFEL (Indirect)'!AY58</f>
        <v>1145372.0989999999</v>
      </c>
      <c r="BT58" s="91">
        <f>Direct!BT58+'FFEL (Indirect)'!AZ58</f>
        <v>1104447.057</v>
      </c>
      <c r="BU58" s="91">
        <f>Direct!BU58</f>
        <v>1114785.5049999999</v>
      </c>
      <c r="BV58" s="91">
        <f>Direct!BV58</f>
        <v>1106521.1839999999</v>
      </c>
      <c r="BW58" s="91">
        <f>Direct!BW58</f>
        <v>1433465.1490000002</v>
      </c>
      <c r="BX58" s="91">
        <f>Direct!BX58</f>
        <v>1373710.301</v>
      </c>
      <c r="BY58" s="91">
        <f>Direct!BY58</f>
        <v>1437291.76</v>
      </c>
      <c r="BZ58" s="91">
        <f>Direct!BZ58</f>
        <v>1417205.389</v>
      </c>
      <c r="CA58" s="91">
        <f>Direct!CA58</f>
        <v>1445635.0049999999</v>
      </c>
      <c r="CB58" s="91">
        <f>Direct!CB58</f>
        <v>1387592.6329999999</v>
      </c>
      <c r="CC58" s="91">
        <f>Direct!CC58</f>
        <v>1382994.4809999999</v>
      </c>
      <c r="CD58" s="91">
        <f>Direct!CD58</f>
        <v>1317310.28</v>
      </c>
      <c r="CE58" s="90">
        <f>Direct!CE58+'FFEL (Indirect)'!BA58</f>
        <v>41044</v>
      </c>
      <c r="CF58" s="91">
        <f>Direct!CF58+'FFEL (Indirect)'!BB58</f>
        <v>62792</v>
      </c>
      <c r="CG58" s="91">
        <f>Direct!CG58+'FFEL (Indirect)'!BC58</f>
        <v>67593</v>
      </c>
      <c r="CH58" s="91">
        <f>Direct!CH58+'FFEL (Indirect)'!BD58</f>
        <v>83176</v>
      </c>
      <c r="CI58" s="91">
        <f>Direct!CI58+'FFEL (Indirect)'!BE58</f>
        <v>81358</v>
      </c>
      <c r="CJ58" s="91">
        <f>Direct!CJ58+'FFEL (Indirect)'!BF58</f>
        <v>84602</v>
      </c>
      <c r="CK58" s="91">
        <f>Direct!CK58+'FFEL (Indirect)'!BG58</f>
        <v>97743</v>
      </c>
      <c r="CL58" s="91">
        <f>Direct!CL58+'FFEL (Indirect)'!BH58</f>
        <v>90337</v>
      </c>
      <c r="CM58" s="91">
        <f>Direct!CM58+'FFEL (Indirect)'!BI58</f>
        <v>99342</v>
      </c>
      <c r="CN58" s="91">
        <f>Direct!CN58+'FFEL (Indirect)'!BJ58</f>
        <v>106121</v>
      </c>
      <c r="CO58" s="91">
        <f>Direct!CO58+'FFEL (Indirect)'!BK58</f>
        <v>118272</v>
      </c>
      <c r="CP58" s="91">
        <f>Direct!CP58+'FFEL (Indirect)'!BL58</f>
        <v>125967</v>
      </c>
      <c r="CQ58" s="91">
        <f>Direct!CQ58+'FFEL (Indirect)'!BM58</f>
        <v>128986</v>
      </c>
      <c r="CR58" s="91">
        <f>Direct!CR58+'FFEL (Indirect)'!BN58</f>
        <v>126024</v>
      </c>
      <c r="CS58" s="91">
        <f>Direct!CS58+'FFEL (Indirect)'!BO58</f>
        <v>171284</v>
      </c>
      <c r="CT58" s="91">
        <f>Direct!CT58+'FFEL (Indirect)'!BP58</f>
        <v>220883</v>
      </c>
      <c r="CU58" s="91">
        <f>Direct!CU58+'FFEL (Indirect)'!BQ58</f>
        <v>206402</v>
      </c>
      <c r="CV58" s="91">
        <f>Direct!CV58</f>
        <v>203274</v>
      </c>
      <c r="CW58" s="91">
        <f>Direct!CW58</f>
        <v>205315</v>
      </c>
      <c r="CX58" s="91">
        <f>Direct!CX58</f>
        <v>204929</v>
      </c>
      <c r="CY58" s="91">
        <f>Direct!CY58</f>
        <v>201960</v>
      </c>
      <c r="CZ58" s="91">
        <f>Direct!CZ58</f>
        <v>199920</v>
      </c>
      <c r="DA58" s="91">
        <f>Direct!DA58</f>
        <v>197490</v>
      </c>
      <c r="DB58" s="91">
        <f>Direct!DB58</f>
        <v>195921</v>
      </c>
      <c r="DC58" s="91">
        <f>Direct!DC58</f>
        <v>191946</v>
      </c>
      <c r="DD58" s="91">
        <f>Direct!DD58</f>
        <v>183603</v>
      </c>
      <c r="DE58" s="91">
        <f>Direct!DE58</f>
        <v>176676</v>
      </c>
      <c r="DF58" s="98">
        <f>Direct!DF58+'FFEL (Indirect)'!BR58</f>
        <v>98425.24</v>
      </c>
      <c r="DG58" s="91">
        <f>Direct!DG58+'FFEL (Indirect)'!BS58</f>
        <v>113472.48299999999</v>
      </c>
      <c r="DH58" s="91">
        <f>Direct!DH58+'FFEL (Indirect)'!BT58</f>
        <v>134947.77100000001</v>
      </c>
      <c r="DI58" s="91">
        <f>Direct!DI58+'FFEL (Indirect)'!BU58</f>
        <v>150931.96000000002</v>
      </c>
      <c r="DJ58" s="91">
        <f>Direct!DJ58+'FFEL (Indirect)'!BV58</f>
        <v>150696.00899999999</v>
      </c>
      <c r="DK58" s="91">
        <f>Direct!DK58+'FFEL (Indirect)'!BW58</f>
        <v>143111.17000000001</v>
      </c>
      <c r="DL58" s="91">
        <f>Direct!DL58+'FFEL (Indirect)'!BX58</f>
        <v>172539.65100000001</v>
      </c>
      <c r="DM58" s="91">
        <f>Direct!DM58+'FFEL (Indirect)'!BY58</f>
        <v>177108.97899999999</v>
      </c>
      <c r="DN58" s="91">
        <f>Direct!DN58+'FFEL (Indirect)'!BZ58</f>
        <v>226957.788</v>
      </c>
      <c r="DO58" s="91">
        <f>Direct!DO58+'FFEL (Indirect)'!CA58</f>
        <v>262201.02599999995</v>
      </c>
      <c r="DP58" s="91">
        <f>Direct!DP58+'FFEL (Indirect)'!CB58</f>
        <v>345527.38699999999</v>
      </c>
      <c r="DQ58" s="91">
        <f>Direct!DQ58+'FFEL (Indirect)'!CC58</f>
        <v>391871.837</v>
      </c>
      <c r="DR58" s="91">
        <f>Direct!DR58+'FFEL (Indirect)'!CD58</f>
        <v>354865.511</v>
      </c>
      <c r="DS58" s="91">
        <f>Direct!DS58+'FFEL (Indirect)'!CE58</f>
        <v>311885.55900000001</v>
      </c>
      <c r="DT58" s="91">
        <f>Direct!DT58+'FFEL (Indirect)'!CF58</f>
        <v>366949.47699999996</v>
      </c>
      <c r="DU58" s="91">
        <f>Direct!DU58+'FFEL (Indirect)'!CG58</f>
        <v>396651.70799999998</v>
      </c>
      <c r="DV58" s="91">
        <f>Direct!DV58+'FFEL (Indirect)'!CH58</f>
        <v>410826.52300000004</v>
      </c>
      <c r="DW58" s="91">
        <f>Direct!DW58</f>
        <v>422885.84899999999</v>
      </c>
      <c r="DX58" s="91">
        <f>Direct!DX58</f>
        <v>428542.52399999998</v>
      </c>
      <c r="DY58" s="91">
        <f>Direct!DY58</f>
        <v>384020.89500000002</v>
      </c>
      <c r="DZ58" s="91">
        <f>Direct!DZ58</f>
        <v>369645.15600000002</v>
      </c>
      <c r="EA58" s="91">
        <f>Direct!EA58</f>
        <v>377336.81900000002</v>
      </c>
      <c r="EB58" s="91">
        <f>Direct!EB58</f>
        <v>386580.83600000001</v>
      </c>
      <c r="EC58" s="91">
        <f>Direct!EC58</f>
        <v>405906.44400000002</v>
      </c>
      <c r="ED58" s="91">
        <f>Direct!ED58</f>
        <v>414364.98499999999</v>
      </c>
      <c r="EE58" s="91">
        <f>Direct!EE58</f>
        <v>409113.011</v>
      </c>
      <c r="EF58" s="91">
        <f>Direct!EF58</f>
        <v>392064.49900000001</v>
      </c>
      <c r="EG58" s="90">
        <f>Direct!EG58+'FFEL (Indirect)'!CI58</f>
        <v>15347</v>
      </c>
      <c r="EH58" s="91">
        <f>Direct!EH58+'FFEL (Indirect)'!CJ58</f>
        <v>15405</v>
      </c>
      <c r="EI58" s="91">
        <f>Direct!EI58+'FFEL (Indirect)'!CK58</f>
        <v>16953</v>
      </c>
      <c r="EJ58" s="91">
        <f>Direct!EJ58+'FFEL (Indirect)'!CL58</f>
        <v>17763</v>
      </c>
      <c r="EK58" s="91">
        <f>Direct!EK58+'FFEL (Indirect)'!CM58</f>
        <v>16831</v>
      </c>
      <c r="EL58" s="91">
        <f>Direct!EL58+'FFEL (Indirect)'!CN58</f>
        <v>15649</v>
      </c>
      <c r="EM58" s="91">
        <f>Direct!EM58+'FFEL (Indirect)'!CO58</f>
        <v>17087</v>
      </c>
      <c r="EN58" s="91">
        <f>Direct!EN58+'FFEL (Indirect)'!CP58</f>
        <v>16382</v>
      </c>
      <c r="EO58" s="91">
        <f>Direct!EO58+'FFEL (Indirect)'!CQ58</f>
        <v>19533</v>
      </c>
      <c r="EP58" s="91">
        <f>Direct!EP58+'FFEL (Indirect)'!CR58</f>
        <v>21327</v>
      </c>
      <c r="EQ58" s="91">
        <f>Direct!EQ58+'FFEL (Indirect)'!CS58</f>
        <v>26273</v>
      </c>
      <c r="ER58" s="91">
        <f>Direct!ER58+'FFEL (Indirect)'!CT58</f>
        <v>28620</v>
      </c>
      <c r="ES58" s="91">
        <f>Direct!ES58+'FFEL (Indirect)'!CU58</f>
        <v>24790</v>
      </c>
      <c r="ET58" s="91">
        <f>Direct!ET58+'FFEL (Indirect)'!CV58</f>
        <v>21351</v>
      </c>
      <c r="EU58" s="91">
        <f>Direct!EU58+'FFEL (Indirect)'!CW58</f>
        <v>23763</v>
      </c>
      <c r="EV58" s="91">
        <f>Direct!EV58+'FFEL (Indirect)'!CX58</f>
        <v>26286</v>
      </c>
      <c r="EW58" s="91">
        <f>Direct!EW58+'FFEL (Indirect)'!CY58</f>
        <v>26262</v>
      </c>
      <c r="EX58" s="91">
        <f>Direct!EX58</f>
        <v>25725</v>
      </c>
      <c r="EY58" s="91">
        <f>Direct!EY58</f>
        <v>25063</v>
      </c>
      <c r="EZ58" s="91">
        <f>Direct!EZ58</f>
        <v>21060</v>
      </c>
      <c r="FA58" s="91">
        <f>Direct!FA58</f>
        <v>20342</v>
      </c>
      <c r="FB58" s="91">
        <f>Direct!FB58</f>
        <v>20475</v>
      </c>
      <c r="FC58" s="91">
        <f>Direct!FC58</f>
        <v>21774</v>
      </c>
      <c r="FD58" s="91">
        <f>Direct!FD58</f>
        <v>21821</v>
      </c>
      <c r="FE58" s="91">
        <f>Direct!FE58</f>
        <v>21576</v>
      </c>
      <c r="FF58" s="91">
        <f>Direct!FF58</f>
        <v>20379</v>
      </c>
      <c r="FG58" s="91">
        <f>Direct!FG58</f>
        <v>18913</v>
      </c>
      <c r="FH58" s="98">
        <f>Direct!FH58+'FFEL (Indirect)'!CZ58</f>
        <v>274432.24300000002</v>
      </c>
      <c r="FI58" s="91">
        <f>Direct!FI58</f>
        <v>315274.01500000001</v>
      </c>
      <c r="FJ58" s="91">
        <f>Direct!FJ58</f>
        <v>319219.5</v>
      </c>
      <c r="FK58" s="91">
        <f>Direct!FK58</f>
        <v>333536.12800000003</v>
      </c>
      <c r="FL58" s="91">
        <f>Direct!FL58</f>
        <v>310797.35100000002</v>
      </c>
      <c r="FM58" s="91">
        <f>Direct!FM58</f>
        <v>356534.32</v>
      </c>
      <c r="FN58" s="91">
        <f>Direct!FN58</f>
        <v>355697.30499999999</v>
      </c>
      <c r="FO58" s="91">
        <f>Direct!FO58</f>
        <v>397876.02</v>
      </c>
      <c r="FP58" s="91">
        <f>Direct!FP58</f>
        <v>396839.98200000002</v>
      </c>
      <c r="FQ58" s="91">
        <f>Direct!FQ58</f>
        <v>405438.60200000001</v>
      </c>
      <c r="FR58" s="91">
        <f>Direct!FR58</f>
        <v>389278.96100000001</v>
      </c>
      <c r="FS58" s="90">
        <f>Direct!FS58+'FFEL (Indirect)'!DA58</f>
        <v>13853</v>
      </c>
      <c r="FT58" s="91">
        <f>Direct!FT58</f>
        <v>13689</v>
      </c>
      <c r="FU58" s="91">
        <f>Direct!FU58</f>
        <v>13747</v>
      </c>
      <c r="FV58" s="91">
        <f>Direct!FV58</f>
        <v>13250</v>
      </c>
      <c r="FW58" s="91">
        <f>Direct!FW58</f>
        <v>12779</v>
      </c>
      <c r="FX58" s="91">
        <f>Direct!FX58</f>
        <v>13189</v>
      </c>
      <c r="FY58" s="91">
        <f>Direct!FY58</f>
        <v>13255</v>
      </c>
      <c r="FZ58" s="91">
        <f>Direct!FZ58</f>
        <v>13790</v>
      </c>
      <c r="GA58" s="91">
        <f>Direct!GA58</f>
        <v>13938</v>
      </c>
      <c r="GB58" s="91">
        <f>Direct!GB58</f>
        <v>13457</v>
      </c>
      <c r="GC58" s="91">
        <f>Direct!GC58</f>
        <v>13019</v>
      </c>
    </row>
    <row r="59" spans="1:185" s="8" customFormat="1">
      <c r="A59" s="22" t="s">
        <v>64</v>
      </c>
      <c r="B59" s="90">
        <f>Direct!B59+'FFEL (Indirect)'!B59</f>
        <v>91595.778000000006</v>
      </c>
      <c r="C59" s="91">
        <f>Direct!C59+'FFEL (Indirect)'!C59</f>
        <v>99403.253000000012</v>
      </c>
      <c r="D59" s="91">
        <f>Direct!D59+'FFEL (Indirect)'!D59</f>
        <v>96509.542000000001</v>
      </c>
      <c r="E59" s="91">
        <f>Direct!E59+'FFEL (Indirect)'!E59</f>
        <v>102358.38299999999</v>
      </c>
      <c r="F59" s="91">
        <f>Direct!F59+'FFEL (Indirect)'!F59</f>
        <v>99616.94</v>
      </c>
      <c r="G59" s="91">
        <f>Direct!G59+'FFEL (Indirect)'!G59</f>
        <v>101069.69100000001</v>
      </c>
      <c r="H59" s="91">
        <f>Direct!H59+'FFEL (Indirect)'!H59</f>
        <v>104049.743</v>
      </c>
      <c r="I59" s="91">
        <f>Direct!I59+'FFEL (Indirect)'!I59</f>
        <v>102641.967</v>
      </c>
      <c r="J59" s="91">
        <f>Direct!J59+'FFEL (Indirect)'!J59</f>
        <v>113195.97499999999</v>
      </c>
      <c r="K59" s="91">
        <f>Direct!K59+'FFEL (Indirect)'!K59</f>
        <v>121316.48300000001</v>
      </c>
      <c r="L59" s="91">
        <f>Direct!L59+'FFEL (Indirect)'!L59</f>
        <v>134685.80100000001</v>
      </c>
      <c r="M59" s="91">
        <f>Direct!M59+'FFEL (Indirect)'!M59</f>
        <v>133400.08300000001</v>
      </c>
      <c r="N59" s="91">
        <f>Direct!N59+'FFEL (Indirect)'!N59</f>
        <v>136031.73800000001</v>
      </c>
      <c r="O59" s="91">
        <f>Direct!O59+'FFEL (Indirect)'!O59</f>
        <v>156691.61900000001</v>
      </c>
      <c r="P59" s="91">
        <f>Direct!P59+'FFEL (Indirect)'!P59</f>
        <v>161645.70299999998</v>
      </c>
      <c r="Q59" s="91">
        <f>Direct!Q59+'FFEL (Indirect)'!Q59</f>
        <v>184042.35699999999</v>
      </c>
      <c r="R59" s="91">
        <f>Direct!R59+'FFEL (Indirect)'!R59</f>
        <v>175497.978</v>
      </c>
      <c r="S59" s="91">
        <f>Direct!S59</f>
        <v>182489.48300000001</v>
      </c>
      <c r="T59" s="91">
        <f>Direct!T59</f>
        <v>194704.03400000001</v>
      </c>
      <c r="U59" s="91">
        <f>Direct!U59</f>
        <v>168795.56099999999</v>
      </c>
      <c r="V59" s="91">
        <f>Direct!V59</f>
        <v>166533.99400000001</v>
      </c>
      <c r="W59" s="91">
        <f>Direct!W59</f>
        <v>158219.25599999999</v>
      </c>
      <c r="X59" s="91">
        <f>Direct!X59</f>
        <v>223096.92199999999</v>
      </c>
      <c r="Y59" s="91">
        <f>Direct!Y59</f>
        <v>252097.55799999999</v>
      </c>
      <c r="Z59" s="91">
        <f>Direct!Z59</f>
        <v>277745.57500000001</v>
      </c>
      <c r="AA59" s="91">
        <f>Direct!AA59</f>
        <v>308802.55300000001</v>
      </c>
      <c r="AB59" s="91">
        <f>Direct!AB59</f>
        <v>314371.47399999999</v>
      </c>
      <c r="AC59" s="90">
        <f>Direct!AC59+'FFEL (Indirect)'!S59</f>
        <v>28068</v>
      </c>
      <c r="AD59" s="91">
        <f>Direct!AD59+'FFEL (Indirect)'!T59</f>
        <v>29599</v>
      </c>
      <c r="AE59" s="91">
        <f>Direct!AE59+'FFEL (Indirect)'!U59</f>
        <v>28873</v>
      </c>
      <c r="AF59" s="91">
        <f>Direct!AF59+'FFEL (Indirect)'!V59</f>
        <v>30123</v>
      </c>
      <c r="AG59" s="91">
        <f>Direct!AG59+'FFEL (Indirect)'!W59</f>
        <v>28564</v>
      </c>
      <c r="AH59" s="91">
        <f>Direct!AH59+'FFEL (Indirect)'!X59</f>
        <v>28786</v>
      </c>
      <c r="AI59" s="91">
        <f>Direct!AI59+'FFEL (Indirect)'!Y59</f>
        <v>29802</v>
      </c>
      <c r="AJ59" s="91">
        <f>Direct!AJ59+'FFEL (Indirect)'!Z59</f>
        <v>29582</v>
      </c>
      <c r="AK59" s="91">
        <f>Direct!AK59+'FFEL (Indirect)'!AA59</f>
        <v>32424</v>
      </c>
      <c r="AL59" s="91">
        <f>Direct!AL59+'FFEL (Indirect)'!AB59</f>
        <v>34045</v>
      </c>
      <c r="AM59" s="91">
        <f>Direct!AM59+'FFEL (Indirect)'!AC59</f>
        <v>37507</v>
      </c>
      <c r="AN59" s="91">
        <f>Direct!AN59+'FFEL (Indirect)'!AD59</f>
        <v>37453</v>
      </c>
      <c r="AO59" s="91">
        <f>Direct!AO59+'FFEL (Indirect)'!AE59</f>
        <v>38543</v>
      </c>
      <c r="AP59" s="91">
        <f>Direct!AP59+'FFEL (Indirect)'!AF59</f>
        <v>40902</v>
      </c>
      <c r="AQ59" s="91">
        <f>Direct!AQ59+'FFEL (Indirect)'!AG59</f>
        <v>40439</v>
      </c>
      <c r="AR59" s="91">
        <f>Direct!AR59+'FFEL (Indirect)'!AH59</f>
        <v>45535</v>
      </c>
      <c r="AS59" s="91">
        <f>Direct!AS59+'FFEL (Indirect)'!AI59</f>
        <v>42913</v>
      </c>
      <c r="AT59" s="91">
        <f>Direct!AT59</f>
        <v>41711</v>
      </c>
      <c r="AU59" s="91">
        <f>Direct!AU59</f>
        <v>45660</v>
      </c>
      <c r="AV59" s="91">
        <f>Direct!AV59</f>
        <v>43230</v>
      </c>
      <c r="AW59" s="91">
        <f>Direct!AW59</f>
        <v>52151</v>
      </c>
      <c r="AX59" s="91">
        <f>Direct!AX59</f>
        <v>53297</v>
      </c>
      <c r="AY59" s="91">
        <f>Direct!AY59</f>
        <v>75000</v>
      </c>
      <c r="AZ59" s="91">
        <f>Direct!AZ59</f>
        <v>79632</v>
      </c>
      <c r="BA59" s="91">
        <f>Direct!BA59</f>
        <v>84254</v>
      </c>
      <c r="BB59" s="91">
        <f>Direct!BB59</f>
        <v>86994</v>
      </c>
      <c r="BC59" s="91">
        <f>Direct!BC59</f>
        <v>97098</v>
      </c>
      <c r="BD59" s="98">
        <f>Direct!BD59+'FFEL (Indirect)'!AJ59</f>
        <v>23401.704000000002</v>
      </c>
      <c r="BE59" s="91">
        <f>Direct!BE59+'FFEL (Indirect)'!AK59</f>
        <v>39367.849000000002</v>
      </c>
      <c r="BF59" s="91">
        <f>Direct!BF59+'FFEL (Indirect)'!AL59</f>
        <v>44401.46</v>
      </c>
      <c r="BG59" s="91">
        <f>Direct!BG59+'FFEL (Indirect)'!AM59</f>
        <v>55194.36</v>
      </c>
      <c r="BH59" s="91">
        <f>Direct!BH59+'FFEL (Indirect)'!AN59</f>
        <v>51998.398000000001</v>
      </c>
      <c r="BI59" s="91">
        <f>Direct!BI59+'FFEL (Indirect)'!AO59</f>
        <v>60322.065999999999</v>
      </c>
      <c r="BJ59" s="91">
        <f>Direct!BJ59+'FFEL (Indirect)'!AP59</f>
        <v>69380.038</v>
      </c>
      <c r="BK59" s="91">
        <f>Direct!BK59+'FFEL (Indirect)'!AQ59</f>
        <v>69172.188999999998</v>
      </c>
      <c r="BL59" s="91">
        <f>Direct!BL59+'FFEL (Indirect)'!AR59</f>
        <v>81072.913</v>
      </c>
      <c r="BM59" s="91">
        <f>Direct!BM59+'FFEL (Indirect)'!AS59</f>
        <v>90013.953999999998</v>
      </c>
      <c r="BN59" s="91">
        <f>Direct!BN59+'FFEL (Indirect)'!AT59</f>
        <v>96030.645999999993</v>
      </c>
      <c r="BO59" s="91">
        <f>Direct!BO59+'FFEL (Indirect)'!AU59</f>
        <v>100898.158</v>
      </c>
      <c r="BP59" s="91">
        <f>Direct!BP59+'FFEL (Indirect)'!AV59</f>
        <v>104879.284</v>
      </c>
      <c r="BQ59" s="91">
        <f>Direct!BQ59+'FFEL (Indirect)'!AW59</f>
        <v>117463.96299999999</v>
      </c>
      <c r="BR59" s="91">
        <f>Direct!BR59+'FFEL (Indirect)'!AX59</f>
        <v>170487.10900000003</v>
      </c>
      <c r="BS59" s="91">
        <f>Direct!BS59+'FFEL (Indirect)'!AY59</f>
        <v>215938.174</v>
      </c>
      <c r="BT59" s="91">
        <f>Direct!BT59+'FFEL (Indirect)'!AZ59</f>
        <v>199663.85</v>
      </c>
      <c r="BU59" s="91">
        <f>Direct!BU59</f>
        <v>193721.38099999999</v>
      </c>
      <c r="BV59" s="91">
        <f>Direct!BV59</f>
        <v>215874.038</v>
      </c>
      <c r="BW59" s="91">
        <f>Direct!BW59</f>
        <v>352484.62400000001</v>
      </c>
      <c r="BX59" s="91">
        <f>Direct!BX59</f>
        <v>321159.60600000003</v>
      </c>
      <c r="BY59" s="91">
        <f>Direct!BY59</f>
        <v>316813.44400000002</v>
      </c>
      <c r="BZ59" s="91">
        <f>Direct!BZ59</f>
        <v>557028.40800000005</v>
      </c>
      <c r="CA59" s="91">
        <f>Direct!CA59</f>
        <v>684030.27300000004</v>
      </c>
      <c r="CB59" s="91">
        <f>Direct!CB59</f>
        <v>500715.25899999996</v>
      </c>
      <c r="CC59" s="91">
        <f>Direct!CC59</f>
        <v>652456.62</v>
      </c>
      <c r="CD59" s="91">
        <f>Direct!CD59</f>
        <v>682444.31099999999</v>
      </c>
      <c r="CE59" s="90">
        <f>Direct!CE59+'FFEL (Indirect)'!BA59</f>
        <v>7180</v>
      </c>
      <c r="CF59" s="91">
        <f>Direct!CF59+'FFEL (Indirect)'!BB59</f>
        <v>11807</v>
      </c>
      <c r="CG59" s="91">
        <f>Direct!CG59+'FFEL (Indirect)'!BC59</f>
        <v>12852</v>
      </c>
      <c r="CH59" s="91">
        <f>Direct!CH59+'FFEL (Indirect)'!BD59</f>
        <v>15240</v>
      </c>
      <c r="CI59" s="91">
        <f>Direct!CI59+'FFEL (Indirect)'!BE59</f>
        <v>13893</v>
      </c>
      <c r="CJ59" s="91">
        <f>Direct!CJ59+'FFEL (Indirect)'!BF59</f>
        <v>15662</v>
      </c>
      <c r="CK59" s="91">
        <f>Direct!CK59+'FFEL (Indirect)'!BG59</f>
        <v>17999</v>
      </c>
      <c r="CL59" s="91">
        <f>Direct!CL59+'FFEL (Indirect)'!BH59</f>
        <v>17819</v>
      </c>
      <c r="CM59" s="91">
        <f>Direct!CM59+'FFEL (Indirect)'!BI59</f>
        <v>20164</v>
      </c>
      <c r="CN59" s="91">
        <f>Direct!CN59+'FFEL (Indirect)'!BJ59</f>
        <v>21558</v>
      </c>
      <c r="CO59" s="91">
        <f>Direct!CO59+'FFEL (Indirect)'!BK59</f>
        <v>22521</v>
      </c>
      <c r="CP59" s="91">
        <f>Direct!CP59+'FFEL (Indirect)'!BL59</f>
        <v>24388</v>
      </c>
      <c r="CQ59" s="91">
        <f>Direct!CQ59+'FFEL (Indirect)'!BM59</f>
        <v>25427</v>
      </c>
      <c r="CR59" s="91">
        <f>Direct!CR59+'FFEL (Indirect)'!BN59</f>
        <v>26789</v>
      </c>
      <c r="CS59" s="91">
        <f>Direct!CS59+'FFEL (Indirect)'!BO59</f>
        <v>44818</v>
      </c>
      <c r="CT59" s="91">
        <f>Direct!CT59+'FFEL (Indirect)'!BP59</f>
        <v>52918</v>
      </c>
      <c r="CU59" s="91">
        <f>Direct!CU59+'FFEL (Indirect)'!BQ59</f>
        <v>46820</v>
      </c>
      <c r="CV59" s="91">
        <f>Direct!CV59</f>
        <v>43009</v>
      </c>
      <c r="CW59" s="91">
        <f>Direct!CW59</f>
        <v>47697</v>
      </c>
      <c r="CX59" s="91">
        <f>Direct!CX59</f>
        <v>54595</v>
      </c>
      <c r="CY59" s="91">
        <f>Direct!CY59</f>
        <v>67352</v>
      </c>
      <c r="CZ59" s="91">
        <f>Direct!CZ59</f>
        <v>68453</v>
      </c>
      <c r="DA59" s="91">
        <f>Direct!DA59</f>
        <v>100637</v>
      </c>
      <c r="DB59" s="91">
        <f>Direct!DB59</f>
        <v>107249</v>
      </c>
      <c r="DC59" s="91">
        <f>Direct!DC59</f>
        <v>102593</v>
      </c>
      <c r="DD59" s="91">
        <f>Direct!DD59</f>
        <v>110470</v>
      </c>
      <c r="DE59" s="91">
        <f>Direct!DE59</f>
        <v>122368</v>
      </c>
      <c r="DF59" s="98">
        <f>Direct!DF59+'FFEL (Indirect)'!BR59</f>
        <v>17358.081999999999</v>
      </c>
      <c r="DG59" s="91">
        <f>Direct!DG59+'FFEL (Indirect)'!BS59</f>
        <v>23691.366000000002</v>
      </c>
      <c r="DH59" s="91">
        <f>Direct!DH59+'FFEL (Indirect)'!BT59</f>
        <v>28763.212</v>
      </c>
      <c r="DI59" s="91">
        <f>Direct!DI59+'FFEL (Indirect)'!BU59</f>
        <v>34854.815000000002</v>
      </c>
      <c r="DJ59" s="91">
        <f>Direct!DJ59+'FFEL (Indirect)'!BV59</f>
        <v>35933.452000000005</v>
      </c>
      <c r="DK59" s="91">
        <f>Direct!DK59+'FFEL (Indirect)'!BW59</f>
        <v>41887.154999999999</v>
      </c>
      <c r="DL59" s="91">
        <f>Direct!DL59+'FFEL (Indirect)'!BX59</f>
        <v>46768.24</v>
      </c>
      <c r="DM59" s="91">
        <f>Direct!DM59+'FFEL (Indirect)'!BY59</f>
        <v>43828.605000000003</v>
      </c>
      <c r="DN59" s="91">
        <f>Direct!DN59+'FFEL (Indirect)'!BZ59</f>
        <v>56077.793000000005</v>
      </c>
      <c r="DO59" s="91">
        <f>Direct!DO59+'FFEL (Indirect)'!CA59</f>
        <v>56078.425000000003</v>
      </c>
      <c r="DP59" s="91">
        <f>Direct!DP59+'FFEL (Indirect)'!CB59</f>
        <v>72929.081999999995</v>
      </c>
      <c r="DQ59" s="91">
        <f>Direct!DQ59+'FFEL (Indirect)'!CC59</f>
        <v>78722.095000000001</v>
      </c>
      <c r="DR59" s="91">
        <f>Direct!DR59+'FFEL (Indirect)'!CD59</f>
        <v>79871.036000000007</v>
      </c>
      <c r="DS59" s="91">
        <f>Direct!DS59+'FFEL (Indirect)'!CE59</f>
        <v>79350.816000000006</v>
      </c>
      <c r="DT59" s="91">
        <f>Direct!DT59+'FFEL (Indirect)'!CF59</f>
        <v>76498.387000000002</v>
      </c>
      <c r="DU59" s="91">
        <f>Direct!DU59+'FFEL (Indirect)'!CG59</f>
        <v>82597.71100000001</v>
      </c>
      <c r="DV59" s="91">
        <f>Direct!DV59+'FFEL (Indirect)'!CH59</f>
        <v>83718.216</v>
      </c>
      <c r="DW59" s="91">
        <f>Direct!DW59</f>
        <v>85712.091</v>
      </c>
      <c r="DX59" s="91">
        <f>Direct!DX59</f>
        <v>93081.88</v>
      </c>
      <c r="DY59" s="91">
        <f>Direct!DY59</f>
        <v>84175.073000000004</v>
      </c>
      <c r="DZ59" s="91">
        <f>Direct!DZ59</f>
        <v>83032.676000000007</v>
      </c>
      <c r="EA59" s="91">
        <f>Direct!EA59</f>
        <v>84325.24</v>
      </c>
      <c r="EB59" s="91">
        <f>Direct!EB59</f>
        <v>85814.778999999995</v>
      </c>
      <c r="EC59" s="91">
        <f>Direct!EC59</f>
        <v>88650.12</v>
      </c>
      <c r="ED59" s="91">
        <f>Direct!ED59</f>
        <v>86856.926000000007</v>
      </c>
      <c r="EE59" s="91">
        <f>Direct!EE59</f>
        <v>85832.71</v>
      </c>
      <c r="EF59" s="91">
        <f>Direct!EF59</f>
        <v>78141.464000000007</v>
      </c>
      <c r="EG59" s="90">
        <f>Direct!EG59+'FFEL (Indirect)'!CI59</f>
        <v>2996</v>
      </c>
      <c r="EH59" s="91">
        <f>Direct!EH59+'FFEL (Indirect)'!CJ59</f>
        <v>3617</v>
      </c>
      <c r="EI59" s="91">
        <f>Direct!EI59+'FFEL (Indirect)'!CK59</f>
        <v>4204</v>
      </c>
      <c r="EJ59" s="91">
        <f>Direct!EJ59+'FFEL (Indirect)'!CL59</f>
        <v>4559</v>
      </c>
      <c r="EK59" s="91">
        <f>Direct!EK59+'FFEL (Indirect)'!CM59</f>
        <v>4695</v>
      </c>
      <c r="EL59" s="91">
        <f>Direct!EL59+'FFEL (Indirect)'!CN59</f>
        <v>5265</v>
      </c>
      <c r="EM59" s="91">
        <f>Direct!EM59+'FFEL (Indirect)'!CO59</f>
        <v>5443</v>
      </c>
      <c r="EN59" s="91">
        <f>Direct!EN59+'FFEL (Indirect)'!CP59</f>
        <v>4942</v>
      </c>
      <c r="EO59" s="91">
        <f>Direct!EO59+'FFEL (Indirect)'!CQ59</f>
        <v>5696</v>
      </c>
      <c r="EP59" s="91">
        <f>Direct!EP59+'FFEL (Indirect)'!CR59</f>
        <v>5543</v>
      </c>
      <c r="EQ59" s="91">
        <f>Direct!EQ59+'FFEL (Indirect)'!CS59</f>
        <v>6742</v>
      </c>
      <c r="ER59" s="91">
        <f>Direct!ER59+'FFEL (Indirect)'!CT59</f>
        <v>6989</v>
      </c>
      <c r="ES59" s="91">
        <f>Direct!ES59+'FFEL (Indirect)'!CU59</f>
        <v>6695</v>
      </c>
      <c r="ET59" s="91">
        <f>Direct!ET59+'FFEL (Indirect)'!CV59</f>
        <v>6488</v>
      </c>
      <c r="EU59" s="91">
        <f>Direct!EU59+'FFEL (Indirect)'!CW59</f>
        <v>6178</v>
      </c>
      <c r="EV59" s="91">
        <f>Direct!EV59+'FFEL (Indirect)'!CX59</f>
        <v>6773</v>
      </c>
      <c r="EW59" s="91">
        <f>Direct!EW59+'FFEL (Indirect)'!CY59</f>
        <v>6874</v>
      </c>
      <c r="EX59" s="91">
        <f>Direct!EX59</f>
        <v>6543</v>
      </c>
      <c r="EY59" s="91">
        <f>Direct!EY59</f>
        <v>6615</v>
      </c>
      <c r="EZ59" s="91">
        <f>Direct!EZ59</f>
        <v>5582</v>
      </c>
      <c r="FA59" s="91">
        <f>Direct!FA59</f>
        <v>5434</v>
      </c>
      <c r="FB59" s="91">
        <f>Direct!FB59</f>
        <v>5251</v>
      </c>
      <c r="FC59" s="91">
        <f>Direct!FC59</f>
        <v>5478</v>
      </c>
      <c r="FD59" s="91">
        <f>Direct!FD59</f>
        <v>5474</v>
      </c>
      <c r="FE59" s="91">
        <f>Direct!FE59</f>
        <v>5248</v>
      </c>
      <c r="FF59" s="91">
        <f>Direct!FF59</f>
        <v>4928</v>
      </c>
      <c r="FG59" s="91">
        <f>Direct!FG59</f>
        <v>4541</v>
      </c>
      <c r="FH59" s="98">
        <f>Direct!FH59+'FFEL (Indirect)'!CZ59</f>
        <v>16944.563999999998</v>
      </c>
      <c r="FI59" s="91">
        <f>Direct!FI59</f>
        <v>21010.758999999998</v>
      </c>
      <c r="FJ59" s="91">
        <f>Direct!FJ59</f>
        <v>19508.274000000001</v>
      </c>
      <c r="FK59" s="91">
        <f>Direct!FK59</f>
        <v>19996.14</v>
      </c>
      <c r="FL59" s="91">
        <f>Direct!FL59</f>
        <v>17195.704000000002</v>
      </c>
      <c r="FM59" s="91">
        <f>Direct!FM59</f>
        <v>17738.008000000002</v>
      </c>
      <c r="FN59" s="91">
        <f>Direct!FN59</f>
        <v>21197.455000000002</v>
      </c>
      <c r="FO59" s="91">
        <f>Direct!FO59</f>
        <v>27293.030999999999</v>
      </c>
      <c r="FP59" s="91">
        <f>Direct!FP59</f>
        <v>24633.936000000002</v>
      </c>
      <c r="FQ59" s="91">
        <f>Direct!FQ59</f>
        <v>27167.865000000002</v>
      </c>
      <c r="FR59" s="91">
        <f>Direct!FR59</f>
        <v>27401.528999999999</v>
      </c>
      <c r="FS59" s="90">
        <f>Direct!FS59+'FFEL (Indirect)'!DA59</f>
        <v>1127</v>
      </c>
      <c r="FT59" s="91">
        <f>Direct!FT59</f>
        <v>922</v>
      </c>
      <c r="FU59" s="91">
        <f>Direct!FU59</f>
        <v>869</v>
      </c>
      <c r="FV59" s="91">
        <f>Direct!FV59</f>
        <v>804</v>
      </c>
      <c r="FW59" s="91">
        <f>Direct!FW59</f>
        <v>918</v>
      </c>
      <c r="FX59" s="91">
        <f>Direct!FX59</f>
        <v>904</v>
      </c>
      <c r="FY59" s="91">
        <f>Direct!FY59</f>
        <v>1283</v>
      </c>
      <c r="FZ59" s="91">
        <f>Direct!FZ59</f>
        <v>1561</v>
      </c>
      <c r="GA59" s="91">
        <f>Direct!GA59</f>
        <v>1310</v>
      </c>
      <c r="GB59" s="91">
        <f>Direct!GB59</f>
        <v>1365</v>
      </c>
      <c r="GC59" s="91">
        <f>Direct!GC59</f>
        <v>1414</v>
      </c>
    </row>
    <row r="60" spans="1:185" s="8" customFormat="1">
      <c r="A60" s="22" t="s">
        <v>65</v>
      </c>
      <c r="B60" s="90">
        <f>Direct!B60+'FFEL (Indirect)'!B60</f>
        <v>234850.35499999998</v>
      </c>
      <c r="C60" s="91">
        <f>Direct!C60+'FFEL (Indirect)'!C60</f>
        <v>256364.75599999999</v>
      </c>
      <c r="D60" s="91">
        <f>Direct!D60+'FFEL (Indirect)'!D60</f>
        <v>289578.52500000002</v>
      </c>
      <c r="E60" s="91">
        <f>Direct!E60+'FFEL (Indirect)'!E60</f>
        <v>325493.86</v>
      </c>
      <c r="F60" s="91">
        <f>Direct!F60+'FFEL (Indirect)'!F60</f>
        <v>318356.17599999998</v>
      </c>
      <c r="G60" s="91">
        <f>Direct!G60+'FFEL (Indirect)'!G60</f>
        <v>316077.19099999999</v>
      </c>
      <c r="H60" s="91">
        <f>Direct!H60+'FFEL (Indirect)'!H60</f>
        <v>370556.79499999998</v>
      </c>
      <c r="I60" s="91">
        <f>Direct!I60+'FFEL (Indirect)'!I60</f>
        <v>353075.11499999999</v>
      </c>
      <c r="J60" s="91">
        <f>Direct!J60+'FFEL (Indirect)'!J60</f>
        <v>372341.38399999996</v>
      </c>
      <c r="K60" s="91">
        <f>Direct!K60+'FFEL (Indirect)'!K60</f>
        <v>387787.47499999998</v>
      </c>
      <c r="L60" s="91">
        <f>Direct!L60+'FFEL (Indirect)'!L60</f>
        <v>453430.93300000002</v>
      </c>
      <c r="M60" s="91">
        <f>Direct!M60+'FFEL (Indirect)'!M60</f>
        <v>472264.87600000005</v>
      </c>
      <c r="N60" s="91">
        <f>Direct!N60+'FFEL (Indirect)'!N60</f>
        <v>447967.89900000003</v>
      </c>
      <c r="O60" s="91">
        <f>Direct!O60+'FFEL (Indirect)'!O60</f>
        <v>498116.21600000001</v>
      </c>
      <c r="P60" s="91">
        <f>Direct!P60+'FFEL (Indirect)'!P60</f>
        <v>594965.75800000003</v>
      </c>
      <c r="Q60" s="91">
        <f>Direct!Q60+'FFEL (Indirect)'!Q60</f>
        <v>621783.42500000005</v>
      </c>
      <c r="R60" s="91">
        <f>Direct!R60+'FFEL (Indirect)'!R60</f>
        <v>636760.36499999999</v>
      </c>
      <c r="S60" s="91">
        <f>Direct!S60</f>
        <v>668108.79599999997</v>
      </c>
      <c r="T60" s="91">
        <f>Direct!T60</f>
        <v>699576.50800000003</v>
      </c>
      <c r="U60" s="91">
        <f>Direct!U60</f>
        <v>533148.21100000001</v>
      </c>
      <c r="V60" s="91">
        <f>Direct!V60</f>
        <v>514713.69500000001</v>
      </c>
      <c r="W60" s="91">
        <f>Direct!W60</f>
        <v>507654.185</v>
      </c>
      <c r="X60" s="91">
        <f>Direct!X60</f>
        <v>501314.26199999999</v>
      </c>
      <c r="Y60" s="91">
        <f>Direct!Y60</f>
        <v>490392.74599999998</v>
      </c>
      <c r="Z60" s="91">
        <f>Direct!Z60</f>
        <v>480249.74800000002</v>
      </c>
      <c r="AA60" s="91">
        <f>Direct!AA60</f>
        <v>470269.783</v>
      </c>
      <c r="AB60" s="91">
        <f>Direct!AB60</f>
        <v>440734.43199999997</v>
      </c>
      <c r="AC60" s="90">
        <f>Direct!AC60+'FFEL (Indirect)'!S60</f>
        <v>74968</v>
      </c>
      <c r="AD60" s="91">
        <f>Direct!AD60+'FFEL (Indirect)'!T60</f>
        <v>78911</v>
      </c>
      <c r="AE60" s="91">
        <f>Direct!AE60+'FFEL (Indirect)'!U60</f>
        <v>88536</v>
      </c>
      <c r="AF60" s="91">
        <f>Direct!AF60+'FFEL (Indirect)'!V60</f>
        <v>97256</v>
      </c>
      <c r="AG60" s="91">
        <f>Direct!AG60+'FFEL (Indirect)'!W60</f>
        <v>98628</v>
      </c>
      <c r="AH60" s="91">
        <f>Direct!AH60+'FFEL (Indirect)'!X60</f>
        <v>97611</v>
      </c>
      <c r="AI60" s="91">
        <f>Direct!AI60+'FFEL (Indirect)'!Y60</f>
        <v>109965</v>
      </c>
      <c r="AJ60" s="91">
        <f>Direct!AJ60+'FFEL (Indirect)'!Z60</f>
        <v>103664</v>
      </c>
      <c r="AK60" s="91">
        <f>Direct!AK60+'FFEL (Indirect)'!AA60</f>
        <v>106380</v>
      </c>
      <c r="AL60" s="91">
        <f>Direct!AL60+'FFEL (Indirect)'!AB60</f>
        <v>105938</v>
      </c>
      <c r="AM60" s="91">
        <f>Direct!AM60+'FFEL (Indirect)'!AC60</f>
        <v>126032</v>
      </c>
      <c r="AN60" s="91">
        <f>Direct!AN60+'FFEL (Indirect)'!AD60</f>
        <v>128108</v>
      </c>
      <c r="AO60" s="91">
        <f>Direct!AO60+'FFEL (Indirect)'!AE60</f>
        <v>121700</v>
      </c>
      <c r="AP60" s="91">
        <f>Direct!AP60+'FFEL (Indirect)'!AF60</f>
        <v>128126</v>
      </c>
      <c r="AQ60" s="91">
        <f>Direct!AQ60+'FFEL (Indirect)'!AG60</f>
        <v>143546</v>
      </c>
      <c r="AR60" s="91">
        <f>Direct!AR60+'FFEL (Indirect)'!AH60</f>
        <v>151184</v>
      </c>
      <c r="AS60" s="91">
        <f>Direct!AS60+'FFEL (Indirect)'!AI60</f>
        <v>156558</v>
      </c>
      <c r="AT60" s="91">
        <f>Direct!AT60</f>
        <v>159002</v>
      </c>
      <c r="AU60" s="91">
        <f>Direct!AU60</f>
        <v>166687</v>
      </c>
      <c r="AV60" s="91">
        <f>Direct!AV60</f>
        <v>141925</v>
      </c>
      <c r="AW60" s="91">
        <f>Direct!AW60</f>
        <v>137637</v>
      </c>
      <c r="AX60" s="91">
        <f>Direct!AX60</f>
        <v>134151</v>
      </c>
      <c r="AY60" s="91">
        <f>Direct!AY60</f>
        <v>130113</v>
      </c>
      <c r="AZ60" s="91">
        <f>Direct!AZ60</f>
        <v>126869</v>
      </c>
      <c r="BA60" s="91">
        <f>Direct!BA60</f>
        <v>124568</v>
      </c>
      <c r="BB60" s="91">
        <f>Direct!BB60</f>
        <v>120826</v>
      </c>
      <c r="BC60" s="91">
        <f>Direct!BC60</f>
        <v>113886</v>
      </c>
      <c r="BD60" s="98">
        <f>Direct!BD60+'FFEL (Indirect)'!AJ60</f>
        <v>79636.376999999993</v>
      </c>
      <c r="BE60" s="91">
        <f>Direct!BE60+'FFEL (Indirect)'!AK60</f>
        <v>145453.13200000001</v>
      </c>
      <c r="BF60" s="91">
        <f>Direct!BF60+'FFEL (Indirect)'!AL60</f>
        <v>173116.26699999999</v>
      </c>
      <c r="BG60" s="91">
        <f>Direct!BG60+'FFEL (Indirect)'!AM60</f>
        <v>207809.48700000002</v>
      </c>
      <c r="BH60" s="91">
        <f>Direct!BH60+'FFEL (Indirect)'!AN60</f>
        <v>217451.633</v>
      </c>
      <c r="BI60" s="91">
        <f>Direct!BI60+'FFEL (Indirect)'!AO60</f>
        <v>242987.57699999999</v>
      </c>
      <c r="BJ60" s="91">
        <f>Direct!BJ60+'FFEL (Indirect)'!AP60</f>
        <v>293987.99400000001</v>
      </c>
      <c r="BK60" s="91">
        <f>Direct!BK60+'FFEL (Indirect)'!AQ60</f>
        <v>296554.91399999999</v>
      </c>
      <c r="BL60" s="91">
        <f>Direct!BL60+'FFEL (Indirect)'!AR60</f>
        <v>326152.712</v>
      </c>
      <c r="BM60" s="91">
        <f>Direct!BM60+'FFEL (Indirect)'!AS60</f>
        <v>338795.353</v>
      </c>
      <c r="BN60" s="91">
        <f>Direct!BN60+'FFEL (Indirect)'!AT60</f>
        <v>400178.17700000003</v>
      </c>
      <c r="BO60" s="91">
        <f>Direct!BO60+'FFEL (Indirect)'!AU60</f>
        <v>426290.29</v>
      </c>
      <c r="BP60" s="91">
        <f>Direct!BP60+'FFEL (Indirect)'!AV60</f>
        <v>415690.978</v>
      </c>
      <c r="BQ60" s="91">
        <f>Direct!BQ60+'FFEL (Indirect)'!AW60</f>
        <v>452047.43700000003</v>
      </c>
      <c r="BR60" s="91">
        <f>Direct!BR60+'FFEL (Indirect)'!AX60</f>
        <v>605880.81400000001</v>
      </c>
      <c r="BS60" s="91">
        <f>Direct!BS60+'FFEL (Indirect)'!AY60</f>
        <v>732108.24300000002</v>
      </c>
      <c r="BT60" s="91">
        <f>Direct!BT60+'FFEL (Indirect)'!AZ60</f>
        <v>734407.90099999995</v>
      </c>
      <c r="BU60" s="91">
        <f>Direct!BU60</f>
        <v>732552.36100000003</v>
      </c>
      <c r="BV60" s="91">
        <f>Direct!BV60</f>
        <v>771885.69200000004</v>
      </c>
      <c r="BW60" s="91">
        <f>Direct!BW60</f>
        <v>897701.57799999998</v>
      </c>
      <c r="BX60" s="91">
        <f>Direct!BX60</f>
        <v>889366.29500000004</v>
      </c>
      <c r="BY60" s="91">
        <f>Direct!BY60</f>
        <v>907001.68200000003</v>
      </c>
      <c r="BZ60" s="91">
        <f>Direct!BZ60</f>
        <v>886005.19699999993</v>
      </c>
      <c r="CA60" s="91">
        <f>Direct!CA60</f>
        <v>890678.74600000004</v>
      </c>
      <c r="CB60" s="91">
        <f>Direct!CB60</f>
        <v>857382.35199999996</v>
      </c>
      <c r="CC60" s="91">
        <f>Direct!CC60</f>
        <v>873359.68699999992</v>
      </c>
      <c r="CD60" s="91">
        <f>Direct!CD60</f>
        <v>844752.37199999997</v>
      </c>
      <c r="CE60" s="90">
        <f>Direct!CE60+'FFEL (Indirect)'!BA60</f>
        <v>23042</v>
      </c>
      <c r="CF60" s="91">
        <f>Direct!CF60+'FFEL (Indirect)'!BB60</f>
        <v>42589</v>
      </c>
      <c r="CG60" s="91">
        <f>Direct!CG60+'FFEL (Indirect)'!BC60</f>
        <v>49567</v>
      </c>
      <c r="CH60" s="91">
        <f>Direct!CH60+'FFEL (Indirect)'!BD60</f>
        <v>57664</v>
      </c>
      <c r="CI60" s="91">
        <f>Direct!CI60+'FFEL (Indirect)'!BE60</f>
        <v>61963</v>
      </c>
      <c r="CJ60" s="91">
        <f>Direct!CJ60+'FFEL (Indirect)'!BF60</f>
        <v>65547</v>
      </c>
      <c r="CK60" s="91">
        <f>Direct!CK60+'FFEL (Indirect)'!BG60</f>
        <v>75663</v>
      </c>
      <c r="CL60" s="91">
        <f>Direct!CL60+'FFEL (Indirect)'!BH60</f>
        <v>73495</v>
      </c>
      <c r="CM60" s="91">
        <f>Direct!CM60+'FFEL (Indirect)'!BI60</f>
        <v>77345</v>
      </c>
      <c r="CN60" s="91">
        <f>Direct!CN60+'FFEL (Indirect)'!BJ60</f>
        <v>76567</v>
      </c>
      <c r="CO60" s="91">
        <f>Direct!CO60+'FFEL (Indirect)'!BK60</f>
        <v>90346</v>
      </c>
      <c r="CP60" s="91">
        <f>Direct!CP60+'FFEL (Indirect)'!BL60</f>
        <v>93314</v>
      </c>
      <c r="CQ60" s="91">
        <f>Direct!CQ60+'FFEL (Indirect)'!BM60</f>
        <v>89064</v>
      </c>
      <c r="CR60" s="91">
        <f>Direct!CR60+'FFEL (Indirect)'!BN60</f>
        <v>90652</v>
      </c>
      <c r="CS60" s="91">
        <f>Direct!CS60+'FFEL (Indirect)'!BO60</f>
        <v>128854</v>
      </c>
      <c r="CT60" s="91">
        <f>Direct!CT60+'FFEL (Indirect)'!BP60</f>
        <v>164948</v>
      </c>
      <c r="CU60" s="91">
        <f>Direct!CU60+'FFEL (Indirect)'!BQ60</f>
        <v>165386</v>
      </c>
      <c r="CV60" s="91">
        <f>Direct!CV60</f>
        <v>157634</v>
      </c>
      <c r="CW60" s="91">
        <f>Direct!CW60</f>
        <v>164281</v>
      </c>
      <c r="CX60" s="91">
        <f>Direct!CX60</f>
        <v>161987</v>
      </c>
      <c r="CY60" s="91">
        <f>Direct!CY60</f>
        <v>158849</v>
      </c>
      <c r="CZ60" s="91">
        <f>Direct!CZ60</f>
        <v>157446</v>
      </c>
      <c r="DA60" s="91">
        <f>Direct!DA60</f>
        <v>153809</v>
      </c>
      <c r="DB60" s="91">
        <f>Direct!DB60</f>
        <v>151935</v>
      </c>
      <c r="DC60" s="91">
        <f>Direct!DC60</f>
        <v>148848</v>
      </c>
      <c r="DD60" s="91">
        <f>Direct!DD60</f>
        <v>145438</v>
      </c>
      <c r="DE60" s="91">
        <f>Direct!DE60</f>
        <v>139974</v>
      </c>
      <c r="DF60" s="98">
        <f>Direct!DF60+'FFEL (Indirect)'!BR60</f>
        <v>27199.954999999998</v>
      </c>
      <c r="DG60" s="91">
        <f>Direct!DG60+'FFEL (Indirect)'!BS60</f>
        <v>34559.688999999998</v>
      </c>
      <c r="DH60" s="91">
        <f>Direct!DH60+'FFEL (Indirect)'!BT60</f>
        <v>48466.58</v>
      </c>
      <c r="DI60" s="91">
        <f>Direct!DI60+'FFEL (Indirect)'!BU60</f>
        <v>54719.508000000002</v>
      </c>
      <c r="DJ60" s="91">
        <f>Direct!DJ60+'FFEL (Indirect)'!BV60</f>
        <v>56651.616999999998</v>
      </c>
      <c r="DK60" s="91">
        <f>Direct!DK60+'FFEL (Indirect)'!BW60</f>
        <v>64725.183999999994</v>
      </c>
      <c r="DL60" s="91">
        <f>Direct!DL60+'FFEL (Indirect)'!BX60</f>
        <v>83819.236000000004</v>
      </c>
      <c r="DM60" s="91">
        <f>Direct!DM60+'FFEL (Indirect)'!BY60</f>
        <v>87827.820999999996</v>
      </c>
      <c r="DN60" s="91">
        <f>Direct!DN60+'FFEL (Indirect)'!BZ60</f>
        <v>89672.157000000007</v>
      </c>
      <c r="DO60" s="91">
        <f>Direct!DO60+'FFEL (Indirect)'!CA60</f>
        <v>96011.3</v>
      </c>
      <c r="DP60" s="91">
        <f>Direct!DP60+'FFEL (Indirect)'!CB60</f>
        <v>136197.62099999998</v>
      </c>
      <c r="DQ60" s="91">
        <f>Direct!DQ60+'FFEL (Indirect)'!CC60</f>
        <v>157150.34399999998</v>
      </c>
      <c r="DR60" s="91">
        <f>Direct!DR60+'FFEL (Indirect)'!CD60</f>
        <v>138968.53700000001</v>
      </c>
      <c r="DS60" s="91">
        <f>Direct!DS60+'FFEL (Indirect)'!CE60</f>
        <v>123399.71799999999</v>
      </c>
      <c r="DT60" s="91">
        <f>Direct!DT60+'FFEL (Indirect)'!CF60</f>
        <v>116616.833</v>
      </c>
      <c r="DU60" s="91">
        <f>Direct!DU60+'FFEL (Indirect)'!CG60</f>
        <v>126290.852</v>
      </c>
      <c r="DV60" s="91">
        <f>Direct!DV60+'FFEL (Indirect)'!CH60</f>
        <v>137333.30600000001</v>
      </c>
      <c r="DW60" s="91">
        <f>Direct!DW60</f>
        <v>169461.61199999999</v>
      </c>
      <c r="DX60" s="91">
        <f>Direct!DX60</f>
        <v>202605.40900000001</v>
      </c>
      <c r="DY60" s="91">
        <f>Direct!DY60</f>
        <v>185331.44099999999</v>
      </c>
      <c r="DZ60" s="91">
        <f>Direct!DZ60</f>
        <v>191074.571</v>
      </c>
      <c r="EA60" s="91">
        <f>Direct!EA60</f>
        <v>202887.66500000001</v>
      </c>
      <c r="EB60" s="91">
        <f>Direct!EB60</f>
        <v>241799.33300000001</v>
      </c>
      <c r="EC60" s="91">
        <f>Direct!EC60</f>
        <v>258519.95300000001</v>
      </c>
      <c r="ED60" s="91">
        <f>Direct!ED60</f>
        <v>259103.15700000001</v>
      </c>
      <c r="EE60" s="91">
        <f>Direct!EE60</f>
        <v>266669.95699999999</v>
      </c>
      <c r="EF60" s="91">
        <f>Direct!EF60</f>
        <v>265389.76799999998</v>
      </c>
      <c r="EG60" s="90">
        <f>Direct!EG60+'FFEL (Indirect)'!CI60</f>
        <v>5889</v>
      </c>
      <c r="EH60" s="91">
        <f>Direct!EH60+'FFEL (Indirect)'!CJ60</f>
        <v>6954</v>
      </c>
      <c r="EI60" s="91">
        <f>Direct!EI60+'FFEL (Indirect)'!CK60</f>
        <v>9175</v>
      </c>
      <c r="EJ60" s="91">
        <f>Direct!EJ60+'FFEL (Indirect)'!CL60</f>
        <v>10292</v>
      </c>
      <c r="EK60" s="91">
        <f>Direct!EK60+'FFEL (Indirect)'!CM60</f>
        <v>10503</v>
      </c>
      <c r="EL60" s="91">
        <f>Direct!EL60+'FFEL (Indirect)'!CN60</f>
        <v>11128</v>
      </c>
      <c r="EM60" s="91">
        <f>Direct!EM60+'FFEL (Indirect)'!CO60</f>
        <v>13623</v>
      </c>
      <c r="EN60" s="91">
        <f>Direct!EN60+'FFEL (Indirect)'!CP60</f>
        <v>12573</v>
      </c>
      <c r="EO60" s="91">
        <f>Direct!EO60+'FFEL (Indirect)'!CQ60</f>
        <v>12432</v>
      </c>
      <c r="EP60" s="91">
        <f>Direct!EP60+'FFEL (Indirect)'!CR60</f>
        <v>12790</v>
      </c>
      <c r="EQ60" s="91">
        <f>Direct!EQ60+'FFEL (Indirect)'!CS60</f>
        <v>16864</v>
      </c>
      <c r="ER60" s="91">
        <f>Direct!ER60+'FFEL (Indirect)'!CT60</f>
        <v>18031</v>
      </c>
      <c r="ES60" s="91">
        <f>Direct!ES60+'FFEL (Indirect)'!CU60</f>
        <v>14858</v>
      </c>
      <c r="ET60" s="91">
        <f>Direct!ET60+'FFEL (Indirect)'!CV60</f>
        <v>12995</v>
      </c>
      <c r="EU60" s="91">
        <f>Direct!EU60+'FFEL (Indirect)'!CW60</f>
        <v>11903</v>
      </c>
      <c r="EV60" s="91">
        <f>Direct!EV60+'FFEL (Indirect)'!CX60</f>
        <v>12690</v>
      </c>
      <c r="EW60" s="91">
        <f>Direct!EW60+'FFEL (Indirect)'!CY60</f>
        <v>13636</v>
      </c>
      <c r="EX60" s="91">
        <f>Direct!EX60</f>
        <v>15569</v>
      </c>
      <c r="EY60" s="91">
        <f>Direct!EY60</f>
        <v>16493</v>
      </c>
      <c r="EZ60" s="91">
        <f>Direct!EZ60</f>
        <v>13628</v>
      </c>
      <c r="FA60" s="91">
        <f>Direct!FA60</f>
        <v>13557</v>
      </c>
      <c r="FB60" s="91">
        <f>Direct!FB60</f>
        <v>14586</v>
      </c>
      <c r="FC60" s="91">
        <f>Direct!FC60</f>
        <v>17731</v>
      </c>
      <c r="FD60" s="91">
        <f>Direct!FD60</f>
        <v>18102</v>
      </c>
      <c r="FE60" s="91">
        <f>Direct!FE60</f>
        <v>17654</v>
      </c>
      <c r="FF60" s="91">
        <f>Direct!FF60</f>
        <v>17567</v>
      </c>
      <c r="FG60" s="91">
        <f>Direct!FG60</f>
        <v>16584</v>
      </c>
      <c r="FH60" s="98">
        <f>Direct!FH60+'FFEL (Indirect)'!CZ60</f>
        <v>52836.858999999997</v>
      </c>
      <c r="FI60" s="91">
        <f>Direct!FI60</f>
        <v>68375.525999999998</v>
      </c>
      <c r="FJ60" s="91">
        <f>Direct!FJ60</f>
        <v>76784.665999999997</v>
      </c>
      <c r="FK60" s="91">
        <f>Direct!FK60</f>
        <v>70643.64</v>
      </c>
      <c r="FL60" s="91">
        <f>Direct!FL60</f>
        <v>69039.092999999993</v>
      </c>
      <c r="FM60" s="91">
        <f>Direct!FM60</f>
        <v>72948.334000000003</v>
      </c>
      <c r="FN60" s="91">
        <f>Direct!FN60</f>
        <v>76751.235000000001</v>
      </c>
      <c r="FO60" s="91">
        <f>Direct!FO60</f>
        <v>92999.345000000001</v>
      </c>
      <c r="FP60" s="91">
        <f>Direct!FP60</f>
        <v>94424.517999999996</v>
      </c>
      <c r="FQ60" s="91">
        <f>Direct!FQ60</f>
        <v>103822.042</v>
      </c>
      <c r="FR60" s="91">
        <f>Direct!FR60</f>
        <v>110918.645</v>
      </c>
      <c r="FS60" s="90">
        <f>Direct!FS60+'FFEL (Indirect)'!DA60</f>
        <v>3581</v>
      </c>
      <c r="FT60" s="91">
        <f>Direct!FT60</f>
        <v>3825</v>
      </c>
      <c r="FU60" s="91">
        <f>Direct!FU60</f>
        <v>4214</v>
      </c>
      <c r="FV60" s="91">
        <f>Direct!FV60</f>
        <v>3859</v>
      </c>
      <c r="FW60" s="91">
        <f>Direct!FW60</f>
        <v>3821</v>
      </c>
      <c r="FX60" s="91">
        <f>Direct!FX60</f>
        <v>3949</v>
      </c>
      <c r="FY60" s="91">
        <f>Direct!FY60</f>
        <v>4181</v>
      </c>
      <c r="FZ60" s="91">
        <f>Direct!FZ60</f>
        <v>4614</v>
      </c>
      <c r="GA60" s="91">
        <f>Direct!GA60</f>
        <v>4649</v>
      </c>
      <c r="GB60" s="91">
        <f>Direct!GB60</f>
        <v>4856</v>
      </c>
      <c r="GC60" s="91">
        <f>Direct!GC60</f>
        <v>5034</v>
      </c>
    </row>
    <row r="61" spans="1:185" s="8" customFormat="1">
      <c r="A61" s="22" t="s">
        <v>66</v>
      </c>
      <c r="B61" s="90">
        <f>Direct!B61+'FFEL (Indirect)'!B61</f>
        <v>1330468.433</v>
      </c>
      <c r="C61" s="91">
        <f>Direct!C61+'FFEL (Indirect)'!C61</f>
        <v>1393062.4550000001</v>
      </c>
      <c r="D61" s="91">
        <f>Direct!D61+'FFEL (Indirect)'!D61</f>
        <v>1503981.189</v>
      </c>
      <c r="E61" s="91">
        <f>Direct!E61+'FFEL (Indirect)'!E61</f>
        <v>1595786.3080000002</v>
      </c>
      <c r="F61" s="91">
        <f>Direct!F61+'FFEL (Indirect)'!F61</f>
        <v>1579794.801</v>
      </c>
      <c r="G61" s="91">
        <f>Direct!G61+'FFEL (Indirect)'!G61</f>
        <v>1530895.351</v>
      </c>
      <c r="H61" s="91">
        <f>Direct!H61+'FFEL (Indirect)'!H61</f>
        <v>1679515.4300000002</v>
      </c>
      <c r="I61" s="91">
        <f>Direct!I61+'FFEL (Indirect)'!I61</f>
        <v>1592616.605</v>
      </c>
      <c r="J61" s="91">
        <f>Direct!J61+'FFEL (Indirect)'!J61</f>
        <v>1731626.497</v>
      </c>
      <c r="K61" s="91">
        <f>Direct!K61+'FFEL (Indirect)'!K61</f>
        <v>1902608.6270000001</v>
      </c>
      <c r="L61" s="91">
        <f>Direct!L61+'FFEL (Indirect)'!L61</f>
        <v>2020078.642</v>
      </c>
      <c r="M61" s="91">
        <f>Direct!M61+'FFEL (Indirect)'!M61</f>
        <v>2046802.5589999999</v>
      </c>
      <c r="N61" s="91">
        <f>Direct!N61+'FFEL (Indirect)'!N61</f>
        <v>2095246.335</v>
      </c>
      <c r="O61" s="91">
        <f>Direct!O61+'FFEL (Indirect)'!O61</f>
        <v>2142054.128</v>
      </c>
      <c r="P61" s="91">
        <f>Direct!P61+'FFEL (Indirect)'!P61</f>
        <v>2311181.5869999998</v>
      </c>
      <c r="Q61" s="91">
        <f>Direct!Q61+'FFEL (Indirect)'!Q61</f>
        <v>2526517.7060000002</v>
      </c>
      <c r="R61" s="91">
        <f>Direct!R61+'FFEL (Indirect)'!R61</f>
        <v>2390417.6320000002</v>
      </c>
      <c r="S61" s="91">
        <f>Direct!S61</f>
        <v>2434019.0279999999</v>
      </c>
      <c r="T61" s="91">
        <f>Direct!T61</f>
        <v>2391978.8870000001</v>
      </c>
      <c r="U61" s="91">
        <f>Direct!U61</f>
        <v>1555519.077</v>
      </c>
      <c r="V61" s="91">
        <f>Direct!V61</f>
        <v>1466451.8430000001</v>
      </c>
      <c r="W61" s="91">
        <f>Direct!W61</f>
        <v>1452857.4950000001</v>
      </c>
      <c r="X61" s="91">
        <f>Direct!X61</f>
        <v>1384692.0060000001</v>
      </c>
      <c r="Y61" s="91">
        <f>Direct!Y61</f>
        <v>1309299.375</v>
      </c>
      <c r="Z61" s="91">
        <f>Direct!Z61</f>
        <v>1253874.8370000001</v>
      </c>
      <c r="AA61" s="91">
        <f>Direct!AA61</f>
        <v>1203532.6040000001</v>
      </c>
      <c r="AB61" s="91">
        <f>Direct!AB61</f>
        <v>1104061.73</v>
      </c>
      <c r="AC61" s="90">
        <f>Direct!AC61+'FFEL (Indirect)'!S61</f>
        <v>373532</v>
      </c>
      <c r="AD61" s="91">
        <f>Direct!AD61+'FFEL (Indirect)'!T61</f>
        <v>368054</v>
      </c>
      <c r="AE61" s="91">
        <f>Direct!AE61+'FFEL (Indirect)'!U61</f>
        <v>400202</v>
      </c>
      <c r="AF61" s="91">
        <f>Direct!AF61+'FFEL (Indirect)'!V61</f>
        <v>421344</v>
      </c>
      <c r="AG61" s="91">
        <f>Direct!AG61+'FFEL (Indirect)'!W61</f>
        <v>417288</v>
      </c>
      <c r="AH61" s="91">
        <f>Direct!AH61+'FFEL (Indirect)'!X61</f>
        <v>405189</v>
      </c>
      <c r="AI61" s="91">
        <f>Direct!AI61+'FFEL (Indirect)'!Y61</f>
        <v>434808</v>
      </c>
      <c r="AJ61" s="91">
        <f>Direct!AJ61+'FFEL (Indirect)'!Z61</f>
        <v>413394</v>
      </c>
      <c r="AK61" s="91">
        <f>Direct!AK61+'FFEL (Indirect)'!AA61</f>
        <v>443982</v>
      </c>
      <c r="AL61" s="91">
        <f>Direct!AL61+'FFEL (Indirect)'!AB61</f>
        <v>477797</v>
      </c>
      <c r="AM61" s="91">
        <f>Direct!AM61+'FFEL (Indirect)'!AC61</f>
        <v>506443</v>
      </c>
      <c r="AN61" s="91">
        <f>Direct!AN61+'FFEL (Indirect)'!AD61</f>
        <v>510002</v>
      </c>
      <c r="AO61" s="91">
        <f>Direct!AO61+'FFEL (Indirect)'!AE61</f>
        <v>521297</v>
      </c>
      <c r="AP61" s="91">
        <f>Direct!AP61+'FFEL (Indirect)'!AF61</f>
        <v>508164</v>
      </c>
      <c r="AQ61" s="91">
        <f>Direct!AQ61+'FFEL (Indirect)'!AG61</f>
        <v>520244</v>
      </c>
      <c r="AR61" s="91">
        <f>Direct!AR61+'FFEL (Indirect)'!AH61</f>
        <v>572877</v>
      </c>
      <c r="AS61" s="91">
        <f>Direct!AS61+'FFEL (Indirect)'!AI61</f>
        <v>536073</v>
      </c>
      <c r="AT61" s="91">
        <f>Direct!AT61</f>
        <v>520806</v>
      </c>
      <c r="AU61" s="91">
        <f>Direct!AU61</f>
        <v>520653</v>
      </c>
      <c r="AV61" s="91">
        <f>Direct!AV61</f>
        <v>409781</v>
      </c>
      <c r="AW61" s="91">
        <f>Direct!AW61</f>
        <v>395059</v>
      </c>
      <c r="AX61" s="91">
        <f>Direct!AX61</f>
        <v>381270</v>
      </c>
      <c r="AY61" s="91">
        <f>Direct!AY61</f>
        <v>361556</v>
      </c>
      <c r="AZ61" s="91">
        <f>Direct!AZ61</f>
        <v>339653</v>
      </c>
      <c r="BA61" s="91">
        <f>Direct!BA61</f>
        <v>327848</v>
      </c>
      <c r="BB61" s="91">
        <f>Direct!BB61</f>
        <v>310777</v>
      </c>
      <c r="BC61" s="91">
        <f>Direct!BC61</f>
        <v>287364</v>
      </c>
      <c r="BD61" s="98">
        <f>Direct!BD61+'FFEL (Indirect)'!AJ61</f>
        <v>444388.09499999997</v>
      </c>
      <c r="BE61" s="91">
        <f>Direct!BE61+'FFEL (Indirect)'!AK61</f>
        <v>726068.38599999994</v>
      </c>
      <c r="BF61" s="91">
        <f>Direct!BF61+'FFEL (Indirect)'!AL61</f>
        <v>839364.755</v>
      </c>
      <c r="BG61" s="91">
        <f>Direct!BG61+'FFEL (Indirect)'!AM61</f>
        <v>979189.41700000002</v>
      </c>
      <c r="BH61" s="91">
        <f>Direct!BH61+'FFEL (Indirect)'!AN61</f>
        <v>1024593.6900000001</v>
      </c>
      <c r="BI61" s="91">
        <f>Direct!BI61+'FFEL (Indirect)'!AO61</f>
        <v>1100535.577</v>
      </c>
      <c r="BJ61" s="91">
        <f>Direct!BJ61+'FFEL (Indirect)'!AP61</f>
        <v>1299016.1200000001</v>
      </c>
      <c r="BK61" s="91">
        <f>Direct!BK61+'FFEL (Indirect)'!AQ61</f>
        <v>1282270.6269999999</v>
      </c>
      <c r="BL61" s="91">
        <f>Direct!BL61+'FFEL (Indirect)'!AR61</f>
        <v>1457148.4649999999</v>
      </c>
      <c r="BM61" s="91">
        <f>Direct!BM61+'FFEL (Indirect)'!AS61</f>
        <v>1637606.638</v>
      </c>
      <c r="BN61" s="91">
        <f>Direct!BN61+'FFEL (Indirect)'!AT61</f>
        <v>1770109.581</v>
      </c>
      <c r="BO61" s="91">
        <f>Direct!BO61+'FFEL (Indirect)'!AU61</f>
        <v>1862587.6880000001</v>
      </c>
      <c r="BP61" s="91">
        <f>Direct!BP61+'FFEL (Indirect)'!AV61</f>
        <v>1948417.4110000001</v>
      </c>
      <c r="BQ61" s="91">
        <f>Direct!BQ61+'FFEL (Indirect)'!AW61</f>
        <v>1981351.827</v>
      </c>
      <c r="BR61" s="91">
        <f>Direct!BR61+'FFEL (Indirect)'!AX61</f>
        <v>2500887.4270000001</v>
      </c>
      <c r="BS61" s="91">
        <f>Direct!BS61+'FFEL (Indirect)'!AY61</f>
        <v>2976138.219</v>
      </c>
      <c r="BT61" s="91">
        <f>Direct!BT61+'FFEL (Indirect)'!AZ61</f>
        <v>2757076.2450000001</v>
      </c>
      <c r="BU61" s="91">
        <f>Direct!BU61</f>
        <v>2659469.0269999998</v>
      </c>
      <c r="BV61" s="91">
        <f>Direct!BV61</f>
        <v>2638997.9380000001</v>
      </c>
      <c r="BW61" s="91">
        <f>Direct!BW61</f>
        <v>3362181.7079999996</v>
      </c>
      <c r="BX61" s="91">
        <f>Direct!BX61</f>
        <v>3152459.449</v>
      </c>
      <c r="BY61" s="91">
        <f>Direct!BY61</f>
        <v>3174016.9239999996</v>
      </c>
      <c r="BZ61" s="91">
        <f>Direct!BZ61</f>
        <v>3050082.9210000001</v>
      </c>
      <c r="CA61" s="91">
        <f>Direct!CA61</f>
        <v>3040375.9589999998</v>
      </c>
      <c r="CB61" s="91">
        <f>Direct!CB61</f>
        <v>2915046.662</v>
      </c>
      <c r="CC61" s="91">
        <f>Direct!CC61</f>
        <v>2981204.912</v>
      </c>
      <c r="CD61" s="91">
        <f>Direct!CD61</f>
        <v>2827936.014</v>
      </c>
      <c r="CE61" s="90">
        <f>Direct!CE61+'FFEL (Indirect)'!BA61</f>
        <v>109775</v>
      </c>
      <c r="CF61" s="91">
        <f>Direct!CF61+'FFEL (Indirect)'!BB61</f>
        <v>174549</v>
      </c>
      <c r="CG61" s="91">
        <f>Direct!CG61+'FFEL (Indirect)'!BC61</f>
        <v>204930</v>
      </c>
      <c r="CH61" s="91">
        <f>Direct!CH61+'FFEL (Indirect)'!BD61</f>
        <v>224408</v>
      </c>
      <c r="CI61" s="91">
        <f>Direct!CI61+'FFEL (Indirect)'!BE61</f>
        <v>230999</v>
      </c>
      <c r="CJ61" s="91">
        <f>Direct!CJ61+'FFEL (Indirect)'!BF61</f>
        <v>237753</v>
      </c>
      <c r="CK61" s="91">
        <f>Direct!CK61+'FFEL (Indirect)'!BG61</f>
        <v>273794</v>
      </c>
      <c r="CL61" s="91">
        <f>Direct!CL61+'FFEL (Indirect)'!BH61</f>
        <v>270059</v>
      </c>
      <c r="CM61" s="91">
        <f>Direct!CM61+'FFEL (Indirect)'!BI61</f>
        <v>300303</v>
      </c>
      <c r="CN61" s="91">
        <f>Direct!CN61+'FFEL (Indirect)'!BJ61</f>
        <v>329187</v>
      </c>
      <c r="CO61" s="91">
        <f>Direct!CO61+'FFEL (Indirect)'!BK61</f>
        <v>354611</v>
      </c>
      <c r="CP61" s="91">
        <f>Direct!CP61+'FFEL (Indirect)'!BL61</f>
        <v>367922</v>
      </c>
      <c r="CQ61" s="91">
        <f>Direct!CQ61+'FFEL (Indirect)'!BM61</f>
        <v>378415</v>
      </c>
      <c r="CR61" s="91">
        <f>Direct!CR61+'FFEL (Indirect)'!BN61</f>
        <v>359253</v>
      </c>
      <c r="CS61" s="91">
        <f>Direct!CS61+'FFEL (Indirect)'!BO61</f>
        <v>477244</v>
      </c>
      <c r="CT61" s="91">
        <f>Direct!CT61+'FFEL (Indirect)'!BP61</f>
        <v>589909</v>
      </c>
      <c r="CU61" s="91">
        <f>Direct!CU61+'FFEL (Indirect)'!BQ61</f>
        <v>535787</v>
      </c>
      <c r="CV61" s="91">
        <f>Direct!CV61</f>
        <v>492258</v>
      </c>
      <c r="CW61" s="91">
        <f>Direct!CW61</f>
        <v>494182</v>
      </c>
      <c r="CX61" s="91">
        <f>Direct!CX61</f>
        <v>487938</v>
      </c>
      <c r="CY61" s="91">
        <f>Direct!CY61</f>
        <v>471586</v>
      </c>
      <c r="CZ61" s="91">
        <f>Direct!CZ61</f>
        <v>454894</v>
      </c>
      <c r="DA61" s="91">
        <f>Direct!DA61</f>
        <v>438008</v>
      </c>
      <c r="DB61" s="91">
        <f>Direct!DB61</f>
        <v>422750</v>
      </c>
      <c r="DC61" s="91">
        <f>Direct!DC61</f>
        <v>407625</v>
      </c>
      <c r="DD61" s="91">
        <f>Direct!DD61</f>
        <v>395797</v>
      </c>
      <c r="DE61" s="91">
        <f>Direct!DE61</f>
        <v>375536</v>
      </c>
      <c r="DF61" s="98">
        <f>Direct!DF61+'FFEL (Indirect)'!BR61</f>
        <v>174024.72100000002</v>
      </c>
      <c r="DG61" s="91">
        <f>Direct!DG61+'FFEL (Indirect)'!BS61</f>
        <v>216734.43899999998</v>
      </c>
      <c r="DH61" s="91">
        <f>Direct!DH61+'FFEL (Indirect)'!BT61</f>
        <v>273018.29799999995</v>
      </c>
      <c r="DI61" s="91">
        <f>Direct!DI61+'FFEL (Indirect)'!BU61</f>
        <v>321247.75599999999</v>
      </c>
      <c r="DJ61" s="91">
        <f>Direct!DJ61+'FFEL (Indirect)'!BV61</f>
        <v>347330.64399999997</v>
      </c>
      <c r="DK61" s="91">
        <f>Direct!DK61+'FFEL (Indirect)'!BW61</f>
        <v>369721.09600000002</v>
      </c>
      <c r="DL61" s="91">
        <f>Direct!DL61+'FFEL (Indirect)'!BX61</f>
        <v>429929.89300000004</v>
      </c>
      <c r="DM61" s="91">
        <f>Direct!DM61+'FFEL (Indirect)'!BY61</f>
        <v>429585.43800000002</v>
      </c>
      <c r="DN61" s="91">
        <f>Direct!DN61+'FFEL (Indirect)'!BZ61</f>
        <v>511721.728</v>
      </c>
      <c r="DO61" s="91">
        <f>Direct!DO61+'FFEL (Indirect)'!CA61</f>
        <v>618864.51300000004</v>
      </c>
      <c r="DP61" s="91">
        <f>Direct!DP61+'FFEL (Indirect)'!CB61</f>
        <v>767959.76</v>
      </c>
      <c r="DQ61" s="91">
        <f>Direct!DQ61+'FFEL (Indirect)'!CC61</f>
        <v>869414.071</v>
      </c>
      <c r="DR61" s="91">
        <f>Direct!DR61+'FFEL (Indirect)'!CD61</f>
        <v>900816.09499999997</v>
      </c>
      <c r="DS61" s="91">
        <f>Direct!DS61+'FFEL (Indirect)'!CE61</f>
        <v>833552.98100000003</v>
      </c>
      <c r="DT61" s="91">
        <f>Direct!DT61+'FFEL (Indirect)'!CF61</f>
        <v>764976.22200000007</v>
      </c>
      <c r="DU61" s="91">
        <f>Direct!DU61+'FFEL (Indirect)'!CG61</f>
        <v>912453.67699999991</v>
      </c>
      <c r="DV61" s="91">
        <f>Direct!DV61+'FFEL (Indirect)'!CH61</f>
        <v>879799.929</v>
      </c>
      <c r="DW61" s="91">
        <f>Direct!DW61</f>
        <v>1017549.806</v>
      </c>
      <c r="DX61" s="91">
        <f>Direct!DX61</f>
        <v>1080241.6880000001</v>
      </c>
      <c r="DY61" s="91">
        <f>Direct!DY61</f>
        <v>1030145.01</v>
      </c>
      <c r="DZ61" s="91">
        <f>Direct!DZ61</f>
        <v>1060960.2560000001</v>
      </c>
      <c r="EA61" s="91">
        <f>Direct!EA61</f>
        <v>1104030.9029999999</v>
      </c>
      <c r="EB61" s="91">
        <f>Direct!EB61</f>
        <v>1171975.0889999999</v>
      </c>
      <c r="EC61" s="91">
        <f>Direct!EC61</f>
        <v>1213134.173</v>
      </c>
      <c r="ED61" s="91">
        <f>Direct!ED61</f>
        <v>1194949.2050000001</v>
      </c>
      <c r="EE61" s="91">
        <f>Direct!EE61</f>
        <v>1218511.696</v>
      </c>
      <c r="EF61" s="91">
        <f>Direct!EF61</f>
        <v>1142443.5290000001</v>
      </c>
      <c r="EG61" s="90">
        <f>Direct!EG61+'FFEL (Indirect)'!CI61</f>
        <v>29991</v>
      </c>
      <c r="EH61" s="91">
        <f>Direct!EH61+'FFEL (Indirect)'!CJ61</f>
        <v>32768</v>
      </c>
      <c r="EI61" s="91">
        <f>Direct!EI61+'FFEL (Indirect)'!CK61</f>
        <v>39918</v>
      </c>
      <c r="EJ61" s="91">
        <f>Direct!EJ61+'FFEL (Indirect)'!CL61</f>
        <v>43442</v>
      </c>
      <c r="EK61" s="91">
        <f>Direct!EK61+'FFEL (Indirect)'!CM61</f>
        <v>44924</v>
      </c>
      <c r="EL61" s="91">
        <f>Direct!EL61+'FFEL (Indirect)'!CN61</f>
        <v>45801</v>
      </c>
      <c r="EM61" s="91">
        <f>Direct!EM61+'FFEL (Indirect)'!CO61</f>
        <v>50282</v>
      </c>
      <c r="EN61" s="91">
        <f>Direct!EN61+'FFEL (Indirect)'!CP61</f>
        <v>46688</v>
      </c>
      <c r="EO61" s="91">
        <f>Direct!EO61+'FFEL (Indirect)'!CQ61</f>
        <v>52878</v>
      </c>
      <c r="EP61" s="91">
        <f>Direct!EP61+'FFEL (Indirect)'!CR61</f>
        <v>59249</v>
      </c>
      <c r="EQ61" s="91">
        <f>Direct!EQ61+'FFEL (Indirect)'!CS61</f>
        <v>69416</v>
      </c>
      <c r="ER61" s="91">
        <f>Direct!ER61+'FFEL (Indirect)'!CT61</f>
        <v>73900</v>
      </c>
      <c r="ES61" s="91">
        <f>Direct!ES61+'FFEL (Indirect)'!CU61</f>
        <v>73111</v>
      </c>
      <c r="ET61" s="91">
        <f>Direct!ET61+'FFEL (Indirect)'!CV61</f>
        <v>65356</v>
      </c>
      <c r="EU61" s="91">
        <f>Direct!EU61+'FFEL (Indirect)'!CW61</f>
        <v>58929</v>
      </c>
      <c r="EV61" s="91">
        <f>Direct!EV61+'FFEL (Indirect)'!CX61</f>
        <v>68792</v>
      </c>
      <c r="EW61" s="91">
        <f>Direct!EW61+'FFEL (Indirect)'!CY61</f>
        <v>66033</v>
      </c>
      <c r="EX61" s="91">
        <f>Direct!EX61</f>
        <v>71017</v>
      </c>
      <c r="EY61" s="91">
        <f>Direct!EY61</f>
        <v>71076</v>
      </c>
      <c r="EZ61" s="91">
        <f>Direct!EZ61</f>
        <v>62708</v>
      </c>
      <c r="FA61" s="91">
        <f>Direct!FA61</f>
        <v>62294</v>
      </c>
      <c r="FB61" s="91">
        <f>Direct!FB61</f>
        <v>64204</v>
      </c>
      <c r="FC61" s="91">
        <f>Direct!FC61</f>
        <v>68513</v>
      </c>
      <c r="FD61" s="91">
        <f>Direct!FD61</f>
        <v>68018</v>
      </c>
      <c r="FE61" s="91">
        <f>Direct!FE61</f>
        <v>65756</v>
      </c>
      <c r="FF61" s="91">
        <f>Direct!FF61</f>
        <v>63771</v>
      </c>
      <c r="FG61" s="91">
        <f>Direct!FG61</f>
        <v>58436</v>
      </c>
      <c r="FH61" s="98">
        <f>Direct!FH61+'FFEL (Indirect)'!CZ61</f>
        <v>789117.96199999994</v>
      </c>
      <c r="FI61" s="91">
        <f>Direct!FI61</f>
        <v>866747.826</v>
      </c>
      <c r="FJ61" s="91">
        <f>Direct!FJ61</f>
        <v>879622.74</v>
      </c>
      <c r="FK61" s="91">
        <f>Direct!FK61</f>
        <v>874600.37699999998</v>
      </c>
      <c r="FL61" s="91">
        <f>Direct!FL61</f>
        <v>886501.652</v>
      </c>
      <c r="FM61" s="91">
        <f>Direct!FM61</f>
        <v>914840.5</v>
      </c>
      <c r="FN61" s="91">
        <f>Direct!FN61</f>
        <v>903552.571</v>
      </c>
      <c r="FO61" s="91">
        <f>Direct!FO61</f>
        <v>1020759.317</v>
      </c>
      <c r="FP61" s="91">
        <f>Direct!FP61</f>
        <v>1030055.124</v>
      </c>
      <c r="FQ61" s="91">
        <f>Direct!FQ61</f>
        <v>1121834.5209999999</v>
      </c>
      <c r="FR61" s="91">
        <f>Direct!FR61</f>
        <v>1126129.5319999999</v>
      </c>
      <c r="FS61" s="90">
        <f>Direct!FS61+'FFEL (Indirect)'!DA61</f>
        <v>40268</v>
      </c>
      <c r="FT61" s="91">
        <f>Direct!FT61</f>
        <v>35970</v>
      </c>
      <c r="FU61" s="91">
        <f>Direct!FU61</f>
        <v>36192</v>
      </c>
      <c r="FV61" s="91">
        <f>Direct!FV61</f>
        <v>34055</v>
      </c>
      <c r="FW61" s="91">
        <f>Direct!FW61</f>
        <v>33353</v>
      </c>
      <c r="FX61" s="91">
        <f>Direct!FX61</f>
        <v>33383</v>
      </c>
      <c r="FY61" s="91">
        <f>Direct!FY61</f>
        <v>33766</v>
      </c>
      <c r="FZ61" s="91">
        <f>Direct!FZ61</f>
        <v>35898</v>
      </c>
      <c r="GA61" s="91">
        <f>Direct!GA61</f>
        <v>36878</v>
      </c>
      <c r="GB61" s="91">
        <f>Direct!GB61</f>
        <v>37943</v>
      </c>
      <c r="GC61" s="91">
        <f>Direct!GC61</f>
        <v>37267</v>
      </c>
    </row>
    <row r="62" spans="1:185" s="8" customFormat="1">
      <c r="A62" s="22" t="s">
        <v>67</v>
      </c>
      <c r="B62" s="90">
        <f>Direct!B62+'FFEL (Indirect)'!B62</f>
        <v>901623.22899999993</v>
      </c>
      <c r="C62" s="91">
        <f>Direct!C62+'FFEL (Indirect)'!C62</f>
        <v>985884.61400000006</v>
      </c>
      <c r="D62" s="91">
        <f>Direct!D62+'FFEL (Indirect)'!D62</f>
        <v>1012733.1849999999</v>
      </c>
      <c r="E62" s="91">
        <f>Direct!E62+'FFEL (Indirect)'!E62</f>
        <v>1015840.233</v>
      </c>
      <c r="F62" s="91">
        <f>Direct!F62+'FFEL (Indirect)'!F62</f>
        <v>1062508.9410000001</v>
      </c>
      <c r="G62" s="91">
        <f>Direct!G62+'FFEL (Indirect)'!G62</f>
        <v>1013563.3670000001</v>
      </c>
      <c r="H62" s="91">
        <f>Direct!H62+'FFEL (Indirect)'!H62</f>
        <v>1096466.7490000001</v>
      </c>
      <c r="I62" s="91">
        <f>Direct!I62+'FFEL (Indirect)'!I62</f>
        <v>1169221.3910000001</v>
      </c>
      <c r="J62" s="91">
        <f>Direct!J62+'FFEL (Indirect)'!J62</f>
        <v>1276833.4279999998</v>
      </c>
      <c r="K62" s="91">
        <f>Direct!K62+'FFEL (Indirect)'!K62</f>
        <v>1351544.9880000001</v>
      </c>
      <c r="L62" s="91">
        <f>Direct!L62+'FFEL (Indirect)'!L62</f>
        <v>1423532.72</v>
      </c>
      <c r="M62" s="91">
        <f>Direct!M62+'FFEL (Indirect)'!M62</f>
        <v>1462328.3090000001</v>
      </c>
      <c r="N62" s="91">
        <f>Direct!N62+'FFEL (Indirect)'!N62</f>
        <v>1556478.7250000001</v>
      </c>
      <c r="O62" s="91">
        <f>Direct!O62+'FFEL (Indirect)'!O62</f>
        <v>1727138.581</v>
      </c>
      <c r="P62" s="91">
        <f>Direct!P62+'FFEL (Indirect)'!P62</f>
        <v>1795498.138</v>
      </c>
      <c r="Q62" s="91">
        <f>Direct!Q62+'FFEL (Indirect)'!Q62</f>
        <v>2081570.0660000001</v>
      </c>
      <c r="R62" s="91">
        <f>Direct!R62+'FFEL (Indirect)'!R62</f>
        <v>1955119.767</v>
      </c>
      <c r="S62" s="91">
        <f>Direct!S62</f>
        <v>1972940.318</v>
      </c>
      <c r="T62" s="91">
        <f>Direct!T62</f>
        <v>1932710.4140000001</v>
      </c>
      <c r="U62" s="91">
        <f>Direct!U62</f>
        <v>1409666.3589999999</v>
      </c>
      <c r="V62" s="91">
        <f>Direct!V62</f>
        <v>1331754.6299999999</v>
      </c>
      <c r="W62" s="91">
        <f>Direct!W62</f>
        <v>1302987.1359999999</v>
      </c>
      <c r="X62" s="91">
        <f>Direct!X62</f>
        <v>1223273.5349999999</v>
      </c>
      <c r="Y62" s="91">
        <f>Direct!Y62</f>
        <v>1167302.3430000001</v>
      </c>
      <c r="Z62" s="91">
        <f>Direct!Z62</f>
        <v>1110609.2009999999</v>
      </c>
      <c r="AA62" s="91">
        <f>Direct!AA62</f>
        <v>1051999.1839999999</v>
      </c>
      <c r="AB62" s="91">
        <f>Direct!AB62</f>
        <v>976420.18700000003</v>
      </c>
      <c r="AC62" s="90">
        <f>Direct!AC62+'FFEL (Indirect)'!S62</f>
        <v>278954</v>
      </c>
      <c r="AD62" s="91">
        <f>Direct!AD62+'FFEL (Indirect)'!T62</f>
        <v>293379</v>
      </c>
      <c r="AE62" s="91">
        <f>Direct!AE62+'FFEL (Indirect)'!U62</f>
        <v>299568</v>
      </c>
      <c r="AF62" s="91">
        <f>Direct!AF62+'FFEL (Indirect)'!V62</f>
        <v>300620</v>
      </c>
      <c r="AG62" s="91">
        <f>Direct!AG62+'FFEL (Indirect)'!W62</f>
        <v>313024</v>
      </c>
      <c r="AH62" s="91">
        <f>Direct!AH62+'FFEL (Indirect)'!X62</f>
        <v>296247</v>
      </c>
      <c r="AI62" s="91">
        <f>Direct!AI62+'FFEL (Indirect)'!Y62</f>
        <v>315642</v>
      </c>
      <c r="AJ62" s="91">
        <f>Direct!AJ62+'FFEL (Indirect)'!Z62</f>
        <v>331468</v>
      </c>
      <c r="AK62" s="91">
        <f>Direct!AK62+'FFEL (Indirect)'!AA62</f>
        <v>356077</v>
      </c>
      <c r="AL62" s="91">
        <f>Direct!AL62+'FFEL (Indirect)'!AB62</f>
        <v>374533</v>
      </c>
      <c r="AM62" s="91">
        <f>Direct!AM62+'FFEL (Indirect)'!AC62</f>
        <v>390956</v>
      </c>
      <c r="AN62" s="91">
        <f>Direct!AN62+'FFEL (Indirect)'!AD62</f>
        <v>402609</v>
      </c>
      <c r="AO62" s="91">
        <f>Direct!AO62+'FFEL (Indirect)'!AE62</f>
        <v>427343</v>
      </c>
      <c r="AP62" s="91">
        <f>Direct!AP62+'FFEL (Indirect)'!AF62</f>
        <v>442990</v>
      </c>
      <c r="AQ62" s="91">
        <f>Direct!AQ62+'FFEL (Indirect)'!AG62</f>
        <v>440458</v>
      </c>
      <c r="AR62" s="91">
        <f>Direct!AR62+'FFEL (Indirect)'!AH62</f>
        <v>505778</v>
      </c>
      <c r="AS62" s="91">
        <f>Direct!AS62+'FFEL (Indirect)'!AI62</f>
        <v>478701</v>
      </c>
      <c r="AT62" s="91">
        <f>Direct!AT62</f>
        <v>446525</v>
      </c>
      <c r="AU62" s="91">
        <f>Direct!AU62</f>
        <v>442386</v>
      </c>
      <c r="AV62" s="91">
        <f>Direct!AV62</f>
        <v>369432</v>
      </c>
      <c r="AW62" s="91">
        <f>Direct!AW62</f>
        <v>352914</v>
      </c>
      <c r="AX62" s="91">
        <f>Direct!AX62</f>
        <v>337301</v>
      </c>
      <c r="AY62" s="91">
        <f>Direct!AY62</f>
        <v>317086</v>
      </c>
      <c r="AZ62" s="91">
        <f>Direct!AZ62</f>
        <v>300518</v>
      </c>
      <c r="BA62" s="91">
        <f>Direct!BA62</f>
        <v>285599</v>
      </c>
      <c r="BB62" s="91">
        <f>Direct!BB62</f>
        <v>269158</v>
      </c>
      <c r="BC62" s="91">
        <f>Direct!BC62</f>
        <v>250232</v>
      </c>
      <c r="BD62" s="98">
        <f>Direct!BD62+'FFEL (Indirect)'!AJ62</f>
        <v>285314.81400000001</v>
      </c>
      <c r="BE62" s="91">
        <f>Direct!BE62+'FFEL (Indirect)'!AK62</f>
        <v>469628.19500000001</v>
      </c>
      <c r="BF62" s="91">
        <f>Direct!BF62+'FFEL (Indirect)'!AL62</f>
        <v>532869.35100000002</v>
      </c>
      <c r="BG62" s="91">
        <f>Direct!BG62+'FFEL (Indirect)'!AM62</f>
        <v>630504.59600000002</v>
      </c>
      <c r="BH62" s="91">
        <f>Direct!BH62+'FFEL (Indirect)'!AN62</f>
        <v>724469.92099999997</v>
      </c>
      <c r="BI62" s="91">
        <f>Direct!BI62+'FFEL (Indirect)'!AO62</f>
        <v>793752.95</v>
      </c>
      <c r="BJ62" s="91">
        <f>Direct!BJ62+'FFEL (Indirect)'!AP62</f>
        <v>954778.72600000002</v>
      </c>
      <c r="BK62" s="91">
        <f>Direct!BK62+'FFEL (Indirect)'!AQ62</f>
        <v>1054800.0189999999</v>
      </c>
      <c r="BL62" s="91">
        <f>Direct!BL62+'FFEL (Indirect)'!AR62</f>
        <v>1168528.139</v>
      </c>
      <c r="BM62" s="91">
        <f>Direct!BM62+'FFEL (Indirect)'!AS62</f>
        <v>1257726.9600000002</v>
      </c>
      <c r="BN62" s="91">
        <f>Direct!BN62+'FFEL (Indirect)'!AT62</f>
        <v>1357351.6610000001</v>
      </c>
      <c r="BO62" s="91">
        <f>Direct!BO62+'FFEL (Indirect)'!AU62</f>
        <v>1446906.8939999999</v>
      </c>
      <c r="BP62" s="91">
        <f>Direct!BP62+'FFEL (Indirect)'!AV62</f>
        <v>1531652.1919999998</v>
      </c>
      <c r="BQ62" s="91">
        <f>Direct!BQ62+'FFEL (Indirect)'!AW62</f>
        <v>1665210.5960000001</v>
      </c>
      <c r="BR62" s="91">
        <f>Direct!BR62+'FFEL (Indirect)'!AX62</f>
        <v>2173558.52</v>
      </c>
      <c r="BS62" s="91">
        <f>Direct!BS62+'FFEL (Indirect)'!AY62</f>
        <v>2726843.1689999998</v>
      </c>
      <c r="BT62" s="91">
        <f>Direct!BT62+'FFEL (Indirect)'!AZ62</f>
        <v>2463796.787</v>
      </c>
      <c r="BU62" s="91">
        <f>Direct!BU62</f>
        <v>2358376.4019999998</v>
      </c>
      <c r="BV62" s="91">
        <f>Direct!BV62</f>
        <v>2318505.5469999998</v>
      </c>
      <c r="BW62" s="91">
        <f>Direct!BW62</f>
        <v>2732390.952</v>
      </c>
      <c r="BX62" s="91">
        <f>Direct!BX62</f>
        <v>2594921.9580000001</v>
      </c>
      <c r="BY62" s="91">
        <f>Direct!BY62</f>
        <v>2648381.4189999998</v>
      </c>
      <c r="BZ62" s="91">
        <f>Direct!BZ62</f>
        <v>2538362.2920000004</v>
      </c>
      <c r="CA62" s="91">
        <f>Direct!CA62</f>
        <v>2488718.7749999999</v>
      </c>
      <c r="CB62" s="91">
        <f>Direct!CB62</f>
        <v>2312995.35</v>
      </c>
      <c r="CC62" s="91">
        <f>Direct!CC62</f>
        <v>2319810.3769999999</v>
      </c>
      <c r="CD62" s="91">
        <f>Direct!CD62</f>
        <v>2150959.3449999997</v>
      </c>
      <c r="CE62" s="90">
        <f>Direct!CE62+'FFEL (Indirect)'!BA62</f>
        <v>92930</v>
      </c>
      <c r="CF62" s="91">
        <f>Direct!CF62+'FFEL (Indirect)'!BB62</f>
        <v>143162</v>
      </c>
      <c r="CG62" s="91">
        <f>Direct!CG62+'FFEL (Indirect)'!BC62</f>
        <v>158773</v>
      </c>
      <c r="CH62" s="91">
        <f>Direct!CH62+'FFEL (Indirect)'!BD62</f>
        <v>174967</v>
      </c>
      <c r="CI62" s="91">
        <f>Direct!CI62+'FFEL (Indirect)'!BE62</f>
        <v>190030</v>
      </c>
      <c r="CJ62" s="91">
        <f>Direct!CJ62+'FFEL (Indirect)'!BF62</f>
        <v>198877</v>
      </c>
      <c r="CK62" s="91">
        <f>Direct!CK62+'FFEL (Indirect)'!BG62</f>
        <v>227763</v>
      </c>
      <c r="CL62" s="91">
        <f>Direct!CL62+'FFEL (Indirect)'!BH62</f>
        <v>241987</v>
      </c>
      <c r="CM62" s="91">
        <f>Direct!CM62+'FFEL (Indirect)'!BI62</f>
        <v>264256</v>
      </c>
      <c r="CN62" s="91">
        <f>Direct!CN62+'FFEL (Indirect)'!BJ62</f>
        <v>278680</v>
      </c>
      <c r="CO62" s="91">
        <f>Direct!CO62+'FFEL (Indirect)'!BK62</f>
        <v>292747</v>
      </c>
      <c r="CP62" s="91">
        <f>Direct!CP62+'FFEL (Indirect)'!BL62</f>
        <v>308183</v>
      </c>
      <c r="CQ62" s="91">
        <f>Direct!CQ62+'FFEL (Indirect)'!BM62</f>
        <v>323711</v>
      </c>
      <c r="CR62" s="91">
        <f>Direct!CR62+'FFEL (Indirect)'!BN62</f>
        <v>328647</v>
      </c>
      <c r="CS62" s="91">
        <f>Direct!CS62+'FFEL (Indirect)'!BO62</f>
        <v>464980</v>
      </c>
      <c r="CT62" s="91">
        <f>Direct!CT62+'FFEL (Indirect)'!BP62</f>
        <v>577460</v>
      </c>
      <c r="CU62" s="91">
        <f>Direct!CU62+'FFEL (Indirect)'!BQ62</f>
        <v>517353</v>
      </c>
      <c r="CV62" s="91">
        <f>Direct!CV62</f>
        <v>459044</v>
      </c>
      <c r="CW62" s="91">
        <f>Direct!CW62</f>
        <v>455903</v>
      </c>
      <c r="CX62" s="91">
        <f>Direct!CX62</f>
        <v>441052</v>
      </c>
      <c r="CY62" s="91">
        <f>Direct!CY62</f>
        <v>425101</v>
      </c>
      <c r="CZ62" s="91">
        <f>Direct!CZ62</f>
        <v>410668</v>
      </c>
      <c r="DA62" s="91">
        <f>Direct!DA62</f>
        <v>393250</v>
      </c>
      <c r="DB62" s="91">
        <f>Direct!DB62</f>
        <v>376287</v>
      </c>
      <c r="DC62" s="91">
        <f>Direct!DC62</f>
        <v>358849</v>
      </c>
      <c r="DD62" s="91">
        <f>Direct!DD62</f>
        <v>342232</v>
      </c>
      <c r="DE62" s="91">
        <f>Direct!DE62</f>
        <v>326008</v>
      </c>
      <c r="DF62" s="98">
        <f>Direct!DF62+'FFEL (Indirect)'!BR62</f>
        <v>135170.42000000001</v>
      </c>
      <c r="DG62" s="91">
        <f>Direct!DG62+'FFEL (Indirect)'!BS62</f>
        <v>179536.19700000001</v>
      </c>
      <c r="DH62" s="91">
        <f>Direct!DH62+'FFEL (Indirect)'!BT62</f>
        <v>201664.13700000002</v>
      </c>
      <c r="DI62" s="91">
        <f>Direct!DI62+'FFEL (Indirect)'!BU62</f>
        <v>237504.38399999999</v>
      </c>
      <c r="DJ62" s="91">
        <f>Direct!DJ62+'FFEL (Indirect)'!BV62</f>
        <v>281768.522</v>
      </c>
      <c r="DK62" s="91">
        <f>Direct!DK62+'FFEL (Indirect)'!BW62</f>
        <v>294905.065</v>
      </c>
      <c r="DL62" s="91">
        <f>Direct!DL62+'FFEL (Indirect)'!BX62</f>
        <v>333382.34600000002</v>
      </c>
      <c r="DM62" s="91">
        <f>Direct!DM62+'FFEL (Indirect)'!BY62</f>
        <v>381945.31800000003</v>
      </c>
      <c r="DN62" s="91">
        <f>Direct!DN62+'FFEL (Indirect)'!BZ62</f>
        <v>429369.21799999999</v>
      </c>
      <c r="DO62" s="91">
        <f>Direct!DO62+'FFEL (Indirect)'!CA62</f>
        <v>495977.8</v>
      </c>
      <c r="DP62" s="91">
        <f>Direct!DP62+'FFEL (Indirect)'!CB62</f>
        <v>607230.35599999991</v>
      </c>
      <c r="DQ62" s="91">
        <f>Direct!DQ62+'FFEL (Indirect)'!CC62</f>
        <v>709546.67700000003</v>
      </c>
      <c r="DR62" s="91">
        <f>Direct!DR62+'FFEL (Indirect)'!CD62</f>
        <v>769409.99600000004</v>
      </c>
      <c r="DS62" s="91">
        <f>Direct!DS62+'FFEL (Indirect)'!CE62</f>
        <v>724318.97600000002</v>
      </c>
      <c r="DT62" s="91">
        <f>Direct!DT62+'FFEL (Indirect)'!CF62</f>
        <v>653321.34699999995</v>
      </c>
      <c r="DU62" s="91">
        <f>Direct!DU62+'FFEL (Indirect)'!CG62</f>
        <v>747293.549</v>
      </c>
      <c r="DV62" s="91">
        <f>Direct!DV62+'FFEL (Indirect)'!CH62</f>
        <v>743200.52800000005</v>
      </c>
      <c r="DW62" s="91">
        <f>Direct!DW62</f>
        <v>866926.64199999999</v>
      </c>
      <c r="DX62" s="91">
        <f>Direct!DX62</f>
        <v>907108.16700000002</v>
      </c>
      <c r="DY62" s="91">
        <f>Direct!DY62</f>
        <v>815148.61899999995</v>
      </c>
      <c r="DZ62" s="91">
        <f>Direct!DZ62</f>
        <v>848992.56700000004</v>
      </c>
      <c r="EA62" s="91">
        <f>Direct!EA62</f>
        <v>892479.51100000006</v>
      </c>
      <c r="EB62" s="91">
        <f>Direct!EB62</f>
        <v>964889.09299999999</v>
      </c>
      <c r="EC62" s="91">
        <f>Direct!EC62</f>
        <v>1011128.996</v>
      </c>
      <c r="ED62" s="91">
        <f>Direct!ED62</f>
        <v>1005824.039</v>
      </c>
      <c r="EE62" s="91">
        <f>Direct!EE62</f>
        <v>999254.37699999998</v>
      </c>
      <c r="EF62" s="91">
        <f>Direct!EF62</f>
        <v>939440.40099999995</v>
      </c>
      <c r="EG62" s="90">
        <f>Direct!EG62+'FFEL (Indirect)'!CI62</f>
        <v>26171</v>
      </c>
      <c r="EH62" s="91">
        <f>Direct!EH62+'FFEL (Indirect)'!CJ62</f>
        <v>31091</v>
      </c>
      <c r="EI62" s="91">
        <f>Direct!EI62+'FFEL (Indirect)'!CK62</f>
        <v>33445</v>
      </c>
      <c r="EJ62" s="91">
        <f>Direct!EJ62+'FFEL (Indirect)'!CL62</f>
        <v>37543</v>
      </c>
      <c r="EK62" s="91">
        <f>Direct!EK62+'FFEL (Indirect)'!CM62</f>
        <v>42475</v>
      </c>
      <c r="EL62" s="91">
        <f>Direct!EL62+'FFEL (Indirect)'!CN62</f>
        <v>42716</v>
      </c>
      <c r="EM62" s="91">
        <f>Direct!EM62+'FFEL (Indirect)'!CO62</f>
        <v>45581</v>
      </c>
      <c r="EN62" s="91">
        <f>Direct!EN62+'FFEL (Indirect)'!CP62</f>
        <v>47772</v>
      </c>
      <c r="EO62" s="91">
        <f>Direct!EO62+'FFEL (Indirect)'!CQ62</f>
        <v>50472</v>
      </c>
      <c r="EP62" s="91">
        <f>Direct!EP62+'FFEL (Indirect)'!CR62</f>
        <v>54519</v>
      </c>
      <c r="EQ62" s="91">
        <f>Direct!EQ62+'FFEL (Indirect)'!CS62</f>
        <v>62986</v>
      </c>
      <c r="ER62" s="91">
        <f>Direct!ER62+'FFEL (Indirect)'!CT62</f>
        <v>68652</v>
      </c>
      <c r="ES62" s="91">
        <f>Direct!ES62+'FFEL (Indirect)'!CU62</f>
        <v>70808</v>
      </c>
      <c r="ET62" s="91">
        <f>Direct!ET62+'FFEL (Indirect)'!CV62</f>
        <v>65410</v>
      </c>
      <c r="EU62" s="91">
        <f>Direct!EU62+'FFEL (Indirect)'!CW62</f>
        <v>58855</v>
      </c>
      <c r="EV62" s="91">
        <f>Direct!EV62+'FFEL (Indirect)'!CX62</f>
        <v>66924</v>
      </c>
      <c r="EW62" s="91">
        <f>Direct!EW62+'FFEL (Indirect)'!CY62</f>
        <v>64671</v>
      </c>
      <c r="EX62" s="91">
        <f>Direct!EX62</f>
        <v>68388</v>
      </c>
      <c r="EY62" s="91">
        <f>Direct!EY62</f>
        <v>66232</v>
      </c>
      <c r="EZ62" s="91">
        <f>Direct!EZ62</f>
        <v>54345</v>
      </c>
      <c r="FA62" s="91">
        <f>Direct!FA62</f>
        <v>53958</v>
      </c>
      <c r="FB62" s="91">
        <f>Direct!FB62</f>
        <v>56385</v>
      </c>
      <c r="FC62" s="91">
        <f>Direct!FC62</f>
        <v>62592</v>
      </c>
      <c r="FD62" s="91">
        <f>Direct!FD62</f>
        <v>61851</v>
      </c>
      <c r="FE62" s="91">
        <f>Direct!FE62</f>
        <v>59685</v>
      </c>
      <c r="FF62" s="91">
        <f>Direct!FF62</f>
        <v>56927</v>
      </c>
      <c r="FG62" s="91">
        <f>Direct!FG62</f>
        <v>51775</v>
      </c>
      <c r="FH62" s="98">
        <f>Direct!FH62+'FFEL (Indirect)'!CZ62</f>
        <v>288126.88400000002</v>
      </c>
      <c r="FI62" s="91">
        <f>Direct!FI62</f>
        <v>351376.516</v>
      </c>
      <c r="FJ62" s="91">
        <f>Direct!FJ62</f>
        <v>374430.179</v>
      </c>
      <c r="FK62" s="91">
        <f>Direct!FK62</f>
        <v>373423.55699999997</v>
      </c>
      <c r="FL62" s="91">
        <f>Direct!FL62</f>
        <v>367903.37900000002</v>
      </c>
      <c r="FM62" s="91">
        <f>Direct!FM62</f>
        <v>422599.50799999997</v>
      </c>
      <c r="FN62" s="91">
        <f>Direct!FN62</f>
        <v>433211.64500000002</v>
      </c>
      <c r="FO62" s="91">
        <f>Direct!FO62</f>
        <v>487406.4</v>
      </c>
      <c r="FP62" s="91">
        <f>Direct!FP62</f>
        <v>468782.93599999999</v>
      </c>
      <c r="FQ62" s="91">
        <f>Direct!FQ62</f>
        <v>512808.63500000001</v>
      </c>
      <c r="FR62" s="91">
        <f>Direct!FR62</f>
        <v>481976.326</v>
      </c>
      <c r="FS62" s="90">
        <f>Direct!FS62+'FFEL (Indirect)'!DA62</f>
        <v>20274</v>
      </c>
      <c r="FT62" s="91">
        <f>Direct!FT62</f>
        <v>18028</v>
      </c>
      <c r="FU62" s="91">
        <f>Direct!FU62</f>
        <v>18363</v>
      </c>
      <c r="FV62" s="91">
        <f>Direct!FV62</f>
        <v>17227</v>
      </c>
      <c r="FW62" s="91">
        <f>Direct!FW62</f>
        <v>17459</v>
      </c>
      <c r="FX62" s="91">
        <f>Direct!FX62</f>
        <v>17893</v>
      </c>
      <c r="FY62" s="91">
        <f>Direct!FY62</f>
        <v>18459</v>
      </c>
      <c r="FZ62" s="91">
        <f>Direct!FZ62</f>
        <v>19257</v>
      </c>
      <c r="GA62" s="91">
        <f>Direct!GA62</f>
        <v>19534</v>
      </c>
      <c r="GB62" s="91">
        <f>Direct!GB62</f>
        <v>19365</v>
      </c>
      <c r="GC62" s="91">
        <f>Direct!GC62</f>
        <v>19460</v>
      </c>
    </row>
    <row r="63" spans="1:185" s="8" customFormat="1">
      <c r="A63" s="22" t="s">
        <v>68</v>
      </c>
      <c r="B63" s="90">
        <f>Direct!B63+'FFEL (Indirect)'!B63</f>
        <v>101293.602</v>
      </c>
      <c r="C63" s="91">
        <f>Direct!C63+'FFEL (Indirect)'!C63</f>
        <v>107873.682</v>
      </c>
      <c r="D63" s="91">
        <f>Direct!D63+'FFEL (Indirect)'!D63</f>
        <v>111585.29500000001</v>
      </c>
      <c r="E63" s="91">
        <f>Direct!E63+'FFEL (Indirect)'!E63</f>
        <v>126390.89499999999</v>
      </c>
      <c r="F63" s="91">
        <f>Direct!F63+'FFEL (Indirect)'!F63</f>
        <v>114162.05499999999</v>
      </c>
      <c r="G63" s="91">
        <f>Direct!G63+'FFEL (Indirect)'!G63</f>
        <v>116252.51999999999</v>
      </c>
      <c r="H63" s="91">
        <f>Direct!H63+'FFEL (Indirect)'!H63</f>
        <v>119734.59599999999</v>
      </c>
      <c r="I63" s="91">
        <f>Direct!I63+'FFEL (Indirect)'!I63</f>
        <v>129707.94399999999</v>
      </c>
      <c r="J63" s="91">
        <f>Direct!J63+'FFEL (Indirect)'!J63</f>
        <v>120905.14499999999</v>
      </c>
      <c r="K63" s="91">
        <f>Direct!K63+'FFEL (Indirect)'!K63</f>
        <v>142499.198</v>
      </c>
      <c r="L63" s="91">
        <f>Direct!L63+'FFEL (Indirect)'!L63</f>
        <v>149382.46900000001</v>
      </c>
      <c r="M63" s="91">
        <f>Direct!M63+'FFEL (Indirect)'!M63</f>
        <v>151443.68599999999</v>
      </c>
      <c r="N63" s="91">
        <f>Direct!N63+'FFEL (Indirect)'!N63</f>
        <v>154731.826</v>
      </c>
      <c r="O63" s="91">
        <f>Direct!O63+'FFEL (Indirect)'!O63</f>
        <v>166027.61200000002</v>
      </c>
      <c r="P63" s="91">
        <f>Direct!P63+'FFEL (Indirect)'!P63</f>
        <v>184154.73800000001</v>
      </c>
      <c r="Q63" s="91">
        <f>Direct!Q63+'FFEL (Indirect)'!Q63</f>
        <v>193001.946</v>
      </c>
      <c r="R63" s="91">
        <f>Direct!R63+'FFEL (Indirect)'!R63</f>
        <v>183047.49099999998</v>
      </c>
      <c r="S63" s="91">
        <f>Direct!S63</f>
        <v>180899.633</v>
      </c>
      <c r="T63" s="91">
        <f>Direct!T63</f>
        <v>182682.39600000001</v>
      </c>
      <c r="U63" s="91">
        <f>Direct!U63</f>
        <v>156988.636</v>
      </c>
      <c r="V63" s="91">
        <f>Direct!V63</f>
        <v>145420.177</v>
      </c>
      <c r="W63" s="91">
        <f>Direct!W63</f>
        <v>146631.927</v>
      </c>
      <c r="X63" s="91">
        <f>Direct!X63</f>
        <v>139521.05300000001</v>
      </c>
      <c r="Y63" s="91">
        <f>Direct!Y63</f>
        <v>138643.948</v>
      </c>
      <c r="Z63" s="91">
        <f>Direct!Z63</f>
        <v>135781.26500000001</v>
      </c>
      <c r="AA63" s="91">
        <f>Direct!AA63</f>
        <v>126197.302</v>
      </c>
      <c r="AB63" s="91">
        <f>Direct!AB63</f>
        <v>119277.08500000001</v>
      </c>
      <c r="AC63" s="90">
        <f>Direct!AC63+'FFEL (Indirect)'!S63</f>
        <v>31327</v>
      </c>
      <c r="AD63" s="91">
        <f>Direct!AD63+'FFEL (Indirect)'!T63</f>
        <v>32381</v>
      </c>
      <c r="AE63" s="91">
        <f>Direct!AE63+'FFEL (Indirect)'!U63</f>
        <v>33067</v>
      </c>
      <c r="AF63" s="91">
        <f>Direct!AF63+'FFEL (Indirect)'!V63</f>
        <v>36901</v>
      </c>
      <c r="AG63" s="91">
        <f>Direct!AG63+'FFEL (Indirect)'!W63</f>
        <v>33995</v>
      </c>
      <c r="AH63" s="91">
        <f>Direct!AH63+'FFEL (Indirect)'!X63</f>
        <v>33952</v>
      </c>
      <c r="AI63" s="91">
        <f>Direct!AI63+'FFEL (Indirect)'!Y63</f>
        <v>34823</v>
      </c>
      <c r="AJ63" s="91">
        <f>Direct!AJ63+'FFEL (Indirect)'!Z63</f>
        <v>38404</v>
      </c>
      <c r="AK63" s="91">
        <f>Direct!AK63+'FFEL (Indirect)'!AA63</f>
        <v>36219</v>
      </c>
      <c r="AL63" s="91">
        <f>Direct!AL63+'FFEL (Indirect)'!AB63</f>
        <v>41965</v>
      </c>
      <c r="AM63" s="91">
        <f>Direct!AM63+'FFEL (Indirect)'!AC63</f>
        <v>44998</v>
      </c>
      <c r="AN63" s="91">
        <f>Direct!AN63+'FFEL (Indirect)'!AD63</f>
        <v>44651</v>
      </c>
      <c r="AO63" s="91">
        <f>Direct!AO63+'FFEL (Indirect)'!AE63</f>
        <v>45360</v>
      </c>
      <c r="AP63" s="91">
        <f>Direct!AP63+'FFEL (Indirect)'!AF63</f>
        <v>44528</v>
      </c>
      <c r="AQ63" s="91">
        <f>Direct!AQ63+'FFEL (Indirect)'!AG63</f>
        <v>46914</v>
      </c>
      <c r="AR63" s="91">
        <f>Direct!AR63+'FFEL (Indirect)'!AH63</f>
        <v>49232</v>
      </c>
      <c r="AS63" s="91">
        <f>Direct!AS63+'FFEL (Indirect)'!AI63</f>
        <v>46637</v>
      </c>
      <c r="AT63" s="91">
        <f>Direct!AT63</f>
        <v>44400</v>
      </c>
      <c r="AU63" s="91">
        <f>Direct!AU63</f>
        <v>44933</v>
      </c>
      <c r="AV63" s="91">
        <f>Direct!AV63</f>
        <v>41520</v>
      </c>
      <c r="AW63" s="91">
        <f>Direct!AW63</f>
        <v>37251</v>
      </c>
      <c r="AX63" s="91">
        <f>Direct!AX63</f>
        <v>37167</v>
      </c>
      <c r="AY63" s="91">
        <f>Direct!AY63</f>
        <v>35449</v>
      </c>
      <c r="AZ63" s="91">
        <f>Direct!AZ63</f>
        <v>35050</v>
      </c>
      <c r="BA63" s="91">
        <f>Direct!BA63</f>
        <v>34399</v>
      </c>
      <c r="BB63" s="91">
        <f>Direct!BB63</f>
        <v>31579</v>
      </c>
      <c r="BC63" s="91">
        <f>Direct!BC63</f>
        <v>30113</v>
      </c>
      <c r="BD63" s="98">
        <f>Direct!BD63+'FFEL (Indirect)'!AJ63</f>
        <v>23620.881000000001</v>
      </c>
      <c r="BE63" s="91">
        <f>Direct!BE63+'FFEL (Indirect)'!AK63</f>
        <v>47226.596999999994</v>
      </c>
      <c r="BF63" s="91">
        <f>Direct!BF63+'FFEL (Indirect)'!AL63</f>
        <v>54231.256999999998</v>
      </c>
      <c r="BG63" s="91">
        <f>Direct!BG63+'FFEL (Indirect)'!AM63</f>
        <v>62900.904000000002</v>
      </c>
      <c r="BH63" s="91">
        <f>Direct!BH63+'FFEL (Indirect)'!AN63</f>
        <v>59160.146000000008</v>
      </c>
      <c r="BI63" s="91">
        <f>Direct!BI63+'FFEL (Indirect)'!AO63</f>
        <v>62283.584999999999</v>
      </c>
      <c r="BJ63" s="91">
        <f>Direct!BJ63+'FFEL (Indirect)'!AP63</f>
        <v>67572.781000000003</v>
      </c>
      <c r="BK63" s="91">
        <f>Direct!BK63+'FFEL (Indirect)'!AQ63</f>
        <v>81964.554999999993</v>
      </c>
      <c r="BL63" s="91">
        <f>Direct!BL63+'FFEL (Indirect)'!AR63</f>
        <v>83665.368000000002</v>
      </c>
      <c r="BM63" s="91">
        <f>Direct!BM63+'FFEL (Indirect)'!AS63</f>
        <v>95806.178</v>
      </c>
      <c r="BN63" s="91">
        <f>Direct!BN63+'FFEL (Indirect)'!AT63</f>
        <v>100069.16800000001</v>
      </c>
      <c r="BO63" s="91">
        <f>Direct!BO63+'FFEL (Indirect)'!AU63</f>
        <v>112693.651</v>
      </c>
      <c r="BP63" s="91">
        <f>Direct!BP63+'FFEL (Indirect)'!AV63</f>
        <v>110366.13400000001</v>
      </c>
      <c r="BQ63" s="91">
        <f>Direct!BQ63+'FFEL (Indirect)'!AW63</f>
        <v>111024.304</v>
      </c>
      <c r="BR63" s="91">
        <f>Direct!BR63+'FFEL (Indirect)'!AX63</f>
        <v>158656.505</v>
      </c>
      <c r="BS63" s="91">
        <f>Direct!BS63+'FFEL (Indirect)'!AY63</f>
        <v>208925.59700000001</v>
      </c>
      <c r="BT63" s="91">
        <f>Direct!BT63+'FFEL (Indirect)'!AZ63</f>
        <v>194119.75099999999</v>
      </c>
      <c r="BU63" s="91">
        <f>Direct!BU63</f>
        <v>174825.024</v>
      </c>
      <c r="BV63" s="91">
        <f>Direct!BV63</f>
        <v>178843.18799999999</v>
      </c>
      <c r="BW63" s="91">
        <f>Direct!BW63</f>
        <v>199715.402</v>
      </c>
      <c r="BX63" s="91">
        <f>Direct!BX63</f>
        <v>181937.84</v>
      </c>
      <c r="BY63" s="91">
        <f>Direct!BY63</f>
        <v>189271.63799999998</v>
      </c>
      <c r="BZ63" s="91">
        <f>Direct!BZ63</f>
        <v>185149.70199999999</v>
      </c>
      <c r="CA63" s="91">
        <f>Direct!CA63</f>
        <v>191864.02000000002</v>
      </c>
      <c r="CB63" s="91">
        <f>Direct!CB63</f>
        <v>187244.42800000001</v>
      </c>
      <c r="CC63" s="91">
        <f>Direct!CC63</f>
        <v>189303.24699999997</v>
      </c>
      <c r="CD63" s="91">
        <f>Direct!CD63</f>
        <v>181189.617</v>
      </c>
      <c r="CE63" s="90">
        <f>Direct!CE63+'FFEL (Indirect)'!BA63</f>
        <v>7464</v>
      </c>
      <c r="CF63" s="91">
        <f>Direct!CF63+'FFEL (Indirect)'!BB63</f>
        <v>14087</v>
      </c>
      <c r="CG63" s="91">
        <f>Direct!CG63+'FFEL (Indirect)'!BC63</f>
        <v>16081</v>
      </c>
      <c r="CH63" s="91">
        <f>Direct!CH63+'FFEL (Indirect)'!BD63</f>
        <v>18338</v>
      </c>
      <c r="CI63" s="91">
        <f>Direct!CI63+'FFEL (Indirect)'!BE63</f>
        <v>17403</v>
      </c>
      <c r="CJ63" s="91">
        <f>Direct!CJ63+'FFEL (Indirect)'!BF63</f>
        <v>17756</v>
      </c>
      <c r="CK63" s="91">
        <f>Direct!CK63+'FFEL (Indirect)'!BG63</f>
        <v>18792</v>
      </c>
      <c r="CL63" s="91">
        <f>Direct!CL63+'FFEL (Indirect)'!BH63</f>
        <v>22898</v>
      </c>
      <c r="CM63" s="91">
        <f>Direct!CM63+'FFEL (Indirect)'!BI63</f>
        <v>22653</v>
      </c>
      <c r="CN63" s="91">
        <f>Direct!CN63+'FFEL (Indirect)'!BJ63</f>
        <v>25331</v>
      </c>
      <c r="CO63" s="91">
        <f>Direct!CO63+'FFEL (Indirect)'!BK63</f>
        <v>26145</v>
      </c>
      <c r="CP63" s="91">
        <f>Direct!CP63+'FFEL (Indirect)'!BL63</f>
        <v>29006</v>
      </c>
      <c r="CQ63" s="91">
        <f>Direct!CQ63+'FFEL (Indirect)'!BM63</f>
        <v>28172</v>
      </c>
      <c r="CR63" s="91">
        <f>Direct!CR63+'FFEL (Indirect)'!BN63</f>
        <v>26678</v>
      </c>
      <c r="CS63" s="91">
        <f>Direct!CS63+'FFEL (Indirect)'!BO63</f>
        <v>41802</v>
      </c>
      <c r="CT63" s="91">
        <f>Direct!CT63+'FFEL (Indirect)'!BP63</f>
        <v>56060</v>
      </c>
      <c r="CU63" s="91">
        <f>Direct!CU63+'FFEL (Indirect)'!BQ63</f>
        <v>50949</v>
      </c>
      <c r="CV63" s="91">
        <f>Direct!CV63</f>
        <v>44065</v>
      </c>
      <c r="CW63" s="91">
        <f>Direct!CW63</f>
        <v>44767</v>
      </c>
      <c r="CX63" s="91">
        <f>Direct!CX63</f>
        <v>43516</v>
      </c>
      <c r="CY63" s="91">
        <f>Direct!CY63</f>
        <v>39921</v>
      </c>
      <c r="CZ63" s="91">
        <f>Direct!CZ63</f>
        <v>40467</v>
      </c>
      <c r="DA63" s="91">
        <f>Direct!DA63</f>
        <v>39607</v>
      </c>
      <c r="DB63" s="91">
        <f>Direct!DB63</f>
        <v>40186</v>
      </c>
      <c r="DC63" s="91">
        <f>Direct!DC63</f>
        <v>39437</v>
      </c>
      <c r="DD63" s="91">
        <f>Direct!DD63</f>
        <v>37488</v>
      </c>
      <c r="DE63" s="91">
        <f>Direct!DE63</f>
        <v>36459</v>
      </c>
      <c r="DF63" s="98">
        <f>Direct!DF63+'FFEL (Indirect)'!BR63</f>
        <v>33284.161999999997</v>
      </c>
      <c r="DG63" s="91">
        <f>Direct!DG63+'FFEL (Indirect)'!BS63</f>
        <v>41177.415000000001</v>
      </c>
      <c r="DH63" s="91">
        <f>Direct!DH63+'FFEL (Indirect)'!BT63</f>
        <v>46173.911999999997</v>
      </c>
      <c r="DI63" s="91">
        <f>Direct!DI63+'FFEL (Indirect)'!BU63</f>
        <v>52680.582000000002</v>
      </c>
      <c r="DJ63" s="91">
        <f>Direct!DJ63+'FFEL (Indirect)'!BV63</f>
        <v>57911.565999999999</v>
      </c>
      <c r="DK63" s="91">
        <f>Direct!DK63+'FFEL (Indirect)'!BW63</f>
        <v>60090.582999999999</v>
      </c>
      <c r="DL63" s="91">
        <f>Direct!DL63+'FFEL (Indirect)'!BX63</f>
        <v>70372.962999999989</v>
      </c>
      <c r="DM63" s="91">
        <f>Direct!DM63+'FFEL (Indirect)'!BY63</f>
        <v>66761.415999999997</v>
      </c>
      <c r="DN63" s="91">
        <f>Direct!DN63+'FFEL (Indirect)'!BZ63</f>
        <v>65552.324000000008</v>
      </c>
      <c r="DO63" s="91">
        <f>Direct!DO63+'FFEL (Indirect)'!CA63</f>
        <v>86719.66</v>
      </c>
      <c r="DP63" s="91">
        <f>Direct!DP63+'FFEL (Indirect)'!CB63</f>
        <v>109488.45</v>
      </c>
      <c r="DQ63" s="91">
        <f>Direct!DQ63+'FFEL (Indirect)'!CC63</f>
        <v>129787.57500000001</v>
      </c>
      <c r="DR63" s="91">
        <f>Direct!DR63+'FFEL (Indirect)'!CD63</f>
        <v>121368.018</v>
      </c>
      <c r="DS63" s="91">
        <f>Direct!DS63+'FFEL (Indirect)'!CE63</f>
        <v>116901.51500000001</v>
      </c>
      <c r="DT63" s="91">
        <f>Direct!DT63+'FFEL (Indirect)'!CF63</f>
        <v>123867.538</v>
      </c>
      <c r="DU63" s="91">
        <f>Direct!DU63+'FFEL (Indirect)'!CG63</f>
        <v>139317.38800000001</v>
      </c>
      <c r="DV63" s="91">
        <f>Direct!DV63+'FFEL (Indirect)'!CH63</f>
        <v>146112.54800000001</v>
      </c>
      <c r="DW63" s="91">
        <f>Direct!DW63</f>
        <v>149191.82199999999</v>
      </c>
      <c r="DX63" s="91">
        <f>Direct!DX63</f>
        <v>147015.99600000001</v>
      </c>
      <c r="DY63" s="91">
        <f>Direct!DY63</f>
        <v>120526.50900000001</v>
      </c>
      <c r="DZ63" s="91">
        <f>Direct!DZ63</f>
        <v>120688.4</v>
      </c>
      <c r="EA63" s="91">
        <f>Direct!EA63</f>
        <v>130102.85400000001</v>
      </c>
      <c r="EB63" s="91">
        <f>Direct!EB63</f>
        <v>136894.46</v>
      </c>
      <c r="EC63" s="91">
        <f>Direct!EC63</f>
        <v>143107.603</v>
      </c>
      <c r="ED63" s="91">
        <f>Direct!ED63</f>
        <v>129055.507</v>
      </c>
      <c r="EE63" s="91">
        <f>Direct!EE63</f>
        <v>121697.71400000001</v>
      </c>
      <c r="EF63" s="91">
        <f>Direct!EF63</f>
        <v>115786.651</v>
      </c>
      <c r="EG63" s="90">
        <f>Direct!EG63+'FFEL (Indirect)'!CI63</f>
        <v>5316</v>
      </c>
      <c r="EH63" s="91">
        <f>Direct!EH63+'FFEL (Indirect)'!CJ63</f>
        <v>5612</v>
      </c>
      <c r="EI63" s="91">
        <f>Direct!EI63+'FFEL (Indirect)'!CK63</f>
        <v>5933</v>
      </c>
      <c r="EJ63" s="91">
        <f>Direct!EJ63+'FFEL (Indirect)'!CL63</f>
        <v>6461</v>
      </c>
      <c r="EK63" s="91">
        <f>Direct!EK63+'FFEL (Indirect)'!CM63</f>
        <v>6827</v>
      </c>
      <c r="EL63" s="91">
        <f>Direct!EL63+'FFEL (Indirect)'!CN63</f>
        <v>6771</v>
      </c>
      <c r="EM63" s="91">
        <f>Direct!EM63+'FFEL (Indirect)'!CO63</f>
        <v>7457</v>
      </c>
      <c r="EN63" s="91">
        <f>Direct!EN63+'FFEL (Indirect)'!CP63</f>
        <v>6832</v>
      </c>
      <c r="EO63" s="91">
        <f>Direct!EO63+'FFEL (Indirect)'!CQ63</f>
        <v>6215</v>
      </c>
      <c r="EP63" s="91">
        <f>Direct!EP63+'FFEL (Indirect)'!CR63</f>
        <v>7680</v>
      </c>
      <c r="EQ63" s="91">
        <f>Direct!EQ63+'FFEL (Indirect)'!CS63</f>
        <v>9160</v>
      </c>
      <c r="ER63" s="91">
        <f>Direct!ER63+'FFEL (Indirect)'!CT63</f>
        <v>10454</v>
      </c>
      <c r="ES63" s="91">
        <f>Direct!ES63+'FFEL (Indirect)'!CU63</f>
        <v>9409</v>
      </c>
      <c r="ET63" s="91">
        <f>Direct!ET63+'FFEL (Indirect)'!CV63</f>
        <v>8844</v>
      </c>
      <c r="EU63" s="91">
        <f>Direct!EU63+'FFEL (Indirect)'!CW63</f>
        <v>8966</v>
      </c>
      <c r="EV63" s="91">
        <f>Direct!EV63+'FFEL (Indirect)'!CX63</f>
        <v>10189</v>
      </c>
      <c r="EW63" s="91">
        <f>Direct!EW63+'FFEL (Indirect)'!CY63</f>
        <v>10323</v>
      </c>
      <c r="EX63" s="91">
        <f>Direct!EX63</f>
        <v>10006</v>
      </c>
      <c r="EY63" s="91">
        <f>Direct!EY63</f>
        <v>9544</v>
      </c>
      <c r="EZ63" s="91">
        <f>Direct!EZ63</f>
        <v>7237</v>
      </c>
      <c r="FA63" s="91">
        <f>Direct!FA63</f>
        <v>6979</v>
      </c>
      <c r="FB63" s="91">
        <f>Direct!FB63</f>
        <v>7495</v>
      </c>
      <c r="FC63" s="91">
        <f>Direct!FC63</f>
        <v>8054</v>
      </c>
      <c r="FD63" s="91">
        <f>Direct!FD63</f>
        <v>8090</v>
      </c>
      <c r="FE63" s="91">
        <f>Direct!FE63</f>
        <v>7280</v>
      </c>
      <c r="FF63" s="91">
        <f>Direct!FF63</f>
        <v>6480</v>
      </c>
      <c r="FG63" s="91">
        <f>Direct!FG63</f>
        <v>6029</v>
      </c>
      <c r="FH63" s="98">
        <f>Direct!FH63+'FFEL (Indirect)'!CZ63</f>
        <v>19696.937000000002</v>
      </c>
      <c r="FI63" s="91">
        <f>Direct!FI63</f>
        <v>22069.874</v>
      </c>
      <c r="FJ63" s="91">
        <f>Direct!FJ63</f>
        <v>21982.156999999999</v>
      </c>
      <c r="FK63" s="91">
        <f>Direct!FK63</f>
        <v>21332.942999999999</v>
      </c>
      <c r="FL63" s="91">
        <f>Direct!FL63</f>
        <v>18531.192999999999</v>
      </c>
      <c r="FM63" s="91">
        <f>Direct!FM63</f>
        <v>17398.268</v>
      </c>
      <c r="FN63" s="91">
        <f>Direct!FN63</f>
        <v>18832.217000000001</v>
      </c>
      <c r="FO63" s="91">
        <f>Direct!FO63</f>
        <v>21338.734</v>
      </c>
      <c r="FP63" s="91">
        <f>Direct!FP63</f>
        <v>20344.472000000002</v>
      </c>
      <c r="FQ63" s="91">
        <f>Direct!FQ63</f>
        <v>21105.761999999999</v>
      </c>
      <c r="FR63" s="91">
        <f>Direct!FR63</f>
        <v>21438.313999999998</v>
      </c>
      <c r="FS63" s="90">
        <f>Direct!FS63+'FFEL (Indirect)'!DA63</f>
        <v>1082</v>
      </c>
      <c r="FT63" s="91">
        <f>Direct!FT63</f>
        <v>908</v>
      </c>
      <c r="FU63" s="91">
        <f>Direct!FU63</f>
        <v>913</v>
      </c>
      <c r="FV63" s="91">
        <f>Direct!FV63</f>
        <v>958</v>
      </c>
      <c r="FW63" s="91">
        <f>Direct!FW63</f>
        <v>875</v>
      </c>
      <c r="FX63" s="91">
        <f>Direct!FX63</f>
        <v>818</v>
      </c>
      <c r="FY63" s="91">
        <f>Direct!FY63</f>
        <v>907</v>
      </c>
      <c r="FZ63" s="91">
        <f>Direct!FZ63</f>
        <v>964</v>
      </c>
      <c r="GA63" s="91">
        <f>Direct!GA63</f>
        <v>900</v>
      </c>
      <c r="GB63" s="91">
        <f>Direct!GB63</f>
        <v>906</v>
      </c>
      <c r="GC63" s="91">
        <f>Direct!GC63</f>
        <v>894</v>
      </c>
    </row>
    <row r="64" spans="1:185" s="8" customFormat="1">
      <c r="A64" s="19" t="s">
        <v>69</v>
      </c>
      <c r="B64" s="90">
        <f>Direct!B64+'FFEL (Indirect)'!B64</f>
        <v>64986.283000000003</v>
      </c>
      <c r="C64" s="91">
        <f>Direct!C64+'FFEL (Indirect)'!C64</f>
        <v>64250.442000000003</v>
      </c>
      <c r="D64" s="91">
        <f>Direct!D64+'FFEL (Indirect)'!D64</f>
        <v>69407.489000000001</v>
      </c>
      <c r="E64" s="91">
        <f>Direct!E64+'FFEL (Indirect)'!E64</f>
        <v>74027.637000000002</v>
      </c>
      <c r="F64" s="91">
        <f>Direct!F64+'FFEL (Indirect)'!F64</f>
        <v>75317.712999999989</v>
      </c>
      <c r="G64" s="91">
        <f>Direct!G64+'FFEL (Indirect)'!G64</f>
        <v>66311.066999999995</v>
      </c>
      <c r="H64" s="91">
        <f>Direct!H64+'FFEL (Indirect)'!H64</f>
        <v>72127.013999999996</v>
      </c>
      <c r="I64" s="91">
        <f>Direct!I64+'FFEL (Indirect)'!I64</f>
        <v>65385.962</v>
      </c>
      <c r="J64" s="91">
        <f>Direct!J64+'FFEL (Indirect)'!J64</f>
        <v>67235.815000000002</v>
      </c>
      <c r="K64" s="91">
        <f>Direct!K64+'FFEL (Indirect)'!K64</f>
        <v>73100.430000000008</v>
      </c>
      <c r="L64" s="91">
        <f>Direct!L64+'FFEL (Indirect)'!L64</f>
        <v>79229.78899999999</v>
      </c>
      <c r="M64" s="91">
        <f>Direct!M64+'FFEL (Indirect)'!M64</f>
        <v>81365.258000000002</v>
      </c>
      <c r="N64" s="91">
        <f>Direct!N64+'FFEL (Indirect)'!N64</f>
        <v>86468.591</v>
      </c>
      <c r="O64" s="91">
        <f>Direct!O64+'FFEL (Indirect)'!O64</f>
        <v>91043.822</v>
      </c>
      <c r="P64" s="91">
        <f>Direct!P64+'FFEL (Indirect)'!P64</f>
        <v>95047.986999999994</v>
      </c>
      <c r="Q64" s="91">
        <f>Direct!Q64+'FFEL (Indirect)'!Q64</f>
        <v>109323.732</v>
      </c>
      <c r="R64" s="91">
        <f>Direct!R64+'FFEL (Indirect)'!R64</f>
        <v>107999.686</v>
      </c>
      <c r="S64" s="91">
        <f>Direct!S64</f>
        <v>105760.30100000001</v>
      </c>
      <c r="T64" s="91">
        <f>Direct!T64</f>
        <v>105578.51300000001</v>
      </c>
      <c r="U64" s="91">
        <f>Direct!U64</f>
        <v>70982.553</v>
      </c>
      <c r="V64" s="91">
        <f>Direct!V64</f>
        <v>66245.695999999996</v>
      </c>
      <c r="W64" s="91">
        <f>Direct!W64</f>
        <v>63983.536</v>
      </c>
      <c r="X64" s="91">
        <f>Direct!X64</f>
        <v>60871.080999999998</v>
      </c>
      <c r="Y64" s="91">
        <f>Direct!Y64</f>
        <v>60453.245000000003</v>
      </c>
      <c r="Z64" s="91">
        <f>Direct!Z64</f>
        <v>58541.006999999998</v>
      </c>
      <c r="AA64" s="91">
        <f>Direct!AA64</f>
        <v>56691.254999999997</v>
      </c>
      <c r="AB64" s="91">
        <f>Direct!AB64</f>
        <v>51297.961000000003</v>
      </c>
      <c r="AC64" s="90">
        <f>Direct!AC64+'FFEL (Indirect)'!S64</f>
        <v>19659</v>
      </c>
      <c r="AD64" s="91">
        <f>Direct!AD64+'FFEL (Indirect)'!T64</f>
        <v>18241</v>
      </c>
      <c r="AE64" s="91">
        <f>Direct!AE64+'FFEL (Indirect)'!U64</f>
        <v>20287</v>
      </c>
      <c r="AF64" s="91">
        <f>Direct!AF64+'FFEL (Indirect)'!V64</f>
        <v>21376</v>
      </c>
      <c r="AG64" s="91">
        <f>Direct!AG64+'FFEL (Indirect)'!W64</f>
        <v>21792</v>
      </c>
      <c r="AH64" s="91">
        <f>Direct!AH64+'FFEL (Indirect)'!X64</f>
        <v>18997</v>
      </c>
      <c r="AI64" s="91">
        <f>Direct!AI64+'FFEL (Indirect)'!Y64</f>
        <v>20370</v>
      </c>
      <c r="AJ64" s="91">
        <f>Direct!AJ64+'FFEL (Indirect)'!Z64</f>
        <v>18479</v>
      </c>
      <c r="AK64" s="91">
        <f>Direct!AK64+'FFEL (Indirect)'!AA64</f>
        <v>19821</v>
      </c>
      <c r="AL64" s="91">
        <f>Direct!AL64+'FFEL (Indirect)'!AB64</f>
        <v>20439</v>
      </c>
      <c r="AM64" s="91">
        <f>Direct!AM64+'FFEL (Indirect)'!AC64</f>
        <v>21448</v>
      </c>
      <c r="AN64" s="91">
        <f>Direct!AN64+'FFEL (Indirect)'!AD64</f>
        <v>21815</v>
      </c>
      <c r="AO64" s="91">
        <f>Direct!AO64+'FFEL (Indirect)'!AE64</f>
        <v>23361</v>
      </c>
      <c r="AP64" s="91">
        <f>Direct!AP64+'FFEL (Indirect)'!AF64</f>
        <v>23036</v>
      </c>
      <c r="AQ64" s="91">
        <f>Direct!AQ64+'FFEL (Indirect)'!AG64</f>
        <v>23062</v>
      </c>
      <c r="AR64" s="91">
        <f>Direct!AR64+'FFEL (Indirect)'!AH64</f>
        <v>25871</v>
      </c>
      <c r="AS64" s="91">
        <f>Direct!AS64+'FFEL (Indirect)'!AI64</f>
        <v>25071</v>
      </c>
      <c r="AT64" s="91">
        <f>Direct!AT64</f>
        <v>22998</v>
      </c>
      <c r="AU64" s="91">
        <f>Direct!AU64</f>
        <v>22907</v>
      </c>
      <c r="AV64" s="91">
        <f>Direct!AV64</f>
        <v>18233</v>
      </c>
      <c r="AW64" s="91">
        <f>Direct!AW64</f>
        <v>17109</v>
      </c>
      <c r="AX64" s="91">
        <f>Direct!AX64</f>
        <v>16141</v>
      </c>
      <c r="AY64" s="91">
        <f>Direct!AY64</f>
        <v>15338</v>
      </c>
      <c r="AZ64" s="91">
        <f>Direct!AZ64</f>
        <v>15210</v>
      </c>
      <c r="BA64" s="91">
        <f>Direct!BA64</f>
        <v>14846</v>
      </c>
      <c r="BB64" s="91">
        <f>Direct!BB64</f>
        <v>14072</v>
      </c>
      <c r="BC64" s="91">
        <f>Direct!BC64</f>
        <v>12746</v>
      </c>
      <c r="BD64" s="98">
        <f>Direct!BD64+'FFEL (Indirect)'!AJ64</f>
        <v>20231.745000000003</v>
      </c>
      <c r="BE64" s="91">
        <f>Direct!BE64+'FFEL (Indirect)'!AK64</f>
        <v>30505.233</v>
      </c>
      <c r="BF64" s="91">
        <f>Direct!BF64+'FFEL (Indirect)'!AL64</f>
        <v>36099.604999999996</v>
      </c>
      <c r="BG64" s="91">
        <f>Direct!BG64+'FFEL (Indirect)'!AM64</f>
        <v>42831.517</v>
      </c>
      <c r="BH64" s="91">
        <f>Direct!BH64+'FFEL (Indirect)'!AN64</f>
        <v>47449.05</v>
      </c>
      <c r="BI64" s="91">
        <f>Direct!BI64+'FFEL (Indirect)'!AO64</f>
        <v>45824.703000000001</v>
      </c>
      <c r="BJ64" s="91">
        <f>Direct!BJ64+'FFEL (Indirect)'!AP64</f>
        <v>53311.280999999995</v>
      </c>
      <c r="BK64" s="91">
        <f>Direct!BK64+'FFEL (Indirect)'!AQ64</f>
        <v>50153.854999999996</v>
      </c>
      <c r="BL64" s="91">
        <f>Direct!BL64+'FFEL (Indirect)'!AR64</f>
        <v>53281.63</v>
      </c>
      <c r="BM64" s="91">
        <f>Direct!BM64+'FFEL (Indirect)'!AS64</f>
        <v>56741.115999999995</v>
      </c>
      <c r="BN64" s="91">
        <f>Direct!BN64+'FFEL (Indirect)'!AT64</f>
        <v>66887.061999999991</v>
      </c>
      <c r="BO64" s="91">
        <f>Direct!BO64+'FFEL (Indirect)'!AU64</f>
        <v>68635.864000000001</v>
      </c>
      <c r="BP64" s="91">
        <f>Direct!BP64+'FFEL (Indirect)'!AV64</f>
        <v>74757.643000000011</v>
      </c>
      <c r="BQ64" s="91">
        <f>Direct!BQ64+'FFEL (Indirect)'!AW64</f>
        <v>78900.804000000004</v>
      </c>
      <c r="BR64" s="91">
        <f>Direct!BR64+'FFEL (Indirect)'!AX64</f>
        <v>107185.401</v>
      </c>
      <c r="BS64" s="91">
        <f>Direct!BS64+'FFEL (Indirect)'!AY64</f>
        <v>130291.549</v>
      </c>
      <c r="BT64" s="91">
        <f>Direct!BT64+'FFEL (Indirect)'!AZ64</f>
        <v>125089.90300000001</v>
      </c>
      <c r="BU64" s="91">
        <f>Direct!BU64</f>
        <v>113978.44100000001</v>
      </c>
      <c r="BV64" s="91">
        <f>Direct!BV64</f>
        <v>112238.94100000001</v>
      </c>
      <c r="BW64" s="91">
        <f>Direct!BW64</f>
        <v>140330.57500000001</v>
      </c>
      <c r="BX64" s="91">
        <f>Direct!BX64</f>
        <v>130841.58</v>
      </c>
      <c r="BY64" s="91">
        <f>Direct!BY64</f>
        <v>131564.25</v>
      </c>
      <c r="BZ64" s="91">
        <f>Direct!BZ64</f>
        <v>130805.272</v>
      </c>
      <c r="CA64" s="91">
        <f>Direct!CA64</f>
        <v>131136.495</v>
      </c>
      <c r="CB64" s="91">
        <f>Direct!CB64</f>
        <v>122991.452</v>
      </c>
      <c r="CC64" s="91">
        <f>Direct!CC64</f>
        <v>118729.549</v>
      </c>
      <c r="CD64" s="91">
        <f>Direct!CD64</f>
        <v>112645.351</v>
      </c>
      <c r="CE64" s="90">
        <f>Direct!CE64+'FFEL (Indirect)'!BA64</f>
        <v>5534</v>
      </c>
      <c r="CF64" s="91">
        <f>Direct!CF64+'FFEL (Indirect)'!BB64</f>
        <v>8511</v>
      </c>
      <c r="CG64" s="91">
        <f>Direct!CG64+'FFEL (Indirect)'!BC64</f>
        <v>9978</v>
      </c>
      <c r="CH64" s="91">
        <f>Direct!CH64+'FFEL (Indirect)'!BD64</f>
        <v>11137</v>
      </c>
      <c r="CI64" s="91">
        <f>Direct!CI64+'FFEL (Indirect)'!BE64</f>
        <v>12029</v>
      </c>
      <c r="CJ64" s="91">
        <f>Direct!CJ64+'FFEL (Indirect)'!BF64</f>
        <v>11023</v>
      </c>
      <c r="CK64" s="91">
        <f>Direct!CK64+'FFEL (Indirect)'!BG64</f>
        <v>12721</v>
      </c>
      <c r="CL64" s="91">
        <f>Direct!CL64+'FFEL (Indirect)'!BH64</f>
        <v>12063</v>
      </c>
      <c r="CM64" s="91">
        <f>Direct!CM64+'FFEL (Indirect)'!BI64</f>
        <v>12897</v>
      </c>
      <c r="CN64" s="91">
        <f>Direct!CN64+'FFEL (Indirect)'!BJ64</f>
        <v>13206</v>
      </c>
      <c r="CO64" s="91">
        <f>Direct!CO64+'FFEL (Indirect)'!BK64</f>
        <v>14060</v>
      </c>
      <c r="CP64" s="91">
        <f>Direct!CP64+'FFEL (Indirect)'!BL64</f>
        <v>14731</v>
      </c>
      <c r="CQ64" s="91">
        <f>Direct!CQ64+'FFEL (Indirect)'!BM64</f>
        <v>15754</v>
      </c>
      <c r="CR64" s="91">
        <f>Direct!CR64+'FFEL (Indirect)'!BN64</f>
        <v>15882</v>
      </c>
      <c r="CS64" s="91">
        <f>Direct!CS64+'FFEL (Indirect)'!BO64</f>
        <v>23417</v>
      </c>
      <c r="CT64" s="91">
        <f>Direct!CT64+'FFEL (Indirect)'!BP64</f>
        <v>28208</v>
      </c>
      <c r="CU64" s="91">
        <f>Direct!CU64+'FFEL (Indirect)'!BQ64</f>
        <v>26393</v>
      </c>
      <c r="CV64" s="91">
        <f>Direct!CV64</f>
        <v>23165</v>
      </c>
      <c r="CW64" s="91">
        <f>Direct!CW64</f>
        <v>23082</v>
      </c>
      <c r="CX64" s="91">
        <f>Direct!CX64</f>
        <v>22775</v>
      </c>
      <c r="CY64" s="91">
        <f>Direct!CY64</f>
        <v>21652</v>
      </c>
      <c r="CZ64" s="91">
        <f>Direct!CZ64</f>
        <v>20866</v>
      </c>
      <c r="DA64" s="91">
        <f>Direct!DA64</f>
        <v>20275</v>
      </c>
      <c r="DB64" s="91">
        <f>Direct!DB64</f>
        <v>20234</v>
      </c>
      <c r="DC64" s="91">
        <f>Direct!DC64</f>
        <v>19527</v>
      </c>
      <c r="DD64" s="91">
        <f>Direct!DD64</f>
        <v>18746</v>
      </c>
      <c r="DE64" s="91">
        <f>Direct!DE64</f>
        <v>17392</v>
      </c>
      <c r="DF64" s="98">
        <f>Direct!DF64+'FFEL (Indirect)'!BR64</f>
        <v>21604.144</v>
      </c>
      <c r="DG64" s="91">
        <f>Direct!DG64+'FFEL (Indirect)'!BS64</f>
        <v>24283.45</v>
      </c>
      <c r="DH64" s="91">
        <f>Direct!DH64+'FFEL (Indirect)'!BT64</f>
        <v>43255.142</v>
      </c>
      <c r="DI64" s="91">
        <f>Direct!DI64+'FFEL (Indirect)'!BU64</f>
        <v>41994.453000000001</v>
      </c>
      <c r="DJ64" s="91">
        <f>Direct!DJ64+'FFEL (Indirect)'!BV64</f>
        <v>46821.707999999999</v>
      </c>
      <c r="DK64" s="91">
        <f>Direct!DK64+'FFEL (Indirect)'!BW64</f>
        <v>28700.845000000001</v>
      </c>
      <c r="DL64" s="91">
        <f>Direct!DL64+'FFEL (Indirect)'!BX64</f>
        <v>23730.667999999998</v>
      </c>
      <c r="DM64" s="91">
        <f>Direct!DM64+'FFEL (Indirect)'!BY64</f>
        <v>45553.418000000005</v>
      </c>
      <c r="DN64" s="91">
        <f>Direct!DN64+'FFEL (Indirect)'!BZ64</f>
        <v>52580.506000000001</v>
      </c>
      <c r="DO64" s="91">
        <f>Direct!DO64+'FFEL (Indirect)'!CA64</f>
        <v>61768.108999999997</v>
      </c>
      <c r="DP64" s="91">
        <f>Direct!DP64+'FFEL (Indirect)'!CB64</f>
        <v>65555.163</v>
      </c>
      <c r="DQ64" s="91">
        <f>Direct!DQ64+'FFEL (Indirect)'!CC64</f>
        <v>79647.098999999987</v>
      </c>
      <c r="DR64" s="91">
        <f>Direct!DR64+'FFEL (Indirect)'!CD64</f>
        <v>85011.478999999992</v>
      </c>
      <c r="DS64" s="91">
        <f>Direct!DS64+'FFEL (Indirect)'!CE64</f>
        <v>84643.498999999996</v>
      </c>
      <c r="DT64" s="91">
        <f>Direct!DT64+'FFEL (Indirect)'!CF64</f>
        <v>84570.659</v>
      </c>
      <c r="DU64" s="91">
        <f>Direct!DU64+'FFEL (Indirect)'!CG64</f>
        <v>94683.044999999998</v>
      </c>
      <c r="DV64" s="91">
        <f>Direct!DV64+'FFEL (Indirect)'!CH64</f>
        <v>92909.002999999997</v>
      </c>
      <c r="DW64" s="91">
        <f>Direct!DW64</f>
        <v>90592.051999999996</v>
      </c>
      <c r="DX64" s="91">
        <f>Direct!DX64</f>
        <v>93730.930999999997</v>
      </c>
      <c r="DY64" s="91">
        <f>Direct!DY64</f>
        <v>83681.317999999999</v>
      </c>
      <c r="DZ64" s="91">
        <f>Direct!DZ64</f>
        <v>77854.218999999997</v>
      </c>
      <c r="EA64" s="91">
        <f>Direct!EA64</f>
        <v>75358.035000000003</v>
      </c>
      <c r="EB64" s="91">
        <f>Direct!EB64</f>
        <v>68953.413</v>
      </c>
      <c r="EC64" s="91">
        <f>Direct!EC64</f>
        <v>64110.366999999998</v>
      </c>
      <c r="ED64" s="91">
        <f>Direct!ED64</f>
        <v>57979.89</v>
      </c>
      <c r="EE64" s="91">
        <f>Direct!EE64</f>
        <v>54864.826999999997</v>
      </c>
      <c r="EF64" s="91">
        <f>Direct!EF64</f>
        <v>50027.499000000003</v>
      </c>
      <c r="EG64" s="90">
        <f>Direct!EG64+'FFEL (Indirect)'!CI64</f>
        <v>4798</v>
      </c>
      <c r="EH64" s="91">
        <f>Direct!EH64+'FFEL (Indirect)'!CJ64</f>
        <v>4426</v>
      </c>
      <c r="EI64" s="91">
        <f>Direct!EI64+'FFEL (Indirect)'!CK64</f>
        <v>6658</v>
      </c>
      <c r="EJ64" s="91">
        <f>Direct!EJ64+'FFEL (Indirect)'!CL64</f>
        <v>5952</v>
      </c>
      <c r="EK64" s="91">
        <f>Direct!EK64+'FFEL (Indirect)'!CM64</f>
        <v>6343</v>
      </c>
      <c r="EL64" s="91">
        <f>Direct!EL64+'FFEL (Indirect)'!CN64</f>
        <v>3736</v>
      </c>
      <c r="EM64" s="91">
        <f>Direct!EM64+'FFEL (Indirect)'!CO64</f>
        <v>3027</v>
      </c>
      <c r="EN64" s="91">
        <f>Direct!EN64+'FFEL (Indirect)'!CP64</f>
        <v>4950</v>
      </c>
      <c r="EO64" s="91">
        <f>Direct!EO64+'FFEL (Indirect)'!CQ64</f>
        <v>5598</v>
      </c>
      <c r="EP64" s="91">
        <f>Direct!EP64+'FFEL (Indirect)'!CR64</f>
        <v>6292</v>
      </c>
      <c r="EQ64" s="91">
        <f>Direct!EQ64+'FFEL (Indirect)'!CS64</f>
        <v>6167</v>
      </c>
      <c r="ER64" s="91">
        <f>Direct!ER64+'FFEL (Indirect)'!CT64</f>
        <v>7012</v>
      </c>
      <c r="ES64" s="91">
        <f>Direct!ES64+'FFEL (Indirect)'!CU64</f>
        <v>7012</v>
      </c>
      <c r="ET64" s="91">
        <f>Direct!ET64+'FFEL (Indirect)'!CV64</f>
        <v>7001</v>
      </c>
      <c r="EU64" s="91">
        <f>Direct!EU64+'FFEL (Indirect)'!CW64</f>
        <v>6627</v>
      </c>
      <c r="EV64" s="91">
        <f>Direct!EV64+'FFEL (Indirect)'!CX64</f>
        <v>7250</v>
      </c>
      <c r="EW64" s="91">
        <f>Direct!EW64+'FFEL (Indirect)'!CY64</f>
        <v>7086</v>
      </c>
      <c r="EX64" s="91">
        <f>Direct!EX64</f>
        <v>6137</v>
      </c>
      <c r="EY64" s="91">
        <f>Direct!EY64</f>
        <v>5879</v>
      </c>
      <c r="EZ64" s="91">
        <f>Direct!EZ64</f>
        <v>4936</v>
      </c>
      <c r="FA64" s="91">
        <f>Direct!FA64</f>
        <v>4362</v>
      </c>
      <c r="FB64" s="91">
        <f>Direct!FB64</f>
        <v>4071</v>
      </c>
      <c r="FC64" s="91">
        <f>Direct!FC64</f>
        <v>3677</v>
      </c>
      <c r="FD64" s="91">
        <f>Direct!FD64</f>
        <v>3370</v>
      </c>
      <c r="FE64" s="91">
        <f>Direct!FE64</f>
        <v>2993</v>
      </c>
      <c r="FF64" s="91">
        <f>Direct!FF64</f>
        <v>2762</v>
      </c>
      <c r="FG64" s="91">
        <f>Direct!FG64</f>
        <v>2395</v>
      </c>
      <c r="FH64" s="98">
        <f>Direct!FH64+'FFEL (Indirect)'!CZ64</f>
        <v>29925.828000000001</v>
      </c>
      <c r="FI64" s="91">
        <f>Direct!FI64</f>
        <v>31195.219000000001</v>
      </c>
      <c r="FJ64" s="91">
        <f>Direct!FJ64</f>
        <v>27296.963</v>
      </c>
      <c r="FK64" s="91">
        <f>Direct!FK64</f>
        <v>29975.510999999999</v>
      </c>
      <c r="FL64" s="91">
        <f>Direct!FL64</f>
        <v>25929.664000000001</v>
      </c>
      <c r="FM64" s="91">
        <f>Direct!FM64</f>
        <v>29158.166000000001</v>
      </c>
      <c r="FN64" s="91">
        <f>Direct!FN64</f>
        <v>29742.313999999998</v>
      </c>
      <c r="FO64" s="91">
        <f>Direct!FO64</f>
        <v>32831.885999999999</v>
      </c>
      <c r="FP64" s="91">
        <f>Direct!FP64</f>
        <v>36386.9</v>
      </c>
      <c r="FQ64" s="91">
        <f>Direct!FQ64</f>
        <v>37872.468999999997</v>
      </c>
      <c r="FR64" s="91">
        <f>Direct!FR64</f>
        <v>39466.978999999999</v>
      </c>
      <c r="FS64" s="90">
        <f>Direct!FS64+'FFEL (Indirect)'!DA64</f>
        <v>2507</v>
      </c>
      <c r="FT64" s="91">
        <f>Direct!FT64</f>
        <v>1528</v>
      </c>
      <c r="FU64" s="91">
        <f>Direct!FU64</f>
        <v>1449</v>
      </c>
      <c r="FV64" s="91">
        <f>Direct!FV64</f>
        <v>1390</v>
      </c>
      <c r="FW64" s="91">
        <f>Direct!FW64</f>
        <v>1325</v>
      </c>
      <c r="FX64" s="91">
        <f>Direct!FX64</f>
        <v>1432</v>
      </c>
      <c r="FY64" s="91">
        <f>Direct!FY64</f>
        <v>1474</v>
      </c>
      <c r="FZ64" s="91">
        <f>Direct!FZ64</f>
        <v>1516</v>
      </c>
      <c r="GA64" s="91">
        <f>Direct!GA64</f>
        <v>1560</v>
      </c>
      <c r="GB64" s="91">
        <f>Direct!GB64</f>
        <v>1529</v>
      </c>
      <c r="GC64" s="91">
        <f>Direct!GC64</f>
        <v>1555</v>
      </c>
    </row>
    <row r="65" spans="1:185" s="8" customFormat="1">
      <c r="A65" s="80" t="s">
        <v>70</v>
      </c>
      <c r="B65" s="102">
        <f>Direct!B65+'FFEL (Indirect)'!B65</f>
        <v>174017.52100000001</v>
      </c>
      <c r="C65" s="103">
        <f>Direct!C65+'FFEL (Indirect)'!C65</f>
        <v>182659.696</v>
      </c>
      <c r="D65" s="103">
        <f>Direct!D65+'FFEL (Indirect)'!D65</f>
        <v>202804.73199999999</v>
      </c>
      <c r="E65" s="103">
        <f>Direct!E65+'FFEL (Indirect)'!E65</f>
        <v>205596.38500000001</v>
      </c>
      <c r="F65" s="103">
        <f>Direct!F65+'FFEL (Indirect)'!F65</f>
        <v>208726.758</v>
      </c>
      <c r="G65" s="103">
        <f>Direct!G65+'FFEL (Indirect)'!G65</f>
        <v>191865.94699999999</v>
      </c>
      <c r="H65" s="103">
        <f>Direct!H65+'FFEL (Indirect)'!H65</f>
        <v>211832.57799999998</v>
      </c>
      <c r="I65" s="103">
        <f>Direct!I65+'FFEL (Indirect)'!I65</f>
        <v>220727.41500000001</v>
      </c>
      <c r="J65" s="103">
        <f>Direct!J65+'FFEL (Indirect)'!J65</f>
        <v>244305.78399999999</v>
      </c>
      <c r="K65" s="103">
        <f>Direct!K65+'FFEL (Indirect)'!K65</f>
        <v>267363.11200000002</v>
      </c>
      <c r="L65" s="103">
        <f>Direct!L65+'FFEL (Indirect)'!L65</f>
        <v>292093.33199999999</v>
      </c>
      <c r="M65" s="103">
        <f>Direct!M65+'FFEL (Indirect)'!M65</f>
        <v>315444.82200000004</v>
      </c>
      <c r="N65" s="103">
        <f>Direct!N65+'FFEL (Indirect)'!N65</f>
        <v>332500.97700000001</v>
      </c>
      <c r="O65" s="103">
        <f>Direct!O65+'FFEL (Indirect)'!O65</f>
        <v>388308.58300000004</v>
      </c>
      <c r="P65" s="103">
        <f>Direct!P65+'FFEL (Indirect)'!P65</f>
        <v>441215.03700000001</v>
      </c>
      <c r="Q65" s="103">
        <f>Direct!Q65+'FFEL (Indirect)'!Q65</f>
        <v>522392.55700000003</v>
      </c>
      <c r="R65" s="103">
        <f>Direct!R65+'FFEL (Indirect)'!R65</f>
        <v>601440.39800000004</v>
      </c>
      <c r="S65" s="103">
        <f>Direct!S65</f>
        <v>516846.70899999997</v>
      </c>
      <c r="T65" s="103">
        <f>Direct!T65</f>
        <v>431704.67300000001</v>
      </c>
      <c r="U65" s="103">
        <f>Direct!U65</f>
        <v>195038.57</v>
      </c>
      <c r="V65" s="103">
        <f>Direct!V65</f>
        <v>167270.26699999999</v>
      </c>
      <c r="W65" s="103">
        <f>Direct!W65</f>
        <v>173882.842</v>
      </c>
      <c r="X65" s="103">
        <f>Direct!X65</f>
        <v>173845.17499999999</v>
      </c>
      <c r="Y65" s="103">
        <f>Direct!Y65</f>
        <v>178873.71</v>
      </c>
      <c r="Z65" s="103">
        <f>Direct!Z65</f>
        <v>178619.60800000001</v>
      </c>
      <c r="AA65" s="103">
        <f>Direct!AA65</f>
        <v>211009.03899999999</v>
      </c>
      <c r="AB65" s="103">
        <f>Direct!AB65</f>
        <v>222967.21799999999</v>
      </c>
      <c r="AC65" s="102">
        <f>Direct!AC65+'FFEL (Indirect)'!S65</f>
        <v>36676</v>
      </c>
      <c r="AD65" s="103">
        <f>Direct!AD65+'FFEL (Indirect)'!T65</f>
        <v>34145</v>
      </c>
      <c r="AE65" s="103">
        <f>Direct!AE65+'FFEL (Indirect)'!U65</f>
        <v>38627</v>
      </c>
      <c r="AF65" s="103">
        <f>Direct!AF65+'FFEL (Indirect)'!V65</f>
        <v>38948</v>
      </c>
      <c r="AG65" s="103">
        <f>Direct!AG65+'FFEL (Indirect)'!W65</f>
        <v>40546</v>
      </c>
      <c r="AH65" s="103">
        <f>Direct!AH65+'FFEL (Indirect)'!X65</f>
        <v>37604</v>
      </c>
      <c r="AI65" s="103">
        <f>Direct!AI65+'FFEL (Indirect)'!Y65</f>
        <v>38299</v>
      </c>
      <c r="AJ65" s="103">
        <f>Direct!AJ65+'FFEL (Indirect)'!Z65</f>
        <v>42652</v>
      </c>
      <c r="AK65" s="103">
        <f>Direct!AK65+'FFEL (Indirect)'!AA65</f>
        <v>47631</v>
      </c>
      <c r="AL65" s="103">
        <f>Direct!AL65+'FFEL (Indirect)'!AB65</f>
        <v>52522</v>
      </c>
      <c r="AM65" s="103">
        <f>Direct!AM65+'FFEL (Indirect)'!AC65</f>
        <v>57654</v>
      </c>
      <c r="AN65" s="103">
        <f>Direct!AN65+'FFEL (Indirect)'!AD65</f>
        <v>62001</v>
      </c>
      <c r="AO65" s="103">
        <f>Direct!AO65+'FFEL (Indirect)'!AE65</f>
        <v>65805</v>
      </c>
      <c r="AP65" s="103">
        <f>Direct!AP65+'FFEL (Indirect)'!AF65</f>
        <v>75552</v>
      </c>
      <c r="AQ65" s="103">
        <f>Direct!AQ65+'FFEL (Indirect)'!AG65</f>
        <v>83754</v>
      </c>
      <c r="AR65" s="103">
        <f>Direct!AR65+'FFEL (Indirect)'!AH65</f>
        <v>101614</v>
      </c>
      <c r="AS65" s="103">
        <f>Direct!AS65+'FFEL (Indirect)'!AI65</f>
        <v>114709</v>
      </c>
      <c r="AT65" s="103">
        <f>Direct!AT65</f>
        <v>92258</v>
      </c>
      <c r="AU65" s="103">
        <f>Direct!AU65</f>
        <v>81800</v>
      </c>
      <c r="AV65" s="103">
        <f>Direct!AV65</f>
        <v>51658</v>
      </c>
      <c r="AW65" s="103">
        <f>Direct!AW65</f>
        <v>46165</v>
      </c>
      <c r="AX65" s="103">
        <f>Direct!AX65</f>
        <v>45278</v>
      </c>
      <c r="AY65" s="103">
        <f>Direct!AY65</f>
        <v>43765</v>
      </c>
      <c r="AZ65" s="103">
        <f>Direct!AZ65</f>
        <v>44776</v>
      </c>
      <c r="BA65" s="103">
        <f>Direct!BA65</f>
        <v>45744</v>
      </c>
      <c r="BB65" s="103">
        <f>Direct!BB65</f>
        <v>52143</v>
      </c>
      <c r="BC65" s="103">
        <f>Direct!BC65</f>
        <v>59395</v>
      </c>
      <c r="BD65" s="104">
        <f>Direct!BD65+'FFEL (Indirect)'!AJ65</f>
        <v>89103.371000000014</v>
      </c>
      <c r="BE65" s="103">
        <f>Direct!BE65+'FFEL (Indirect)'!AK65</f>
        <v>140785.573</v>
      </c>
      <c r="BF65" s="103">
        <f>Direct!BF65+'FFEL (Indirect)'!AL65</f>
        <v>156233.64799999999</v>
      </c>
      <c r="BG65" s="103">
        <f>Direct!BG65+'FFEL (Indirect)'!AM65</f>
        <v>180898.03499999997</v>
      </c>
      <c r="BH65" s="103">
        <f>Direct!BH65+'FFEL (Indirect)'!AN65</f>
        <v>192396.459</v>
      </c>
      <c r="BI65" s="103">
        <f>Direct!BI65+'FFEL (Indirect)'!AO65</f>
        <v>188799.82399999999</v>
      </c>
      <c r="BJ65" s="103">
        <f>Direct!BJ65+'FFEL (Indirect)'!AP65</f>
        <v>224325.413</v>
      </c>
      <c r="BK65" s="103">
        <f>Direct!BK65+'FFEL (Indirect)'!AQ65</f>
        <v>232882.33100000001</v>
      </c>
      <c r="BL65" s="103">
        <f>Direct!BL65+'FFEL (Indirect)'!AR65</f>
        <v>267414.527</v>
      </c>
      <c r="BM65" s="103">
        <f>Direct!BM65+'FFEL (Indirect)'!AS65</f>
        <v>294889.17</v>
      </c>
      <c r="BN65" s="103">
        <f>Direct!BN65+'FFEL (Indirect)'!AT65</f>
        <v>334282.31</v>
      </c>
      <c r="BO65" s="103">
        <f>Direct!BO65+'FFEL (Indirect)'!AU65</f>
        <v>373921.06699999998</v>
      </c>
      <c r="BP65" s="103">
        <f>Direct!BP65+'FFEL (Indirect)'!AV65</f>
        <v>399830.24099999998</v>
      </c>
      <c r="BQ65" s="103">
        <f>Direct!BQ65+'FFEL (Indirect)'!AW65</f>
        <v>478563.196</v>
      </c>
      <c r="BR65" s="103">
        <f>Direct!BR65+'FFEL (Indirect)'!AX65</f>
        <v>582269.95200000005</v>
      </c>
      <c r="BS65" s="103">
        <f>Direct!BS65+'FFEL (Indirect)'!AY65</f>
        <v>779834.56700000004</v>
      </c>
      <c r="BT65" s="103">
        <f>Direct!BT65+'FFEL (Indirect)'!AZ65</f>
        <v>879677.93599999999</v>
      </c>
      <c r="BU65" s="103">
        <f>Direct!BU65</f>
        <v>724280.45600000001</v>
      </c>
      <c r="BV65" s="103">
        <f>Direct!BV65</f>
        <v>611089.99100000004</v>
      </c>
      <c r="BW65" s="103">
        <f>Direct!BW65</f>
        <v>944388.03500000003</v>
      </c>
      <c r="BX65" s="103">
        <f>Direct!BX65</f>
        <v>860294.37599999993</v>
      </c>
      <c r="BY65" s="103">
        <f>Direct!BY65</f>
        <v>866645.46299999999</v>
      </c>
      <c r="BZ65" s="103">
        <f>Direct!BZ65</f>
        <v>857016.47600000002</v>
      </c>
      <c r="CA65" s="103">
        <f>Direct!CA65</f>
        <v>855834.89</v>
      </c>
      <c r="CB65" s="103">
        <f>Direct!CB65</f>
        <v>826576.49699999997</v>
      </c>
      <c r="CC65" s="103">
        <f>Direct!CC65</f>
        <v>870557.69900000002</v>
      </c>
      <c r="CD65" s="103">
        <f>Direct!CD65</f>
        <v>839040.80899999989</v>
      </c>
      <c r="CE65" s="102">
        <f>Direct!CE65+'FFEL (Indirect)'!BA65</f>
        <v>13359</v>
      </c>
      <c r="CF65" s="103">
        <f>Direct!CF65+'FFEL (Indirect)'!BB65</f>
        <v>22911</v>
      </c>
      <c r="CG65" s="103">
        <f>Direct!CG65+'FFEL (Indirect)'!BC65</f>
        <v>25841</v>
      </c>
      <c r="CH65" s="103">
        <f>Direct!CH65+'FFEL (Indirect)'!BD65</f>
        <v>28022</v>
      </c>
      <c r="CI65" s="103">
        <f>Direct!CI65+'FFEL (Indirect)'!BE65</f>
        <v>30335</v>
      </c>
      <c r="CJ65" s="103">
        <f>Direct!CJ65+'FFEL (Indirect)'!BF65</f>
        <v>29277</v>
      </c>
      <c r="CK65" s="103">
        <f>Direct!CK65+'FFEL (Indirect)'!BG65</f>
        <v>29553</v>
      </c>
      <c r="CL65" s="103">
        <f>Direct!CL65+'FFEL (Indirect)'!BH65</f>
        <v>34563</v>
      </c>
      <c r="CM65" s="103">
        <f>Direct!CM65+'FFEL (Indirect)'!BI65</f>
        <v>38985</v>
      </c>
      <c r="CN65" s="103">
        <f>Direct!CN65+'FFEL (Indirect)'!BJ65</f>
        <v>44543</v>
      </c>
      <c r="CO65" s="103">
        <f>Direct!CO65+'FFEL (Indirect)'!BK65</f>
        <v>49863</v>
      </c>
      <c r="CP65" s="103">
        <f>Direct!CP65+'FFEL (Indirect)'!BL65</f>
        <v>55120</v>
      </c>
      <c r="CQ65" s="103">
        <f>Direct!CQ65+'FFEL (Indirect)'!BM65</f>
        <v>59164</v>
      </c>
      <c r="CR65" s="103">
        <f>Direct!CR65+'FFEL (Indirect)'!BN65</f>
        <v>67655</v>
      </c>
      <c r="CS65" s="103">
        <f>Direct!CS65+'FFEL (Indirect)'!BO65</f>
        <v>82210</v>
      </c>
      <c r="CT65" s="103">
        <f>Direct!CT65+'FFEL (Indirect)'!BP65</f>
        <v>108495</v>
      </c>
      <c r="CU65" s="103">
        <f>Direct!CU65+'FFEL (Indirect)'!BQ65</f>
        <v>117671</v>
      </c>
      <c r="CV65" s="103">
        <f>Direct!CV65</f>
        <v>91278</v>
      </c>
      <c r="CW65" s="103">
        <f>Direct!CW65</f>
        <v>81315</v>
      </c>
      <c r="CX65" s="103">
        <f>Direct!CX65</f>
        <v>84935</v>
      </c>
      <c r="CY65" s="103">
        <f>Direct!CY65</f>
        <v>78509</v>
      </c>
      <c r="CZ65" s="103">
        <f>Direct!CZ65</f>
        <v>76754</v>
      </c>
      <c r="DA65" s="103">
        <f>Direct!DA65</f>
        <v>74740</v>
      </c>
      <c r="DB65" s="103">
        <f>Direct!DB65</f>
        <v>75031</v>
      </c>
      <c r="DC65" s="103">
        <f>Direct!DC65</f>
        <v>75417</v>
      </c>
      <c r="DD65" s="103">
        <f>Direct!DD65</f>
        <v>80972</v>
      </c>
      <c r="DE65" s="103">
        <f>Direct!DE65</f>
        <v>86252</v>
      </c>
      <c r="DF65" s="104">
        <f>Direct!DF65+'FFEL (Indirect)'!BR65</f>
        <v>22855.987000000001</v>
      </c>
      <c r="DG65" s="103">
        <f>Direct!DG65+'FFEL (Indirect)'!BS65</f>
        <v>31722.314999999999</v>
      </c>
      <c r="DH65" s="103">
        <f>Direct!DH65+'FFEL (Indirect)'!BT65</f>
        <v>30712.828999999998</v>
      </c>
      <c r="DI65" s="103">
        <f>Direct!DI65+'FFEL (Indirect)'!BU65</f>
        <v>42701.559000000001</v>
      </c>
      <c r="DJ65" s="103">
        <f>Direct!DJ65+'FFEL (Indirect)'!BV65</f>
        <v>50878.010999999999</v>
      </c>
      <c r="DK65" s="103">
        <f>Direct!DK65+'FFEL (Indirect)'!BW65</f>
        <v>42971.951999999997</v>
      </c>
      <c r="DL65" s="103">
        <f>Direct!DL65+'FFEL (Indirect)'!BX65</f>
        <v>54676.528000000006</v>
      </c>
      <c r="DM65" s="103">
        <f>Direct!DM65+'FFEL (Indirect)'!BY65</f>
        <v>56096.921000000002</v>
      </c>
      <c r="DN65" s="103">
        <f>Direct!DN65+'FFEL (Indirect)'!BZ65</f>
        <v>66669.923999999999</v>
      </c>
      <c r="DO65" s="103">
        <f>Direct!DO65+'FFEL (Indirect)'!CA65</f>
        <v>96424.84</v>
      </c>
      <c r="DP65" s="103">
        <f>Direct!DP65+'FFEL (Indirect)'!CB65</f>
        <v>101181.97500000001</v>
      </c>
      <c r="DQ65" s="103">
        <f>Direct!DQ65+'FFEL (Indirect)'!CC65</f>
        <v>107286.41700000002</v>
      </c>
      <c r="DR65" s="103">
        <f>Direct!DR65+'FFEL (Indirect)'!CD65</f>
        <v>106996.842</v>
      </c>
      <c r="DS65" s="103">
        <f>Direct!DS65+'FFEL (Indirect)'!CE65</f>
        <v>99870.637000000002</v>
      </c>
      <c r="DT65" s="103">
        <f>Direct!DT65+'FFEL (Indirect)'!CF65</f>
        <v>83303.747000000003</v>
      </c>
      <c r="DU65" s="103">
        <f>Direct!DU65+'FFEL (Indirect)'!CG65</f>
        <v>95733.47099999999</v>
      </c>
      <c r="DV65" s="103">
        <f>Direct!DV65+'FFEL (Indirect)'!CH65</f>
        <v>97454.687000000005</v>
      </c>
      <c r="DW65" s="103">
        <f>Direct!DW65</f>
        <v>100805.307</v>
      </c>
      <c r="DX65" s="103">
        <f>Direct!DX65</f>
        <v>110783.33100000001</v>
      </c>
      <c r="DY65" s="103">
        <f>Direct!DY65</f>
        <v>104000.342</v>
      </c>
      <c r="DZ65" s="103">
        <f>Direct!DZ65</f>
        <v>106085.91800000001</v>
      </c>
      <c r="EA65" s="103">
        <f>Direct!EA65</f>
        <v>106740.499</v>
      </c>
      <c r="EB65" s="103">
        <f>Direct!EB65</f>
        <v>112937.587</v>
      </c>
      <c r="EC65" s="103">
        <f>Direct!EC65</f>
        <v>114453.41800000001</v>
      </c>
      <c r="ED65" s="103">
        <f>Direct!ED65</f>
        <v>116788.753</v>
      </c>
      <c r="EE65" s="103">
        <f>Direct!EE65</f>
        <v>116438.24400000001</v>
      </c>
      <c r="EF65" s="103">
        <f>Direct!EF65</f>
        <v>116969.716</v>
      </c>
      <c r="EG65" s="102">
        <f>Direct!EG65+'FFEL (Indirect)'!CI65</f>
        <v>3189</v>
      </c>
      <c r="EH65" s="103">
        <f>Direct!EH65+'FFEL (Indirect)'!CJ65</f>
        <v>3669</v>
      </c>
      <c r="EI65" s="103">
        <f>Direct!EI65+'FFEL (Indirect)'!CK65</f>
        <v>3386</v>
      </c>
      <c r="EJ65" s="103">
        <f>Direct!EJ65+'FFEL (Indirect)'!CL65</f>
        <v>4325</v>
      </c>
      <c r="EK65" s="103">
        <f>Direct!EK65+'FFEL (Indirect)'!CM65</f>
        <v>4898</v>
      </c>
      <c r="EL65" s="103">
        <f>Direct!EL65+'FFEL (Indirect)'!CN65</f>
        <v>3878</v>
      </c>
      <c r="EM65" s="103">
        <f>Direct!EM65+'FFEL (Indirect)'!CO65</f>
        <v>4613</v>
      </c>
      <c r="EN65" s="103">
        <f>Direct!EN65+'FFEL (Indirect)'!CP65</f>
        <v>4545</v>
      </c>
      <c r="EO65" s="103">
        <f>Direct!EO65+'FFEL (Indirect)'!CQ65</f>
        <v>4823</v>
      </c>
      <c r="EP65" s="103">
        <f>Direct!EP65+'FFEL (Indirect)'!CR65</f>
        <v>6449</v>
      </c>
      <c r="EQ65" s="103">
        <f>Direct!EQ65+'FFEL (Indirect)'!CS65</f>
        <v>6465</v>
      </c>
      <c r="ER65" s="103">
        <f>Direct!ER65+'FFEL (Indirect)'!CT65</f>
        <v>6574</v>
      </c>
      <c r="ES65" s="103">
        <f>Direct!ES65+'FFEL (Indirect)'!CU65</f>
        <v>6254</v>
      </c>
      <c r="ET65" s="103">
        <f>Direct!ET65+'FFEL (Indirect)'!CV65</f>
        <v>5780</v>
      </c>
      <c r="EU65" s="103">
        <f>Direct!EU65+'FFEL (Indirect)'!CW65</f>
        <v>4743</v>
      </c>
      <c r="EV65" s="103">
        <f>Direct!EV65+'FFEL (Indirect)'!CX65</f>
        <v>5441</v>
      </c>
      <c r="EW65" s="103">
        <f>Direct!EW65+'FFEL (Indirect)'!CY65</f>
        <v>5702</v>
      </c>
      <c r="EX65" s="103">
        <f>Direct!EX65</f>
        <v>5742</v>
      </c>
      <c r="EY65" s="103">
        <f>Direct!EY65</f>
        <v>5227</v>
      </c>
      <c r="EZ65" s="103">
        <f>Direct!EZ65</f>
        <v>4566</v>
      </c>
      <c r="FA65" s="103">
        <f>Direct!FA65</f>
        <v>4538</v>
      </c>
      <c r="FB65" s="103">
        <f>Direct!FB65</f>
        <v>4591</v>
      </c>
      <c r="FC65" s="103">
        <f>Direct!FC65</f>
        <v>4812</v>
      </c>
      <c r="FD65" s="103">
        <f>Direct!FD65</f>
        <v>4625</v>
      </c>
      <c r="FE65" s="103">
        <f>Direct!FE65</f>
        <v>4620</v>
      </c>
      <c r="FF65" s="103">
        <f>Direct!FF65</f>
        <v>4491</v>
      </c>
      <c r="FG65" s="103">
        <f>Direct!FG65</f>
        <v>4522</v>
      </c>
      <c r="FH65" s="104">
        <f>Direct!FH65+'FFEL (Indirect)'!CZ65</f>
        <v>239875.10800000001</v>
      </c>
      <c r="FI65" s="116">
        <f>Direct!FI65</f>
        <v>279057.93099999998</v>
      </c>
      <c r="FJ65" s="116">
        <f>Direct!FJ65</f>
        <v>298505.33600000001</v>
      </c>
      <c r="FK65" s="116">
        <f>Direct!FK65</f>
        <v>296483.10100000002</v>
      </c>
      <c r="FL65" s="116">
        <f>Direct!FL65</f>
        <v>303060.81900000002</v>
      </c>
      <c r="FM65" s="116">
        <f>Direct!FM65</f>
        <v>312040.11499999999</v>
      </c>
      <c r="FN65" s="116">
        <f>Direct!FN65</f>
        <v>325017.652</v>
      </c>
      <c r="FO65" s="116">
        <f>Direct!FO65</f>
        <v>336936.97399999999</v>
      </c>
      <c r="FP65" s="116">
        <f>Direct!FP65</f>
        <v>351376.97399999999</v>
      </c>
      <c r="FQ65" s="116">
        <f>Direct!FQ65</f>
        <v>358357.04800000001</v>
      </c>
      <c r="FR65" s="116">
        <f>Direct!FR65</f>
        <v>330000.46000000002</v>
      </c>
      <c r="FS65" s="102">
        <f>Direct!FS65+'FFEL (Indirect)'!DA65</f>
        <v>11273</v>
      </c>
      <c r="FT65" s="103">
        <f>Direct!FT65</f>
        <v>11205</v>
      </c>
      <c r="FU65" s="103">
        <f>Direct!FU65</f>
        <v>11395</v>
      </c>
      <c r="FV65" s="116">
        <f>Direct!FV65</f>
        <v>10791</v>
      </c>
      <c r="FW65" s="116">
        <f>Direct!FW65</f>
        <v>10664</v>
      </c>
      <c r="FX65" s="116">
        <f>Direct!FX65</f>
        <v>10607</v>
      </c>
      <c r="FY65" s="116">
        <f>Direct!FY65</f>
        <v>10985</v>
      </c>
      <c r="FZ65" s="116">
        <f>Direct!FZ65</f>
        <v>11299</v>
      </c>
      <c r="GA65" s="116">
        <f>Direct!GA65</f>
        <v>11577</v>
      </c>
      <c r="GB65" s="116">
        <f>Direct!GB65</f>
        <v>11378</v>
      </c>
      <c r="GC65" s="116">
        <f>Direct!GC65</f>
        <v>10713</v>
      </c>
    </row>
  </sheetData>
  <phoneticPr fontId="2"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17"/>
  </sheetPr>
  <dimension ref="A1:CO67"/>
  <sheetViews>
    <sheetView zoomScaleNormal="100" workbookViewId="0">
      <pane xSplit="1" ySplit="4" topLeftCell="AZ5" activePane="bottomRight" state="frozen"/>
      <selection pane="topRight"/>
      <selection pane="bottomLeft"/>
      <selection pane="bottomRight" activeCell="AB6" sqref="AB6"/>
    </sheetView>
  </sheetViews>
  <sheetFormatPr defaultColWidth="9.28515625" defaultRowHeight="12.75"/>
  <cols>
    <col min="1" max="1" width="20.28515625" style="1" customWidth="1"/>
    <col min="2" max="3" width="10" style="1" customWidth="1"/>
    <col min="4" max="17" width="10" style="1" hidden="1" customWidth="1"/>
    <col min="18" max="21" width="10" style="48" hidden="1" customWidth="1"/>
    <col min="22" max="28" width="10" style="48" customWidth="1"/>
    <col min="29" max="30" width="10" style="1" customWidth="1"/>
    <col min="31" max="44" width="10" style="1" hidden="1" customWidth="1"/>
    <col min="45" max="48" width="10" style="48" hidden="1" customWidth="1"/>
    <col min="49" max="55" width="10" style="48" customWidth="1"/>
    <col min="56" max="57" width="10" style="1" customWidth="1"/>
    <col min="58" max="71" width="10" style="1" hidden="1" customWidth="1"/>
    <col min="72" max="75" width="10" style="48" hidden="1" customWidth="1"/>
    <col min="76" max="79" width="9.28515625" style="1"/>
    <col min="80" max="86" width="10" style="48" customWidth="1"/>
    <col min="87" max="90" width="9.28515625" style="1"/>
    <col min="91" max="93" width="10" style="48" customWidth="1"/>
    <col min="94" max="16384" width="9.28515625" style="1"/>
  </cols>
  <sheetData>
    <row r="1" spans="1:93" s="15" customFormat="1">
      <c r="A1" s="2" t="s">
        <v>270</v>
      </c>
      <c r="B1" s="2"/>
      <c r="C1" s="2"/>
      <c r="D1" s="2"/>
      <c r="E1" s="2"/>
      <c r="F1" s="2"/>
      <c r="R1" s="99"/>
      <c r="S1" s="99"/>
      <c r="T1" s="99"/>
      <c r="U1" s="99"/>
      <c r="V1" s="99"/>
      <c r="W1" s="99"/>
      <c r="X1" s="99"/>
      <c r="Y1" s="99"/>
      <c r="Z1" s="99"/>
      <c r="AA1" s="99"/>
      <c r="AB1" s="99"/>
      <c r="AC1" s="109"/>
      <c r="AS1" s="99"/>
      <c r="AT1" s="99"/>
      <c r="AU1" s="99"/>
      <c r="AV1" s="99"/>
      <c r="AW1" s="99"/>
      <c r="AX1" s="99"/>
      <c r="AY1" s="99"/>
      <c r="AZ1" s="99"/>
      <c r="BA1" s="99"/>
      <c r="BB1" s="99"/>
      <c r="BC1" s="99"/>
      <c r="BD1" s="43"/>
      <c r="BT1" s="99"/>
      <c r="BU1" s="99"/>
      <c r="BV1" s="99"/>
      <c r="BW1" s="99"/>
      <c r="CB1" s="99"/>
      <c r="CC1" s="99"/>
      <c r="CD1" s="99"/>
      <c r="CE1" s="99"/>
      <c r="CF1" s="99"/>
      <c r="CG1" s="99"/>
      <c r="CH1" s="99"/>
      <c r="CM1" s="99"/>
      <c r="CN1" s="99"/>
      <c r="CO1" s="99"/>
    </row>
    <row r="2" spans="1:93" s="15" customFormat="1">
      <c r="A2" s="16" t="s">
        <v>271</v>
      </c>
      <c r="AC2" s="43"/>
      <c r="BD2" s="43"/>
    </row>
    <row r="3" spans="1:93" s="15" customFormat="1" ht="12.75" customHeight="1">
      <c r="B3" s="2" t="s">
        <v>272</v>
      </c>
      <c r="E3" s="2"/>
      <c r="R3" s="100"/>
      <c r="S3" s="100"/>
      <c r="T3" s="100"/>
      <c r="U3" s="100"/>
      <c r="V3" s="100"/>
      <c r="W3" s="100"/>
      <c r="X3" s="100"/>
      <c r="Y3" s="100"/>
      <c r="Z3" s="100"/>
      <c r="AA3" s="100"/>
      <c r="AB3" s="100"/>
      <c r="AC3" s="109" t="s">
        <v>81</v>
      </c>
      <c r="AF3" s="2"/>
      <c r="AS3" s="100"/>
      <c r="AT3" s="100"/>
      <c r="AU3" s="100"/>
      <c r="AV3" s="100"/>
      <c r="AW3" s="100"/>
      <c r="AX3" s="100"/>
      <c r="AY3" s="100"/>
      <c r="AZ3" s="100"/>
      <c r="BA3" s="100"/>
      <c r="BB3" s="100"/>
      <c r="BC3" s="100"/>
      <c r="BD3" s="109" t="s">
        <v>274</v>
      </c>
      <c r="BG3" s="2"/>
      <c r="BT3" s="100"/>
      <c r="BU3" s="100"/>
      <c r="BV3" s="100"/>
      <c r="BW3" s="131"/>
      <c r="BX3" s="131"/>
      <c r="BY3" s="100"/>
      <c r="BZ3" s="100"/>
      <c r="CA3" s="100"/>
      <c r="CB3" s="100"/>
      <c r="CC3" s="100"/>
      <c r="CD3" s="100"/>
      <c r="CE3" s="135" t="s">
        <v>275</v>
      </c>
      <c r="CF3" s="100"/>
      <c r="CG3" s="100"/>
      <c r="CH3" s="131"/>
      <c r="CI3" s="131"/>
      <c r="CJ3" s="131"/>
      <c r="CK3" s="131"/>
      <c r="CL3" s="154"/>
      <c r="CM3" s="100"/>
      <c r="CN3" s="100"/>
      <c r="CO3" s="100"/>
    </row>
    <row r="4" spans="1:93" s="15" customFormat="1">
      <c r="B4" s="113" t="s">
        <v>95</v>
      </c>
      <c r="C4" s="113" t="s">
        <v>96</v>
      </c>
      <c r="D4" s="114" t="s">
        <v>97</v>
      </c>
      <c r="E4" s="114" t="s">
        <v>98</v>
      </c>
      <c r="F4" s="114" t="s">
        <v>99</v>
      </c>
      <c r="G4" s="114" t="s">
        <v>100</v>
      </c>
      <c r="H4" s="114" t="s">
        <v>273</v>
      </c>
      <c r="I4" s="114" t="s">
        <v>102</v>
      </c>
      <c r="J4" s="114" t="s">
        <v>103</v>
      </c>
      <c r="K4" s="114" t="s">
        <v>104</v>
      </c>
      <c r="L4" s="114" t="s">
        <v>105</v>
      </c>
      <c r="M4" s="114" t="s">
        <v>106</v>
      </c>
      <c r="N4" s="114" t="s">
        <v>107</v>
      </c>
      <c r="O4" s="114" t="s">
        <v>108</v>
      </c>
      <c r="P4" s="114" t="s">
        <v>109</v>
      </c>
      <c r="Q4" s="114" t="s">
        <v>110</v>
      </c>
      <c r="R4" s="114" t="s">
        <v>111</v>
      </c>
      <c r="S4" s="113" t="s">
        <v>112</v>
      </c>
      <c r="T4" s="113" t="s">
        <v>113</v>
      </c>
      <c r="U4" s="113" t="s">
        <v>114</v>
      </c>
      <c r="V4" s="113" t="s">
        <v>115</v>
      </c>
      <c r="W4" s="113" t="s">
        <v>116</v>
      </c>
      <c r="X4" s="113" t="s">
        <v>117</v>
      </c>
      <c r="Y4" s="113" t="s">
        <v>118</v>
      </c>
      <c r="Z4" s="113" t="s">
        <v>119</v>
      </c>
      <c r="AA4" s="160" t="s">
        <v>120</v>
      </c>
      <c r="AB4" s="160" t="s">
        <v>12</v>
      </c>
      <c r="AC4" s="31" t="s">
        <v>95</v>
      </c>
      <c r="AD4" s="113" t="s">
        <v>96</v>
      </c>
      <c r="AE4" s="114" t="s">
        <v>97</v>
      </c>
      <c r="AF4" s="114" t="s">
        <v>98</v>
      </c>
      <c r="AG4" s="114" t="s">
        <v>99</v>
      </c>
      <c r="AH4" s="114" t="s">
        <v>100</v>
      </c>
      <c r="AI4" s="114" t="s">
        <v>273</v>
      </c>
      <c r="AJ4" s="114" t="s">
        <v>102</v>
      </c>
      <c r="AK4" s="114" t="s">
        <v>103</v>
      </c>
      <c r="AL4" s="114" t="s">
        <v>104</v>
      </c>
      <c r="AM4" s="114" t="s">
        <v>105</v>
      </c>
      <c r="AN4" s="114" t="s">
        <v>106</v>
      </c>
      <c r="AO4" s="114" t="s">
        <v>107</v>
      </c>
      <c r="AP4" s="114" t="s">
        <v>108</v>
      </c>
      <c r="AQ4" s="114" t="s">
        <v>109</v>
      </c>
      <c r="AR4" s="114" t="s">
        <v>110</v>
      </c>
      <c r="AS4" s="114" t="s">
        <v>111</v>
      </c>
      <c r="AT4" s="113" t="s">
        <v>112</v>
      </c>
      <c r="AU4" s="113" t="s">
        <v>113</v>
      </c>
      <c r="AV4" s="113" t="s">
        <v>114</v>
      </c>
      <c r="AW4" s="113" t="s">
        <v>115</v>
      </c>
      <c r="AX4" s="113" t="s">
        <v>116</v>
      </c>
      <c r="AY4" s="113" t="s">
        <v>117</v>
      </c>
      <c r="AZ4" s="113" t="s">
        <v>118</v>
      </c>
      <c r="BA4" s="113" t="s">
        <v>119</v>
      </c>
      <c r="BB4" s="160" t="s">
        <v>120</v>
      </c>
      <c r="BC4" s="160" t="s">
        <v>12</v>
      </c>
      <c r="BD4" s="31" t="s">
        <v>95</v>
      </c>
      <c r="BE4" s="113" t="s">
        <v>96</v>
      </c>
      <c r="BF4" s="114" t="s">
        <v>97</v>
      </c>
      <c r="BG4" s="114" t="s">
        <v>98</v>
      </c>
      <c r="BH4" s="114" t="s">
        <v>99</v>
      </c>
      <c r="BI4" s="114" t="s">
        <v>100</v>
      </c>
      <c r="BJ4" s="114" t="s">
        <v>273</v>
      </c>
      <c r="BK4" s="114" t="s">
        <v>102</v>
      </c>
      <c r="BL4" s="114" t="s">
        <v>103</v>
      </c>
      <c r="BM4" s="114" t="s">
        <v>104</v>
      </c>
      <c r="BN4" s="114" t="s">
        <v>105</v>
      </c>
      <c r="BO4" s="114" t="s">
        <v>106</v>
      </c>
      <c r="BP4" s="114" t="s">
        <v>107</v>
      </c>
      <c r="BQ4" s="114" t="s">
        <v>108</v>
      </c>
      <c r="BR4" s="114" t="s">
        <v>109</v>
      </c>
      <c r="BS4" s="114" t="s">
        <v>110</v>
      </c>
      <c r="BT4" s="114" t="s">
        <v>111</v>
      </c>
      <c r="BU4" s="114" t="s">
        <v>112</v>
      </c>
      <c r="BV4" s="132" t="s">
        <v>113</v>
      </c>
      <c r="BW4" s="132" t="s">
        <v>114</v>
      </c>
      <c r="BX4" s="137" t="s">
        <v>115</v>
      </c>
      <c r="BY4" s="137" t="s">
        <v>116</v>
      </c>
      <c r="BZ4" s="137" t="s">
        <v>117</v>
      </c>
      <c r="CA4" s="137" t="s">
        <v>118</v>
      </c>
      <c r="CB4" s="113" t="s">
        <v>119</v>
      </c>
      <c r="CC4" s="160" t="s">
        <v>120</v>
      </c>
      <c r="CD4" s="160" t="s">
        <v>12</v>
      </c>
      <c r="CE4" s="133" t="s">
        <v>111</v>
      </c>
      <c r="CF4" s="114" t="s">
        <v>112</v>
      </c>
      <c r="CG4" s="132" t="s">
        <v>113</v>
      </c>
      <c r="CH4" s="132" t="s">
        <v>114</v>
      </c>
      <c r="CI4" s="137" t="s">
        <v>115</v>
      </c>
      <c r="CJ4" s="101" t="s">
        <v>116</v>
      </c>
      <c r="CK4" s="101" t="s">
        <v>117</v>
      </c>
      <c r="CL4" s="101" t="s">
        <v>118</v>
      </c>
      <c r="CM4" s="113" t="s">
        <v>119</v>
      </c>
      <c r="CN4" s="160" t="s">
        <v>120</v>
      </c>
      <c r="CO4" s="160" t="s">
        <v>12</v>
      </c>
    </row>
    <row r="5" spans="1:93">
      <c r="A5" s="65" t="s">
        <v>14</v>
      </c>
      <c r="B5" s="90">
        <f>(('Total by state attended'!B6*1000)/'Total by state attended'!AC6)</f>
        <v>3305.514239395899</v>
      </c>
      <c r="C5" s="91">
        <f>(('Total by state attended'!C6*1000)/'Total by state attended'!AD6)</f>
        <v>3455.1427736107576</v>
      </c>
      <c r="D5" s="91">
        <f>(('Total by state attended'!D6*1000)/'Total by state attended'!AE6)</f>
        <v>3475.7929050718521</v>
      </c>
      <c r="E5" s="91">
        <f>(('Total by state attended'!E6*1000)/'Total by state attended'!AF6)</f>
        <v>3496.2538837998227</v>
      </c>
      <c r="F5" s="91">
        <f>(('Total by state attended'!F6*1000)/'Total by state attended'!AG6)</f>
        <v>3477.6807792888972</v>
      </c>
      <c r="G5" s="91">
        <f>(('Total by state attended'!G6*1000)/'Total by state attended'!AH6)</f>
        <v>3473.1493236139063</v>
      </c>
      <c r="H5" s="91">
        <f>(('Total by state attended'!H6*1000)/'Total by state attended'!AI6)</f>
        <v>3546.345423500592</v>
      </c>
      <c r="I5" s="91">
        <f>(('Total by state attended'!I6*1000)/'Total by state attended'!AJ6)</f>
        <v>3548.6364654143958</v>
      </c>
      <c r="J5" s="91">
        <f>(('Total by state attended'!J6*1000)/'Total by state attended'!AK6)</f>
        <v>3586.051884704098</v>
      </c>
      <c r="K5" s="91">
        <f>(('Total by state attended'!K6*1000)/'Total by state attended'!AL6)</f>
        <v>3639.3828138557533</v>
      </c>
      <c r="L5" s="91">
        <f>(('Total by state attended'!L6*1000)/'Total by state attended'!AM6)</f>
        <v>3676.7669200390878</v>
      </c>
      <c r="M5" s="91">
        <f>(('Total by state attended'!M6*1000)/'Total by state attended'!AN6)</f>
        <v>3690.2326982417808</v>
      </c>
      <c r="N5" s="91">
        <f>(('Total by state attended'!N6*1000)/'Total by state attended'!AO6)</f>
        <v>3718.2037311834656</v>
      </c>
      <c r="O5" s="91">
        <f>(('Total by state attended'!O6*1000)/'Total by state attended'!AP6)</f>
        <v>3876.0129684332564</v>
      </c>
      <c r="P5" s="91">
        <f>(('Total by state attended'!P6*1000)/'Total by state attended'!AQ6)</f>
        <v>4086.2849257618814</v>
      </c>
      <c r="Q5" s="91">
        <f>(('Total by state attended'!Q6*1000)/'Total by state attended'!AR6)</f>
        <v>4053.2314748731224</v>
      </c>
      <c r="R5" s="91">
        <f>(('Total by state attended'!R6*1000)/'Total by state attended'!AS6)</f>
        <v>4079.3725454667774</v>
      </c>
      <c r="S5" s="91">
        <f>(('Total by state attended'!S6*1000)/'Total by state attended'!AT6)</f>
        <v>4368.6725085621438</v>
      </c>
      <c r="T5" s="91">
        <f>(('Total by state attended'!T6*1000)/'Total by state attended'!AU6)</f>
        <v>4294.2182631269152</v>
      </c>
      <c r="U5" s="91">
        <f>(('Total by state attended'!U6*1000)/'Total by state attended'!AV6)</f>
        <v>3699.5073060390851</v>
      </c>
      <c r="V5" s="91">
        <f>(('Total by state attended'!V6*1000)/'Total by state attended'!AW6)</f>
        <v>3608.677739160808</v>
      </c>
      <c r="W5" s="91">
        <f>(('Total by state attended'!W6*1000)/'Total by state attended'!AX6)</f>
        <v>3708.5645798457863</v>
      </c>
      <c r="X5" s="91">
        <f>(('Total by state attended'!X6*1000)/'Total by state attended'!AY6)</f>
        <v>3729.6321306704926</v>
      </c>
      <c r="Y5" s="91">
        <f>(('Total by state attended'!Y6*1000)/'Total by state attended'!AZ6)</f>
        <v>3759.7801997853235</v>
      </c>
      <c r="Z5" s="91">
        <f>(('Total by state attended'!Z6*1000)/'Total by state attended'!BA6)</f>
        <v>3732.607850141253</v>
      </c>
      <c r="AA5" s="91">
        <f>(('Total by state attended'!AA6*1000)/'Total by state attended'!BB6)</f>
        <v>3791.0721878080712</v>
      </c>
      <c r="AB5" s="91">
        <f>(('Total by state attended'!AB6*1000)/'Total by state attended'!BC6)</f>
        <v>3750.4024063286347</v>
      </c>
      <c r="AC5" s="98">
        <f>(('Total by state attended'!BD6*1000)/'Total by state attended'!CE6)</f>
        <v>3488.4928513550472</v>
      </c>
      <c r="AD5" s="91">
        <f>(('Total by state attended'!BE6*1000)/'Total by state attended'!CF6)</f>
        <v>3554.7555301814173</v>
      </c>
      <c r="AE5" s="91">
        <f>(('Total by state attended'!BF6*1000)/'Total by state attended'!CG6)</f>
        <v>3602.1154053973382</v>
      </c>
      <c r="AF5" s="91">
        <f>(('Total by state attended'!BG6*1000)/'Total by state attended'!CH6)</f>
        <v>3748.6146098708532</v>
      </c>
      <c r="AG5" s="91">
        <f>(('Total by state attended'!BH6*1000)/'Total by state attended'!CI6)</f>
        <v>3807.019237685095</v>
      </c>
      <c r="AH5" s="91">
        <f>(('Total by state attended'!BI6*1000)/'Total by state attended'!CJ6)</f>
        <v>3950.1534870258001</v>
      </c>
      <c r="AI5" s="91">
        <f>(('Total by state attended'!BJ6*1000)/'Total by state attended'!CK6)</f>
        <v>4111.3399944898165</v>
      </c>
      <c r="AJ5" s="91">
        <f>(('Total by state attended'!BK6*1000)/'Total by state attended'!CL6)</f>
        <v>4176.1889319517213</v>
      </c>
      <c r="AK5" s="91">
        <f>(('Total by state attended'!BL6*1000)/'Total by state attended'!CM6)</f>
        <v>4275.7611007832829</v>
      </c>
      <c r="AL5" s="91">
        <f>(('Total by state attended'!BM6*1000)/'Total by state attended'!CN6)</f>
        <v>4385.9142168084327</v>
      </c>
      <c r="AM5" s="91">
        <f>(('Total by state attended'!BN6*1000)/'Total by state attended'!CO6)</f>
        <v>4479.9285430739656</v>
      </c>
      <c r="AN5" s="91">
        <f>(('Total by state attended'!BO6*1000)/'Total by state attended'!CP6)</f>
        <v>4581.6507643493751</v>
      </c>
      <c r="AO5" s="91">
        <f>(('Total by state attended'!BP6*1000)/'Total by state attended'!CQ6)</f>
        <v>4654.4355635760176</v>
      </c>
      <c r="AP5" s="91">
        <f>(('Total by state attended'!BQ6*1000)/'Total by state attended'!CR6)</f>
        <v>4870.9579433287536</v>
      </c>
      <c r="AQ5" s="91">
        <f>(('Total by state attended'!BR6*1000)/'Total by state attended'!CS6)</f>
        <v>4815.2971998412713</v>
      </c>
      <c r="AR5" s="91">
        <f>(('Total by state attended'!BS6*1000)/'Total by state attended'!CT6)</f>
        <v>4871.5411697205618</v>
      </c>
      <c r="AS5" s="91">
        <f>(('Total by state attended'!BT6*1000)/'Total by state attended'!CU6)</f>
        <v>4995.3298923366001</v>
      </c>
      <c r="AT5" s="91">
        <f>(('Total by state attended'!BU6*1000)/'Total by state attended'!CV6)</f>
        <v>5414.5535784596841</v>
      </c>
      <c r="AU5" s="91">
        <f>(('Total by state attended'!BV6*1000)/'Total by state attended'!CW6)</f>
        <v>5289.4924007016207</v>
      </c>
      <c r="AV5" s="91">
        <f>(('Total by state attended'!BW6*1000)/'Total by state attended'!CX6)</f>
        <v>6576.3794768665202</v>
      </c>
      <c r="AW5" s="91">
        <f>(('Total by state attended'!BX6*1000)/'Total by state attended'!CY6)</f>
        <v>6396.0996444591055</v>
      </c>
      <c r="AX5" s="91">
        <f>(('Total by state attended'!BY6*1000)/'Total by state attended'!CZ6)</f>
        <v>6738.4911761103176</v>
      </c>
      <c r="AY5" s="91">
        <f>(('Total by state attended'!BZ6*1000)/'Total by state attended'!DA6)</f>
        <v>6799.3048470953518</v>
      </c>
      <c r="AZ5" s="91">
        <f>(('Total by state attended'!CA6*1000)/'Total by state attended'!DB6)</f>
        <v>6980.5078150095578</v>
      </c>
      <c r="BA5" s="91">
        <f>(('Total by state attended'!CB6*1000)/'Total by state attended'!DC6)</f>
        <v>6845.379760252561</v>
      </c>
      <c r="BB5" s="91">
        <f>(('Total by state attended'!CC6*1000)/'Total by state attended'!DD6)</f>
        <v>7183.0207205498955</v>
      </c>
      <c r="BC5" s="91">
        <f>(('Total by state attended'!CD6*1000)/'Total by state attended'!DE6)</f>
        <v>7114.8949487067903</v>
      </c>
      <c r="BD5" s="98">
        <f>(('Total by state attended'!DF6*1000)/'Total by state attended'!EG6)</f>
        <v>4980.6493841469883</v>
      </c>
      <c r="BE5" s="91">
        <f>(('Total by state attended'!DG6*1000)/'Total by state attended'!EH6)</f>
        <v>5576.2935308234191</v>
      </c>
      <c r="BF5" s="91">
        <f>(('Total by state attended'!DH6*1000)/'Total by state attended'!EI6)</f>
        <v>5865.4843348339837</v>
      </c>
      <c r="BG5" s="91">
        <f>(('Total by state attended'!DI6*1000)/'Total by state attended'!EJ6)</f>
        <v>6216.8123846365716</v>
      </c>
      <c r="BH5" s="91">
        <f>(('Total by state attended'!DJ6*1000)/'Total by state attended'!EK6)</f>
        <v>6414.8377970389729</v>
      </c>
      <c r="BI5" s="91">
        <f>(('Total by state attended'!DK6*1000)/'Total by state attended'!EL6)</f>
        <v>6623.5840030145409</v>
      </c>
      <c r="BJ5" s="91">
        <f>(('Total by state attended'!DL6*1000)/'Total by state attended'!EM6)</f>
        <v>7087.6147248223888</v>
      </c>
      <c r="BK5" s="91">
        <f>(('Total by state attended'!DM6*1000)/'Total by state attended'!EN6)</f>
        <v>7541.7568406746705</v>
      </c>
      <c r="BL5" s="91">
        <f>(('Total by state attended'!DN6*1000)/'Total by state attended'!EO6)</f>
        <v>8092.9147289647908</v>
      </c>
      <c r="BM5" s="91">
        <f>(('Total by state attended'!DO6*1000)/'Total by state attended'!EP6)</f>
        <v>8627.2500767006495</v>
      </c>
      <c r="BN5" s="91">
        <f>(('Total by state attended'!DP6*1000)/'Total by state attended'!EQ6)</f>
        <v>9277.5495946755254</v>
      </c>
      <c r="BO5" s="91">
        <f>(('Total by state attended'!DQ6*1000)/'Total by state attended'!ER6)</f>
        <v>9830.7898265975782</v>
      </c>
      <c r="BP5" s="91">
        <f>(('Total by state attended'!DR6*1000)/'Total by state attended'!ES6)</f>
        <v>10329.070690948805</v>
      </c>
      <c r="BQ5" s="91">
        <f>(('Total by state attended'!DS6*1000)/'Total by state attended'!ET6)</f>
        <v>10560.345691420815</v>
      </c>
      <c r="BR5" s="91">
        <f>(('Total by state attended'!DT6*1000)/'Total by state attended'!EU6)</f>
        <v>10722.744901100794</v>
      </c>
      <c r="BS5" s="91">
        <f>(('Total by state attended'!DU6*1000)/'Total by state attended'!EV6)</f>
        <v>10889.053132128282</v>
      </c>
      <c r="BT5" s="91">
        <f>(('Total by state attended'!DV6*1000)/'Total by state attended'!EW6)</f>
        <v>11114.20683577483</v>
      </c>
      <c r="BU5" s="91">
        <f>(('Total by state attended'!DW6*1000)/'Total by state attended'!EX6)</f>
        <v>11865.511543485765</v>
      </c>
      <c r="BV5" s="130">
        <f>(('Total by state attended'!DX6*1000)/'Total by state attended'!EY6)</f>
        <v>12658.018263192836</v>
      </c>
      <c r="BW5" s="130">
        <f>(('Total by state attended'!DY6*1000)/'Total by state attended'!EZ6)</f>
        <v>13921.289235378905</v>
      </c>
      <c r="BX5" s="130">
        <f>(('Total by state attended'!DZ6*1000)/'Total by state attended'!FA6)</f>
        <v>14452.532683753261</v>
      </c>
      <c r="BY5" s="130">
        <f>(('Total by state attended'!EA6*1000)/'Total by state attended'!FB6)</f>
        <v>14517.688094503133</v>
      </c>
      <c r="BZ5" s="130">
        <f>(('Total by state attended'!EB6*1000)/'Total by state attended'!FC6)</f>
        <v>14098.008559089682</v>
      </c>
      <c r="CA5" s="130">
        <f>(('Total by state attended'!EC6*1000)/'Total by state attended'!FD6)</f>
        <v>14674.144146350609</v>
      </c>
      <c r="CB5" s="130">
        <f>(('Total by state attended'!ED6*1000)/'Total by state attended'!FE6)</f>
        <v>15121.49331930777</v>
      </c>
      <c r="CC5" s="130">
        <f>(('Total by state attended'!EE6*1000)/'Total by state attended'!FF6)</f>
        <v>15779.273152336365</v>
      </c>
      <c r="CD5" s="130">
        <f>(('Total by state attended'!EF6*1000)/'Total by state attended'!FG6)</f>
        <v>16285.690353526617</v>
      </c>
      <c r="CE5" s="134">
        <f>('Total by state attended'!FH6*1000)/'Total by state attended'!FS6:FS6</f>
        <v>15194.514146385309</v>
      </c>
      <c r="CF5" s="130">
        <f>('Total by state attended'!FI6*1000)/'Total by state attended'!FT6:FT6</f>
        <v>19518.697909705821</v>
      </c>
      <c r="CG5" s="130">
        <f>('Total by state attended'!FJ6*1000)/'Total by state attended'!FU6:FU6</f>
        <v>19866.116077572911</v>
      </c>
      <c r="CH5" s="130">
        <f>('Total by state attended'!FK6*1000)/'Total by state attended'!FV6:FV6</f>
        <v>21264.976862215066</v>
      </c>
      <c r="CI5" s="130">
        <f>('Total by state attended'!FL6*1000)/'Total by state attended'!FW6:FW6</f>
        <v>20753.96138118083</v>
      </c>
      <c r="CJ5" s="130">
        <f>('Total by state attended'!FM6*1000)/'Total by state attended'!FX6:FX6</f>
        <v>22116.944523276437</v>
      </c>
      <c r="CK5" s="130">
        <f>('Total by state attended'!FN6*1000)/'Total by state attended'!FY6:FY6</f>
        <v>22039.166501308089</v>
      </c>
      <c r="CL5" s="130">
        <f>('Total by state attended'!FO6*1000)/'Total by state attended'!FZ6:FZ6</f>
        <v>22974.110217580957</v>
      </c>
      <c r="CM5" s="130">
        <f>('Total by state attended'!FP6*1000)/'Total by state attended'!GA6:GA6</f>
        <v>22671.756724085062</v>
      </c>
      <c r="CN5" s="130">
        <f>('Total by state attended'!FQ6*1000)/'Total by state attended'!GB6:GB6</f>
        <v>24371.42239421446</v>
      </c>
      <c r="CO5" s="130">
        <f>('Total by state attended'!FR6*1000)/'Total by state attended'!GC6:GC6</f>
        <v>24036.215538617413</v>
      </c>
    </row>
    <row r="6" spans="1:93">
      <c r="A6" s="66" t="s">
        <v>15</v>
      </c>
      <c r="B6" s="107">
        <f>(('Total by state attended'!B7*1000)/'Total by state attended'!AC7)</f>
        <v>3185.1336703542702</v>
      </c>
      <c r="C6" s="108">
        <f>(('Total by state attended'!C7*1000)/'Total by state attended'!AD7)</f>
        <v>3309.1000990394318</v>
      </c>
      <c r="D6" s="108">
        <f>(('Total by state attended'!D7*1000)/'Total by state attended'!AE7)</f>
        <v>3357.7304594556595</v>
      </c>
      <c r="E6" s="108">
        <f>(('Total by state attended'!E7*1000)/'Total by state attended'!AF7)</f>
        <v>3387.0824477216493</v>
      </c>
      <c r="F6" s="108">
        <f>(('Total by state attended'!F7*1000)/'Total by state attended'!AG7)</f>
        <v>3374.6764959621842</v>
      </c>
      <c r="G6" s="108">
        <f>(('Total by state attended'!G7*1000)/'Total by state attended'!AH7)</f>
        <v>3372.3909901070847</v>
      </c>
      <c r="H6" s="108">
        <f>(('Total by state attended'!H7*1000)/'Total by state attended'!AI7)</f>
        <v>3429.1990113057755</v>
      </c>
      <c r="I6" s="108">
        <f>(('Total by state attended'!I7*1000)/'Total by state attended'!AJ7)</f>
        <v>3425.2999926651414</v>
      </c>
      <c r="J6" s="108">
        <f>(('Total by state attended'!J7*1000)/'Total by state attended'!AK7)</f>
        <v>3444.9195317404833</v>
      </c>
      <c r="K6" s="108">
        <f>(('Total by state attended'!K7*1000)/'Total by state attended'!AL7)</f>
        <v>3496.9469096468129</v>
      </c>
      <c r="L6" s="108">
        <f>(('Total by state attended'!L7*1000)/'Total by state attended'!AM7)</f>
        <v>3546.8174761296646</v>
      </c>
      <c r="M6" s="108">
        <f>(('Total by state attended'!M7*1000)/'Total by state attended'!AN7)</f>
        <v>3546.4305092380719</v>
      </c>
      <c r="N6" s="108">
        <f>(('Total by state attended'!N7*1000)/'Total by state attended'!AO7)</f>
        <v>3594.8061605905905</v>
      </c>
      <c r="O6" s="108">
        <f>(('Total by state attended'!O7*1000)/'Total by state attended'!AP7)</f>
        <v>3788.0448181484098</v>
      </c>
      <c r="P6" s="108">
        <f>(('Total by state attended'!P7*1000)/'Total by state attended'!AQ7)</f>
        <v>3951.6355392957671</v>
      </c>
      <c r="Q6" s="108">
        <f>(('Total by state attended'!Q7*1000)/'Total by state attended'!AR7)</f>
        <v>3945.6991392235277</v>
      </c>
      <c r="R6" s="108">
        <f>(('Total by state attended'!R7*1000)/'Total by state attended'!AS7)</f>
        <v>3955.9800516159949</v>
      </c>
      <c r="S6" s="108">
        <f>(('Total by state attended'!S7*1000)/'Total by state attended'!AT7)</f>
        <v>4224.6263047456432</v>
      </c>
      <c r="T6" s="108">
        <f>(('Total by state attended'!T7*1000)/'Total by state attended'!AU7)</f>
        <v>4166.1141157358634</v>
      </c>
      <c r="U6" s="108">
        <f>(('Total by state attended'!U7*1000)/'Total by state attended'!AV7)</f>
        <v>3614.2094803248215</v>
      </c>
      <c r="V6" s="108">
        <f>(('Total by state attended'!V7*1000)/'Total by state attended'!AW7)</f>
        <v>3595.4039408257777</v>
      </c>
      <c r="W6" s="108">
        <f>(('Total by state attended'!W7*1000)/'Total by state attended'!AX7)</f>
        <v>3662.3669573345987</v>
      </c>
      <c r="X6" s="108">
        <f>(('Total by state attended'!X7*1000)/'Total by state attended'!AY7)</f>
        <v>3685.1433068111005</v>
      </c>
      <c r="Y6" s="108">
        <f>(('Total by state attended'!Y7*1000)/'Total by state attended'!AZ7)</f>
        <v>3710.6403995755122</v>
      </c>
      <c r="Z6" s="108">
        <f>(('Total by state attended'!Z7*1000)/'Total by state attended'!BA7)</f>
        <v>3694.8915832731245</v>
      </c>
      <c r="AA6" s="108">
        <f>(('Total by state attended'!AA7*1000)/'Total by state attended'!BB7)</f>
        <v>3730.8233813282968</v>
      </c>
      <c r="AB6" s="108">
        <f>(('Total by state attended'!AB7*1000)/'Total by state attended'!BC7)</f>
        <v>3731.3449958849765</v>
      </c>
      <c r="AC6" s="110">
        <f>(('Total by state attended'!BD7*1000)/'Total by state attended'!CE7)</f>
        <v>3264.9986390924782</v>
      </c>
      <c r="AD6" s="108">
        <f>(('Total by state attended'!BE7*1000)/'Total by state attended'!CF7)</f>
        <v>3328.462225127385</v>
      </c>
      <c r="AE6" s="108">
        <f>(('Total by state attended'!BF7*1000)/'Total by state attended'!CG7)</f>
        <v>3408.9677499135578</v>
      </c>
      <c r="AF6" s="108">
        <f>(('Total by state attended'!BG7*1000)/'Total by state attended'!CH7)</f>
        <v>3529.0903290693659</v>
      </c>
      <c r="AG6" s="108">
        <f>(('Total by state attended'!BH7*1000)/'Total by state attended'!CI7)</f>
        <v>3559.0130210466791</v>
      </c>
      <c r="AH6" s="108">
        <f>(('Total by state attended'!BI7*1000)/'Total by state attended'!CJ7)</f>
        <v>3737.9350960270831</v>
      </c>
      <c r="AI6" s="108">
        <f>(('Total by state attended'!BJ7*1000)/'Total by state attended'!CK7)</f>
        <v>3865.9544138396373</v>
      </c>
      <c r="AJ6" s="108">
        <f>(('Total by state attended'!BK7*1000)/'Total by state attended'!CL7)</f>
        <v>3920.8118912259442</v>
      </c>
      <c r="AK6" s="108">
        <f>(('Total by state attended'!BL7*1000)/'Total by state attended'!CM7)</f>
        <v>4005.8833865988227</v>
      </c>
      <c r="AL6" s="108">
        <f>(('Total by state attended'!BM7*1000)/'Total by state attended'!CN7)</f>
        <v>4123.3659029165701</v>
      </c>
      <c r="AM6" s="108">
        <f>(('Total by state attended'!BN7*1000)/'Total by state attended'!CO7)</f>
        <v>4224.8725178760578</v>
      </c>
      <c r="AN6" s="108">
        <f>(('Total by state attended'!BO7*1000)/'Total by state attended'!CP7)</f>
        <v>4350.9998672811953</v>
      </c>
      <c r="AO6" s="108">
        <f>(('Total by state attended'!BP7*1000)/'Total by state attended'!CQ7)</f>
        <v>4434.2709416587295</v>
      </c>
      <c r="AP6" s="108">
        <f>(('Total by state attended'!BQ7*1000)/'Total by state attended'!CR7)</f>
        <v>4660.2229847360804</v>
      </c>
      <c r="AQ6" s="108">
        <f>(('Total by state attended'!BR7*1000)/'Total by state attended'!CS7)</f>
        <v>4668.006386910356</v>
      </c>
      <c r="AR6" s="108">
        <f>(('Total by state attended'!BS7*1000)/'Total by state attended'!CT7)</f>
        <v>4699.4076951527231</v>
      </c>
      <c r="AS6" s="108">
        <f>(('Total by state attended'!BT7*1000)/'Total by state attended'!CU7)</f>
        <v>4867.9234474010691</v>
      </c>
      <c r="AT6" s="108">
        <f>(('Total by state attended'!BU7*1000)/'Total by state attended'!CV7)</f>
        <v>5270.6584379433107</v>
      </c>
      <c r="AU6" s="108">
        <f>(('Total by state attended'!BV7*1000)/'Total by state attended'!CW7)</f>
        <v>5186.1019471753107</v>
      </c>
      <c r="AV6" s="108">
        <f>(('Total by state attended'!BW7*1000)/'Total by state attended'!CX7)</f>
        <v>6389.4652342325189</v>
      </c>
      <c r="AW6" s="108">
        <f>(('Total by state attended'!BX7*1000)/'Total by state attended'!CY7)</f>
        <v>6378.4868176318259</v>
      </c>
      <c r="AX6" s="108">
        <f>(('Total by state attended'!BY7*1000)/'Total by state attended'!CZ7)</f>
        <v>6618.4607664441364</v>
      </c>
      <c r="AY6" s="108">
        <f>(('Total by state attended'!BZ7*1000)/'Total by state attended'!DA7)</f>
        <v>6631.8448769225097</v>
      </c>
      <c r="AZ6" s="108">
        <f>(('Total by state attended'!CA7*1000)/'Total by state attended'!DB7)</f>
        <v>6737.2826753945938</v>
      </c>
      <c r="BA6" s="108">
        <f>(('Total by state attended'!CB7*1000)/'Total by state attended'!DC7)</f>
        <v>6678.7465567407799</v>
      </c>
      <c r="BB6" s="108">
        <f>(('Total by state attended'!CC7*1000)/'Total by state attended'!DD7)</f>
        <v>6925.9579320808625</v>
      </c>
      <c r="BC6" s="108">
        <f>(('Total by state attended'!CD7*1000)/'Total by state attended'!DE7)</f>
        <v>6944.2099901745532</v>
      </c>
      <c r="BD6" s="110">
        <f>(('Total by state attended'!DF7*1000)/'Total by state attended'!EG7)</f>
        <v>4677.2551110102931</v>
      </c>
      <c r="BE6" s="108">
        <f>(('Total by state attended'!DG7*1000)/'Total by state attended'!EH7)</f>
        <v>5178.5663018486148</v>
      </c>
      <c r="BF6" s="108">
        <f>(('Total by state attended'!DH7*1000)/'Total by state attended'!EI7)</f>
        <v>5478.6439984030194</v>
      </c>
      <c r="BG6" s="108">
        <f>(('Total by state attended'!DI7*1000)/'Total by state attended'!EJ7)</f>
        <v>5834.525486521552</v>
      </c>
      <c r="BH6" s="108">
        <f>(('Total by state attended'!DJ7*1000)/'Total by state attended'!EK7)</f>
        <v>6031.5163633979209</v>
      </c>
      <c r="BI6" s="108">
        <f>(('Total by state attended'!DK7*1000)/'Total by state attended'!EL7)</f>
        <v>6186.8078173565864</v>
      </c>
      <c r="BJ6" s="108">
        <f>(('Total by state attended'!DL7*1000)/'Total by state attended'!EM7)</f>
        <v>6628.8323858114672</v>
      </c>
      <c r="BK6" s="108">
        <f>(('Total by state attended'!DM7*1000)/'Total by state attended'!EN7)</f>
        <v>7083.3371615785572</v>
      </c>
      <c r="BL6" s="108">
        <f>(('Total by state attended'!DN7*1000)/'Total by state attended'!EO7)</f>
        <v>7570.7311901315079</v>
      </c>
      <c r="BM6" s="108">
        <f>(('Total by state attended'!DO7*1000)/'Total by state attended'!EP7)</f>
        <v>8054.4158023199052</v>
      </c>
      <c r="BN6" s="108">
        <f>(('Total by state attended'!DP7*1000)/'Total by state attended'!EQ7)</f>
        <v>8683.2285689894197</v>
      </c>
      <c r="BO6" s="108">
        <f>(('Total by state attended'!DQ7*1000)/'Total by state attended'!ER7)</f>
        <v>9243.3870954328595</v>
      </c>
      <c r="BP6" s="108">
        <f>(('Total by state attended'!DR7*1000)/'Total by state attended'!ES7)</f>
        <v>9687.328390338178</v>
      </c>
      <c r="BQ6" s="108">
        <f>(('Total by state attended'!DS7*1000)/'Total by state attended'!ET7)</f>
        <v>9898.7044809723793</v>
      </c>
      <c r="BR6" s="108">
        <f>(('Total by state attended'!DT7*1000)/'Total by state attended'!EU7)</f>
        <v>9969.8689603457751</v>
      </c>
      <c r="BS6" s="108">
        <f>(('Total by state attended'!DU7*1000)/'Total by state attended'!EV7)</f>
        <v>10148.702315681934</v>
      </c>
      <c r="BT6" s="108">
        <f>(('Total by state attended'!DV7*1000)/'Total by state attended'!EW7)</f>
        <v>10273.523661135185</v>
      </c>
      <c r="BU6" s="108">
        <f>(('Total by state attended'!DW7*1000)/'Total by state attended'!EX7)</f>
        <v>10961.356877887172</v>
      </c>
      <c r="BV6" s="91">
        <f>(('Total by state attended'!DX7*1000)/'Total by state attended'!EY7)</f>
        <v>11755.512224437951</v>
      </c>
      <c r="BW6" s="91">
        <f>(('Total by state attended'!DY7*1000)/'Total by state attended'!EZ7)</f>
        <v>13170.007522765591</v>
      </c>
      <c r="BX6" s="91">
        <f>(('Total by state attended'!DZ7*1000)/'Total by state attended'!FA7)</f>
        <v>13728.06494329091</v>
      </c>
      <c r="BY6" s="91">
        <f>(('Total by state attended'!EA7*1000)/'Total by state attended'!FB7)</f>
        <v>13652.910570748574</v>
      </c>
      <c r="BZ6" s="91">
        <f>(('Total by state attended'!EB7*1000)/'Total by state attended'!FC7)</f>
        <v>13022.333519365606</v>
      </c>
      <c r="CA6" s="91">
        <f>(('Total by state attended'!EC7*1000)/'Total by state attended'!FD7)</f>
        <v>13522.891132846304</v>
      </c>
      <c r="CB6" s="91">
        <f>(('Total by state attended'!ED7*1000)/'Total by state attended'!FE7)</f>
        <v>14039.228523973277</v>
      </c>
      <c r="CC6" s="91">
        <f>(('Total by state attended'!EE7*1000)/'Total by state attended'!FF7)</f>
        <v>14617.894912759712</v>
      </c>
      <c r="CD6" s="91">
        <f>(('Total by state attended'!EF7*1000)/'Total by state attended'!FG7)</f>
        <v>15120.747722002379</v>
      </c>
      <c r="CE6" s="90">
        <f>('Total by state attended'!FH7*1000)/'Total by state attended'!FS7:FS7</f>
        <v>13597.191259408573</v>
      </c>
      <c r="CF6" s="91">
        <f>('Total by state attended'!FI7*1000)/'Total by state attended'!FT7:FT7</f>
        <v>17607.045927199768</v>
      </c>
      <c r="CG6" s="91">
        <f>('Total by state attended'!FJ7*1000)/'Total by state attended'!FU7:FU7</f>
        <v>18003.165891042372</v>
      </c>
      <c r="CH6" s="91">
        <f>('Total by state attended'!FK7*1000)/'Total by state attended'!FV7:FV7</f>
        <v>19502.397065937654</v>
      </c>
      <c r="CI6" s="91">
        <f>('Total by state attended'!FL7*1000)/'Total by state attended'!FW7:FW7</f>
        <v>19120.136435748282</v>
      </c>
      <c r="CJ6" s="91">
        <f>('Total by state attended'!FM7*1000)/'Total by state attended'!FX7:FX7</f>
        <v>20005.804680745954</v>
      </c>
      <c r="CK6" s="91">
        <f>('Total by state attended'!FN7*1000)/'Total by state attended'!FY7:FY7</f>
        <v>20011.859493142576</v>
      </c>
      <c r="CL6" s="91">
        <f>('Total by state attended'!FO7*1000)/'Total by state attended'!FZ7:FZ7</f>
        <v>20425.914125469266</v>
      </c>
      <c r="CM6" s="91">
        <f>('Total by state attended'!FP7*1000)/'Total by state attended'!GA7:GA7</f>
        <v>20501.934932200846</v>
      </c>
      <c r="CN6" s="91">
        <f>('Total by state attended'!FQ7*1000)/'Total by state attended'!GB7:GB7</f>
        <v>21726.788171960452</v>
      </c>
      <c r="CO6" s="91">
        <f>('Total by state attended'!FR7*1000)/'Total by state attended'!GC7:GC7</f>
        <v>21781.34315718443</v>
      </c>
    </row>
    <row r="7" spans="1:93">
      <c r="A7" s="67" t="s">
        <v>121</v>
      </c>
      <c r="B7" s="105">
        <f t="shared" ref="B7:BT7" si="0">(B6/B5)*100</f>
        <v>96.358189367121611</v>
      </c>
      <c r="C7" s="106">
        <f t="shared" si="0"/>
        <v>95.773179745660542</v>
      </c>
      <c r="D7" s="106">
        <f t="shared" si="0"/>
        <v>96.603294590885525</v>
      </c>
      <c r="E7" s="106">
        <f t="shared" si="0"/>
        <v>96.877474013428255</v>
      </c>
      <c r="F7" s="106">
        <f t="shared" si="0"/>
        <v>97.038132886142165</v>
      </c>
      <c r="G7" s="106">
        <f t="shared" si="0"/>
        <v>97.098934594554663</v>
      </c>
      <c r="H7" s="106">
        <f t="shared" si="0"/>
        <v>96.696700456235263</v>
      </c>
      <c r="I7" s="106">
        <f t="shared" si="0"/>
        <v>96.524398203329298</v>
      </c>
      <c r="J7" s="106">
        <f t="shared" si="0"/>
        <v>96.064408505476479</v>
      </c>
      <c r="K7" s="106">
        <f t="shared" si="0"/>
        <v>96.08626210832611</v>
      </c>
      <c r="L7" s="106">
        <f t="shared" si="0"/>
        <v>96.465660001422066</v>
      </c>
      <c r="M7" s="106">
        <f t="shared" si="0"/>
        <v>96.103167448702521</v>
      </c>
      <c r="N7" s="106">
        <f t="shared" si="0"/>
        <v>96.681258491621193</v>
      </c>
      <c r="O7" s="106">
        <f t="shared" si="0"/>
        <v>97.730447472666611</v>
      </c>
      <c r="P7" s="106">
        <f t="shared" si="0"/>
        <v>96.704845870702243</v>
      </c>
      <c r="Q7" s="106">
        <f t="shared" si="0"/>
        <v>97.34699741881974</v>
      </c>
      <c r="R7" s="106">
        <f t="shared" si="0"/>
        <v>96.975208994140459</v>
      </c>
      <c r="S7" s="106">
        <f t="shared" ref="S7:T7" si="1">(S6/S5)*100</f>
        <v>96.702746577268385</v>
      </c>
      <c r="T7" s="106">
        <f t="shared" si="1"/>
        <v>97.016822631233225</v>
      </c>
      <c r="U7" s="106">
        <f t="shared" ref="U7:V7" si="2">(U6/U5)*100</f>
        <v>97.694346337010245</v>
      </c>
      <c r="V7" s="106">
        <f t="shared" si="2"/>
        <v>99.632170027514917</v>
      </c>
      <c r="W7" s="106">
        <f t="shared" ref="W7:X7" si="3">(W6/W5)*100</f>
        <v>98.754299095605646</v>
      </c>
      <c r="X7" s="106">
        <f t="shared" si="3"/>
        <v>98.807152493846786</v>
      </c>
      <c r="Y7" s="106">
        <f t="shared" ref="Y7:Z7" si="4">(Y6/Y5)*100</f>
        <v>98.693014016813621</v>
      </c>
      <c r="Z7" s="106">
        <f t="shared" si="4"/>
        <v>98.989546494505149</v>
      </c>
      <c r="AA7" s="106">
        <f t="shared" ref="AA7:AB7" si="5">(AA6/AA5)*100</f>
        <v>98.410771320220917</v>
      </c>
      <c r="AB7" s="106">
        <f t="shared" si="5"/>
        <v>99.491856916167194</v>
      </c>
      <c r="AC7" s="111">
        <f t="shared" si="0"/>
        <v>93.59338769532647</v>
      </c>
      <c r="AD7" s="106">
        <f t="shared" si="0"/>
        <v>93.634068415318467</v>
      </c>
      <c r="AE7" s="106">
        <f t="shared" si="0"/>
        <v>94.63793816282589</v>
      </c>
      <c r="AF7" s="106">
        <f t="shared" si="0"/>
        <v>94.143855700091549</v>
      </c>
      <c r="AG7" s="106">
        <f t="shared" si="0"/>
        <v>93.485553889945166</v>
      </c>
      <c r="AH7" s="106">
        <f t="shared" si="0"/>
        <v>94.627591264599104</v>
      </c>
      <c r="AI7" s="106">
        <f t="shared" si="0"/>
        <v>94.031493844365713</v>
      </c>
      <c r="AJ7" s="106">
        <f t="shared" si="0"/>
        <v>93.884926068073554</v>
      </c>
      <c r="AK7" s="106">
        <f t="shared" si="0"/>
        <v>93.688194737189107</v>
      </c>
      <c r="AL7" s="106">
        <f t="shared" si="0"/>
        <v>94.013829251705815</v>
      </c>
      <c r="AM7" s="106">
        <f t="shared" si="0"/>
        <v>94.306694342430347</v>
      </c>
      <c r="AN7" s="106">
        <f t="shared" si="0"/>
        <v>94.965768694922915</v>
      </c>
      <c r="AO7" s="106">
        <f t="shared" si="0"/>
        <v>95.269789023609661</v>
      </c>
      <c r="AP7" s="106">
        <f t="shared" si="0"/>
        <v>95.673644464918965</v>
      </c>
      <c r="AQ7" s="106">
        <f t="shared" si="0"/>
        <v>96.941189571107458</v>
      </c>
      <c r="AR7" s="106">
        <f t="shared" si="0"/>
        <v>96.466549936234813</v>
      </c>
      <c r="AS7" s="106">
        <f t="shared" si="0"/>
        <v>97.44948886897366</v>
      </c>
      <c r="AT7" s="106">
        <f t="shared" ref="AT7:AU7" si="6">(AT6/AT5)*100</f>
        <v>97.342437590998813</v>
      </c>
      <c r="AU7" s="106">
        <f t="shared" si="6"/>
        <v>98.045361526323475</v>
      </c>
      <c r="AV7" s="106">
        <f t="shared" ref="AV7:AW7" si="7">(AV6/AV5)*100</f>
        <v>97.157794143548088</v>
      </c>
      <c r="AW7" s="106">
        <f t="shared" si="7"/>
        <v>99.724631763006727</v>
      </c>
      <c r="AX7" s="106">
        <f t="shared" ref="AX7:AY7" si="8">(AX6/AX5)*100</f>
        <v>98.218734631697373</v>
      </c>
      <c r="AY7" s="106">
        <f t="shared" si="8"/>
        <v>97.537101601726533</v>
      </c>
      <c r="AZ7" s="106">
        <f t="shared" ref="AZ7:BA7" si="9">(AZ6/AZ5)*100</f>
        <v>96.515652642176278</v>
      </c>
      <c r="BA7" s="106">
        <f t="shared" si="9"/>
        <v>97.565756622016352</v>
      </c>
      <c r="BB7" s="106">
        <f t="shared" ref="BB7:BC7" si="10">(BB6/BB5)*100</f>
        <v>96.421243951954608</v>
      </c>
      <c r="BC7" s="106">
        <f t="shared" si="10"/>
        <v>97.601019273471351</v>
      </c>
      <c r="BD7" s="111">
        <f t="shared" si="0"/>
        <v>93.908539836143163</v>
      </c>
      <c r="BE7" s="106">
        <f t="shared" si="0"/>
        <v>92.867534200336934</v>
      </c>
      <c r="BF7" s="106">
        <f t="shared" si="0"/>
        <v>93.404801473365225</v>
      </c>
      <c r="BG7" s="106">
        <f t="shared" si="0"/>
        <v>93.850757036519965</v>
      </c>
      <c r="BH7" s="106">
        <f t="shared" si="0"/>
        <v>94.024456334375444</v>
      </c>
      <c r="BI7" s="106">
        <f t="shared" si="0"/>
        <v>93.405742488369313</v>
      </c>
      <c r="BJ7" s="106">
        <f t="shared" si="0"/>
        <v>93.526985356523895</v>
      </c>
      <c r="BK7" s="106">
        <f t="shared" si="0"/>
        <v>93.921579695811246</v>
      </c>
      <c r="BL7" s="106">
        <f t="shared" si="0"/>
        <v>93.547645609506162</v>
      </c>
      <c r="BM7" s="106">
        <f t="shared" si="0"/>
        <v>93.360175382793415</v>
      </c>
      <c r="BN7" s="106">
        <f t="shared" si="0"/>
        <v>93.593987080088553</v>
      </c>
      <c r="BO7" s="106">
        <f t="shared" si="0"/>
        <v>94.024867365433067</v>
      </c>
      <c r="BP7" s="106">
        <f t="shared" si="0"/>
        <v>93.78702770256983</v>
      </c>
      <c r="BQ7" s="106">
        <f t="shared" si="0"/>
        <v>93.734663336012275</v>
      </c>
      <c r="BR7" s="106">
        <f t="shared" si="0"/>
        <v>92.978701370786794</v>
      </c>
      <c r="BS7" s="106">
        <f t="shared" si="0"/>
        <v>93.200962402672701</v>
      </c>
      <c r="BT7" s="106">
        <f t="shared" si="0"/>
        <v>92.435958885220472</v>
      </c>
      <c r="BU7" s="106">
        <f t="shared" ref="BU7" si="11">(BU6/BU5)*100</f>
        <v>92.379977363091612</v>
      </c>
      <c r="BV7" s="106">
        <f t="shared" ref="BV7" si="12">(BV6/BV5)*100</f>
        <v>92.870084242339843</v>
      </c>
      <c r="BW7" s="106">
        <f t="shared" ref="BW7:CI7" si="13">(BW6/BW5)*100</f>
        <v>94.603361083080998</v>
      </c>
      <c r="BX7" s="106">
        <f t="shared" si="13"/>
        <v>94.987261012896667</v>
      </c>
      <c r="BY7" s="106">
        <f t="shared" ref="BY7:BZ7" si="14">(BY6/BY5)*100</f>
        <v>94.043283488904876</v>
      </c>
      <c r="BZ7" s="106">
        <f t="shared" si="14"/>
        <v>92.370021374185256</v>
      </c>
      <c r="CA7" s="106">
        <f t="shared" ref="CA7:CB7" si="15">(CA6/CA5)*100</f>
        <v>92.154547467828877</v>
      </c>
      <c r="CB7" s="106">
        <f t="shared" si="15"/>
        <v>92.842870922327421</v>
      </c>
      <c r="CC7" s="106">
        <f t="shared" ref="CC7:CD7" si="16">(CC6/CC5)*100</f>
        <v>92.639849577578971</v>
      </c>
      <c r="CD7" s="106">
        <f t="shared" si="16"/>
        <v>92.846832978916524</v>
      </c>
      <c r="CE7" s="105">
        <f t="shared" si="13"/>
        <v>89.487502715861893</v>
      </c>
      <c r="CF7" s="106">
        <f t="shared" si="13"/>
        <v>90.206047599335662</v>
      </c>
      <c r="CG7" s="106">
        <f t="shared" si="13"/>
        <v>90.622474069636354</v>
      </c>
      <c r="CH7" s="106">
        <f t="shared" si="13"/>
        <v>91.711348628790319</v>
      </c>
      <c r="CI7" s="106">
        <f t="shared" si="13"/>
        <v>92.127647751556196</v>
      </c>
      <c r="CJ7" s="106">
        <f t="shared" ref="CJ7:CK7" si="17">(CJ6/CJ5)*100</f>
        <v>90.454649645168359</v>
      </c>
      <c r="CK7" s="106">
        <f t="shared" si="17"/>
        <v>90.80134446987735</v>
      </c>
      <c r="CL7" s="106">
        <f t="shared" ref="CL7:CM7" si="18">(CL6/CL5)*100</f>
        <v>88.908401378863061</v>
      </c>
      <c r="CM7" s="106">
        <f t="shared" si="18"/>
        <v>90.429405986086948</v>
      </c>
      <c r="CN7" s="106">
        <f t="shared" ref="CN7:CO7" si="19">(CN6/CN5)*100</f>
        <v>89.14862588044177</v>
      </c>
      <c r="CO7" s="106">
        <f t="shared" si="19"/>
        <v>90.618854379092141</v>
      </c>
    </row>
    <row r="8" spans="1:93">
      <c r="A8" s="21" t="s">
        <v>17</v>
      </c>
      <c r="B8" s="90">
        <f>(('Total by state attended'!B9*1000)/'Total by state attended'!AC9)</f>
        <v>3186.2238333438863</v>
      </c>
      <c r="C8" s="91">
        <f>(('Total by state attended'!C9*1000)/'Total by state attended'!AD9)</f>
        <v>3370.0093336056948</v>
      </c>
      <c r="D8" s="91">
        <f>(('Total by state attended'!D9*1000)/'Total by state attended'!AE9)</f>
        <v>3434.3349429019413</v>
      </c>
      <c r="E8" s="91">
        <f>(('Total by state attended'!E9*1000)/'Total by state attended'!AF9)</f>
        <v>3453.2505482870747</v>
      </c>
      <c r="F8" s="91">
        <f>(('Total by state attended'!F9*1000)/'Total by state attended'!AG9)</f>
        <v>3447.763431157146</v>
      </c>
      <c r="G8" s="91">
        <f>(('Total by state attended'!G9*1000)/'Total by state attended'!AH9)</f>
        <v>3394.7128511364331</v>
      </c>
      <c r="H8" s="91">
        <f>(('Total by state attended'!H9*1000)/'Total by state attended'!AI9)</f>
        <v>3480.6831484794275</v>
      </c>
      <c r="I8" s="91">
        <f>(('Total by state attended'!I9*1000)/'Total by state attended'!AJ9)</f>
        <v>3531.9684656159116</v>
      </c>
      <c r="J8" s="91">
        <f>(('Total by state attended'!J9*1000)/'Total by state attended'!AK9)</f>
        <v>3570.3439792925656</v>
      </c>
      <c r="K8" s="91">
        <f>(('Total by state attended'!K9*1000)/'Total by state attended'!AL9)</f>
        <v>3635.962922959628</v>
      </c>
      <c r="L8" s="91">
        <f>(('Total by state attended'!L9*1000)/'Total by state attended'!AM9)</f>
        <v>3736.8930680731942</v>
      </c>
      <c r="M8" s="91">
        <f>(('Total by state attended'!M9*1000)/'Total by state attended'!AN9)</f>
        <v>3810.8868443965343</v>
      </c>
      <c r="N8" s="91">
        <f>(('Total by state attended'!N9*1000)/'Total by state attended'!AO9)</f>
        <v>3842.6990019893065</v>
      </c>
      <c r="O8" s="91">
        <f>(('Total by state attended'!O9*1000)/'Total by state attended'!AP9)</f>
        <v>4019.0549427272576</v>
      </c>
      <c r="P8" s="91">
        <f>(('Total by state attended'!P9*1000)/'Total by state attended'!AQ9)</f>
        <v>4145.5850121047615</v>
      </c>
      <c r="Q8" s="91">
        <f>(('Total by state attended'!Q9*1000)/'Total by state attended'!AR9)</f>
        <v>4154.7767589312216</v>
      </c>
      <c r="R8" s="91">
        <f>(('Total by state attended'!R9*1000)/'Total by state attended'!AS9)</f>
        <v>4137.0542109534526</v>
      </c>
      <c r="S8" s="91">
        <f>(('Total by state attended'!S9*1000)/'Total by state attended'!AT9)</f>
        <v>4215.4803235841509</v>
      </c>
      <c r="T8" s="91">
        <f>(('Total by state attended'!T9*1000)/'Total by state attended'!AU9)</f>
        <v>4166.0424502955402</v>
      </c>
      <c r="U8" s="91">
        <f>(('Total by state attended'!U9*1000)/'Total by state attended'!AV9)</f>
        <v>3614.6221817981368</v>
      </c>
      <c r="V8" s="91">
        <f>(('Total by state attended'!V9*1000)/'Total by state attended'!AW9)</f>
        <v>3529.9641922935043</v>
      </c>
      <c r="W8" s="91">
        <f>(('Total by state attended'!W9*1000)/'Total by state attended'!AX9)</f>
        <v>3644.6991694995481</v>
      </c>
      <c r="X8" s="91">
        <f>(('Total by state attended'!X9*1000)/'Total by state attended'!AY9)</f>
        <v>3655.9316301415897</v>
      </c>
      <c r="Y8" s="91">
        <f>(('Total by state attended'!Y9*1000)/'Total by state attended'!AZ9)</f>
        <v>3632.2722916666667</v>
      </c>
      <c r="Z8" s="91">
        <f>(('Total by state attended'!Z9*1000)/'Total by state attended'!BA9)</f>
        <v>3610.8590202505679</v>
      </c>
      <c r="AA8" s="91">
        <f>(('Total by state attended'!AA9*1000)/'Total by state attended'!BB9)</f>
        <v>3730.611121258476</v>
      </c>
      <c r="AB8" s="91">
        <f>(('Total by state attended'!AB9*1000)/'Total by state attended'!BC9)</f>
        <v>3801.2240042802573</v>
      </c>
      <c r="AC8" s="98">
        <f>(('Total by state attended'!BD9*1000)/'Total by state attended'!CE9)</f>
        <v>3170.8944362058551</v>
      </c>
      <c r="AD8" s="91">
        <f>(('Total by state attended'!BE9*1000)/'Total by state attended'!CF9)</f>
        <v>3257.9478118008947</v>
      </c>
      <c r="AE8" s="91">
        <f>(('Total by state attended'!BF9*1000)/'Total by state attended'!CG9)</f>
        <v>3305.4864283653719</v>
      </c>
      <c r="AF8" s="91">
        <f>(('Total by state attended'!BG9*1000)/'Total by state attended'!CH9)</f>
        <v>3355.2188935237855</v>
      </c>
      <c r="AG8" s="91">
        <f>(('Total by state attended'!BH9*1000)/'Total by state attended'!CI9)</f>
        <v>3426.1275389132447</v>
      </c>
      <c r="AH8" s="91">
        <f>(('Total by state attended'!BI9*1000)/'Total by state attended'!CJ9)</f>
        <v>3443.8575600028489</v>
      </c>
      <c r="AI8" s="91">
        <f>(('Total by state attended'!BJ9*1000)/'Total by state attended'!CK9)</f>
        <v>3657.7035516944011</v>
      </c>
      <c r="AJ8" s="91">
        <f>(('Total by state attended'!BK9*1000)/'Total by state attended'!CL9)</f>
        <v>3822.3553729127448</v>
      </c>
      <c r="AK8" s="91">
        <f>(('Total by state attended'!BL9*1000)/'Total by state attended'!CM9)</f>
        <v>3957.2836060783161</v>
      </c>
      <c r="AL8" s="91">
        <f>(('Total by state attended'!BM9*1000)/'Total by state attended'!CN9)</f>
        <v>4205.6868703550781</v>
      </c>
      <c r="AM8" s="91">
        <f>(('Total by state attended'!BN9*1000)/'Total by state attended'!CO9)</f>
        <v>4430.0063566089566</v>
      </c>
      <c r="AN8" s="91">
        <f>(('Total by state attended'!BO9*1000)/'Total by state attended'!CP9)</f>
        <v>4616.4187280759397</v>
      </c>
      <c r="AO8" s="91">
        <f>(('Total by state attended'!BP9*1000)/'Total by state attended'!CQ9)</f>
        <v>4710.5346887800979</v>
      </c>
      <c r="AP8" s="91">
        <f>(('Total by state attended'!BQ9*1000)/'Total by state attended'!CR9)</f>
        <v>4932.6960036456576</v>
      </c>
      <c r="AQ8" s="91">
        <f>(('Total by state attended'!BR9*1000)/'Total by state attended'!CS9)</f>
        <v>4824.997181315729</v>
      </c>
      <c r="AR8" s="91">
        <f>(('Total by state attended'!BS9*1000)/'Total by state attended'!CT9)</f>
        <v>4967.0632656688013</v>
      </c>
      <c r="AS8" s="91">
        <f>(('Total by state attended'!BT9*1000)/'Total by state attended'!CU9)</f>
        <v>5028.8715773211425</v>
      </c>
      <c r="AT8" s="91">
        <f>(('Total by state attended'!BU9*1000)/'Total by state attended'!CV9)</f>
        <v>5238.0946903865888</v>
      </c>
      <c r="AU8" s="91">
        <f>(('Total by state attended'!BV9*1000)/'Total by state attended'!CW9)</f>
        <v>5233.9464195992523</v>
      </c>
      <c r="AV8" s="91">
        <f>(('Total by state attended'!BW9*1000)/'Total by state attended'!CX9)</f>
        <v>6291.4742132549618</v>
      </c>
      <c r="AW8" s="91">
        <f>(('Total by state attended'!BX9*1000)/'Total by state attended'!CY9)</f>
        <v>6263.6348788707492</v>
      </c>
      <c r="AX8" s="91">
        <f>(('Total by state attended'!BY9*1000)/'Total by state attended'!CZ9)</f>
        <v>6572.3958392201184</v>
      </c>
      <c r="AY8" s="91">
        <f>(('Total by state attended'!BZ9*1000)/'Total by state attended'!DA9)</f>
        <v>6532.8409983889906</v>
      </c>
      <c r="AZ8" s="91">
        <f>(('Total by state attended'!CA9*1000)/'Total by state attended'!DB9)</f>
        <v>6600.7741419462373</v>
      </c>
      <c r="BA8" s="91">
        <f>(('Total by state attended'!CB9*1000)/'Total by state attended'!DC9)</f>
        <v>6625.4334026895949</v>
      </c>
      <c r="BB8" s="91">
        <f>(('Total by state attended'!CC9*1000)/'Total by state attended'!DD9)</f>
        <v>6916.3572706427794</v>
      </c>
      <c r="BC8" s="91">
        <f>(('Total by state attended'!CD9*1000)/'Total by state attended'!DE9)</f>
        <v>7167.229226076598</v>
      </c>
      <c r="BD8" s="98">
        <f>(('Total by state attended'!DF9*1000)/'Total by state attended'!EG9)</f>
        <v>4315.2436316133244</v>
      </c>
      <c r="BE8" s="91">
        <f>(('Total by state attended'!DG9*1000)/'Total by state attended'!EH9)</f>
        <v>4639.3421339733795</v>
      </c>
      <c r="BF8" s="91">
        <f>(('Total by state attended'!DH9*1000)/'Total by state attended'!EI9)</f>
        <v>4800.4307891332473</v>
      </c>
      <c r="BG8" s="91">
        <f>(('Total by state attended'!DI9*1000)/'Total by state attended'!EJ9)</f>
        <v>5134.9127435556093</v>
      </c>
      <c r="BH8" s="91">
        <f>(('Total by state attended'!DJ9*1000)/'Total by state attended'!EK9)</f>
        <v>5197.9058780218429</v>
      </c>
      <c r="BI8" s="91">
        <f>(('Total by state attended'!DK9*1000)/'Total by state attended'!EL9)</f>
        <v>5093.1146800195402</v>
      </c>
      <c r="BJ8" s="91">
        <f>(('Total by state attended'!DL9*1000)/'Total by state attended'!EM9)</f>
        <v>5519.0677364037238</v>
      </c>
      <c r="BK8" s="91">
        <f>(('Total by state attended'!DM9*1000)/'Total by state attended'!EN9)</f>
        <v>6022.4313962873293</v>
      </c>
      <c r="BL8" s="91">
        <f>(('Total by state attended'!DN9*1000)/'Total by state attended'!EO9)</f>
        <v>6457.7107562107558</v>
      </c>
      <c r="BM8" s="91">
        <f>(('Total by state attended'!DO9*1000)/'Total by state attended'!EP9)</f>
        <v>6912.8962075848303</v>
      </c>
      <c r="BN8" s="91">
        <f>(('Total by state attended'!DP9*1000)/'Total by state attended'!EQ9)</f>
        <v>7567.849511460141</v>
      </c>
      <c r="BO8" s="91">
        <f>(('Total by state attended'!DQ9*1000)/'Total by state attended'!ER9)</f>
        <v>8296.8731841023291</v>
      </c>
      <c r="BP8" s="91">
        <f>(('Total by state attended'!DR9*1000)/'Total by state attended'!ES9)</f>
        <v>8762.539947577905</v>
      </c>
      <c r="BQ8" s="91">
        <f>(('Total by state attended'!DS9*1000)/'Total by state attended'!ET9)</f>
        <v>9024.4083865969405</v>
      </c>
      <c r="BR8" s="91">
        <f>(('Total by state attended'!DT9*1000)/'Total by state attended'!EU9)</f>
        <v>9191.2482683982671</v>
      </c>
      <c r="BS8" s="91">
        <f>(('Total by state attended'!DU9*1000)/'Total by state attended'!EV9)</f>
        <v>9879.8236138525026</v>
      </c>
      <c r="BT8" s="91">
        <f>(('Total by state attended'!DV9*1000)/'Total by state attended'!EW9)</f>
        <v>10232.23991306813</v>
      </c>
      <c r="BU8" s="91">
        <f>(('Total by state attended'!DW9*1000)/'Total by state attended'!EX9)</f>
        <v>10300.011595584147</v>
      </c>
      <c r="BV8" s="91">
        <f>(('Total by state attended'!DX9*1000)/'Total by state attended'!EY9)</f>
        <v>11898.297685297201</v>
      </c>
      <c r="BW8" s="91">
        <f>(('Total by state attended'!DY9*1000)/'Total by state attended'!EZ9)</f>
        <v>14416.820609861594</v>
      </c>
      <c r="BX8" s="91">
        <f>(('Total by state attended'!DZ9*1000)/'Total by state attended'!FA9)</f>
        <v>15056.0983206405</v>
      </c>
      <c r="BY8" s="91">
        <f>(('Total by state attended'!EA9*1000)/'Total by state attended'!FB9)</f>
        <v>14965.104800886842</v>
      </c>
      <c r="BZ8" s="91">
        <f>(('Total by state attended'!EB9*1000)/'Total by state attended'!FC9)</f>
        <v>14016.090762331838</v>
      </c>
      <c r="CA8" s="91">
        <f>(('Total by state attended'!EC9*1000)/'Total by state attended'!FD9)</f>
        <v>14932.875964688246</v>
      </c>
      <c r="CB8" s="91">
        <f>(('Total by state attended'!ED9*1000)/'Total by state attended'!FE9)</f>
        <v>15930.787397708675</v>
      </c>
      <c r="CC8" s="91">
        <f>(('Total by state attended'!EE9*1000)/'Total by state attended'!FF9)</f>
        <v>16781.183095523364</v>
      </c>
      <c r="CD8" s="91">
        <f>(('Total by state attended'!EF9*1000)/'Total by state attended'!FG9)</f>
        <v>17863.615495557864</v>
      </c>
      <c r="CE8" s="90">
        <f>('Total by state attended'!FH9*1000)/'Total by state attended'!FS9:FS9</f>
        <v>12732.417957886373</v>
      </c>
      <c r="CF8" s="91">
        <f>('Total by state attended'!FI9*1000)/'Total by state attended'!FT9:FT9</f>
        <v>15417.442440521872</v>
      </c>
      <c r="CG8" s="91">
        <f>('Total by state attended'!FJ9*1000)/'Total by state attended'!FU9:FU9</f>
        <v>16485.014809329878</v>
      </c>
      <c r="CH8" s="91">
        <f>('Total by state attended'!FK9*1000)/'Total by state attended'!FV9:FV9</f>
        <v>16697.408421773365</v>
      </c>
      <c r="CI8" s="91">
        <f>('Total by state attended'!FL9*1000)/'Total by state attended'!FW9:FW9</f>
        <v>15636.453619598129</v>
      </c>
      <c r="CJ8" s="91">
        <f>('Total by state attended'!FM9*1000)/'Total by state attended'!FX9:FX9</f>
        <v>16067.933302982017</v>
      </c>
      <c r="CK8" s="91">
        <f>('Total by state attended'!FN9*1000)/'Total by state attended'!FY9:FY9</f>
        <v>16539.269908932376</v>
      </c>
      <c r="CL8" s="91">
        <f>('Total by state attended'!FO9*1000)/'Total by state attended'!FZ9:FZ9</f>
        <v>16942.221428571429</v>
      </c>
      <c r="CM8" s="91">
        <f>('Total by state attended'!FP9*1000)/'Total by state attended'!GA9:GA9</f>
        <v>17548.818555289283</v>
      </c>
      <c r="CN8" s="91">
        <f>('Total by state attended'!FQ9*1000)/'Total by state attended'!GB9:GB9</f>
        <v>17835.694113644098</v>
      </c>
      <c r="CO8" s="91">
        <f>('Total by state attended'!FR9*1000)/'Total by state attended'!GC9:GC9</f>
        <v>18717.762204203209</v>
      </c>
    </row>
    <row r="9" spans="1:93">
      <c r="A9" s="21" t="s">
        <v>18</v>
      </c>
      <c r="B9" s="90">
        <f>(('Total by state attended'!B10*1000)/'Total by state attended'!AC10)</f>
        <v>2823.3183815925545</v>
      </c>
      <c r="C9" s="91">
        <f>(('Total by state attended'!C10*1000)/'Total by state attended'!AD10)</f>
        <v>3008.4297938980394</v>
      </c>
      <c r="D9" s="91">
        <f>(('Total by state attended'!D10*1000)/'Total by state attended'!AE10)</f>
        <v>3105.8426079734222</v>
      </c>
      <c r="E9" s="91">
        <f>(('Total by state attended'!E10*1000)/'Total by state attended'!AF10)</f>
        <v>3161.3709573508568</v>
      </c>
      <c r="F9" s="91">
        <f>(('Total by state attended'!F10*1000)/'Total by state attended'!AG10)</f>
        <v>3123.0383196356329</v>
      </c>
      <c r="G9" s="91">
        <f>(('Total by state attended'!G10*1000)/'Total by state attended'!AH10)</f>
        <v>3197.4698762335752</v>
      </c>
      <c r="H9" s="91">
        <f>(('Total by state attended'!H10*1000)/'Total by state attended'!AI10)</f>
        <v>3313.1633633777224</v>
      </c>
      <c r="I9" s="91">
        <f>(('Total by state attended'!I10*1000)/'Total by state attended'!AJ10)</f>
        <v>3274.8087004128938</v>
      </c>
      <c r="J9" s="91">
        <f>(('Total by state attended'!J10*1000)/'Total by state attended'!AK10)</f>
        <v>3261.4736510685188</v>
      </c>
      <c r="K9" s="91">
        <f>(('Total by state attended'!K10*1000)/'Total by state attended'!AL10)</f>
        <v>3277.4190985043133</v>
      </c>
      <c r="L9" s="91">
        <f>(('Total by state attended'!L10*1000)/'Total by state attended'!AM10)</f>
        <v>3324.5579898086839</v>
      </c>
      <c r="M9" s="91">
        <f>(('Total by state attended'!M10*1000)/'Total by state attended'!AN10)</f>
        <v>3323.1677359698415</v>
      </c>
      <c r="N9" s="91">
        <f>(('Total by state attended'!N10*1000)/'Total by state attended'!AO10)</f>
        <v>3357.4863076056013</v>
      </c>
      <c r="O9" s="91">
        <f>(('Total by state attended'!O10*1000)/'Total by state attended'!AP10)</f>
        <v>3709.3562377196226</v>
      </c>
      <c r="P9" s="91">
        <f>(('Total by state attended'!P10*1000)/'Total by state attended'!AQ10)</f>
        <v>3794.6288605188111</v>
      </c>
      <c r="Q9" s="91">
        <f>(('Total by state attended'!Q10*1000)/'Total by state attended'!AR10)</f>
        <v>3808.5086119056682</v>
      </c>
      <c r="R9" s="91">
        <f>(('Total by state attended'!R10*1000)/'Total by state attended'!AS10)</f>
        <v>3766.8737291607185</v>
      </c>
      <c r="S9" s="91">
        <f>(('Total by state attended'!S10*1000)/'Total by state attended'!AT10)</f>
        <v>4013.9504733964527</v>
      </c>
      <c r="T9" s="91">
        <f>(('Total by state attended'!T10*1000)/'Total by state attended'!AU10)</f>
        <v>3989.6468358602506</v>
      </c>
      <c r="U9" s="91">
        <f>(('Total by state attended'!U10*1000)/'Total by state attended'!AV10)</f>
        <v>3530.5883603905827</v>
      </c>
      <c r="V9" s="91">
        <f>(('Total by state attended'!V10*1000)/'Total by state attended'!AW10)</f>
        <v>3556.0154217323429</v>
      </c>
      <c r="W9" s="91">
        <f>(('Total by state attended'!W10*1000)/'Total by state attended'!AX10)</f>
        <v>3578.5696294176082</v>
      </c>
      <c r="X9" s="91">
        <f>(('Total by state attended'!X10*1000)/'Total by state attended'!AY10)</f>
        <v>3581.0199562250546</v>
      </c>
      <c r="Y9" s="91">
        <f>(('Total by state attended'!Y10*1000)/'Total by state attended'!AZ10)</f>
        <v>3599.8325405654227</v>
      </c>
      <c r="Z9" s="91">
        <f>(('Total by state attended'!Z10*1000)/'Total by state attended'!BA10)</f>
        <v>3624.0606228005563</v>
      </c>
      <c r="AA9" s="91">
        <f>(('Total by state attended'!AA10*1000)/'Total by state attended'!BB10)</f>
        <v>3642.3352177962615</v>
      </c>
      <c r="AB9" s="91">
        <f>(('Total by state attended'!AB10*1000)/'Total by state attended'!BC10)</f>
        <v>3668.5656728816689</v>
      </c>
      <c r="AC9" s="98">
        <f>(('Total by state attended'!BD10*1000)/'Total by state attended'!CE10)</f>
        <v>2877.2741141141141</v>
      </c>
      <c r="AD9" s="91">
        <f>(('Total by state attended'!BE10*1000)/'Total by state attended'!CF10)</f>
        <v>3046.1180927225973</v>
      </c>
      <c r="AE9" s="91">
        <f>(('Total by state attended'!BF10*1000)/'Total by state attended'!CG10)</f>
        <v>3066.0303346734195</v>
      </c>
      <c r="AF9" s="91">
        <f>(('Total by state attended'!BG10*1000)/'Total by state attended'!CH10)</f>
        <v>3199.5328886955681</v>
      </c>
      <c r="AG9" s="91">
        <f>(('Total by state attended'!BH10*1000)/'Total by state attended'!CI10)</f>
        <v>3144.7442341410779</v>
      </c>
      <c r="AH9" s="91">
        <f>(('Total by state attended'!BI10*1000)/'Total by state attended'!CJ10)</f>
        <v>3329.280701754386</v>
      </c>
      <c r="AI9" s="91">
        <f>(('Total by state attended'!BJ10*1000)/'Total by state attended'!CK10)</f>
        <v>3598.2196787460239</v>
      </c>
      <c r="AJ9" s="91">
        <f>(('Total by state attended'!BK10*1000)/'Total by state attended'!CL10)</f>
        <v>3612.1729355814964</v>
      </c>
      <c r="AK9" s="91">
        <f>(('Total by state attended'!BL10*1000)/'Total by state attended'!CM10)</f>
        <v>3639.2383422833045</v>
      </c>
      <c r="AL9" s="91">
        <f>(('Total by state attended'!BM10*1000)/'Total by state attended'!CN10)</f>
        <v>3720.9715793230016</v>
      </c>
      <c r="AM9" s="91">
        <f>(('Total by state attended'!BN10*1000)/'Total by state attended'!CO10)</f>
        <v>3823.2397475674875</v>
      </c>
      <c r="AN9" s="91">
        <f>(('Total by state attended'!BO10*1000)/'Total by state attended'!CP10)</f>
        <v>3945.5626629456901</v>
      </c>
      <c r="AO9" s="91">
        <f>(('Total by state attended'!BP10*1000)/'Total by state attended'!CQ10)</f>
        <v>4001.8480235384418</v>
      </c>
      <c r="AP9" s="91">
        <f>(('Total by state attended'!BQ10*1000)/'Total by state attended'!CR10)</f>
        <v>4193.2012843224084</v>
      </c>
      <c r="AQ9" s="91">
        <f>(('Total by state attended'!BR10*1000)/'Total by state attended'!CS10)</f>
        <v>4421.6582933193349</v>
      </c>
      <c r="AR9" s="91">
        <f>(('Total by state attended'!BS10*1000)/'Total by state attended'!CT10)</f>
        <v>4396.8195236913916</v>
      </c>
      <c r="AS9" s="91">
        <f>(('Total by state attended'!BT10*1000)/'Total by state attended'!CU10)</f>
        <v>4351.6669126628667</v>
      </c>
      <c r="AT9" s="91">
        <f>(('Total by state attended'!BU10*1000)/'Total by state attended'!CV10)</f>
        <v>4880.0413403086277</v>
      </c>
      <c r="AU9" s="91">
        <f>(('Total by state attended'!BV10*1000)/'Total by state attended'!CW10)</f>
        <v>4867.1255001370237</v>
      </c>
      <c r="AV9" s="91">
        <f>(('Total by state attended'!BW10*1000)/'Total by state attended'!CX10)</f>
        <v>5692.6184754666365</v>
      </c>
      <c r="AW9" s="91">
        <f>(('Total by state attended'!BX10*1000)/'Total by state attended'!CY10)</f>
        <v>5712.573234265481</v>
      </c>
      <c r="AX9" s="91">
        <f>(('Total by state attended'!BY10*1000)/'Total by state attended'!CZ10)</f>
        <v>6002.7544705333539</v>
      </c>
      <c r="AY9" s="91">
        <f>(('Total by state attended'!BZ10*1000)/'Total by state attended'!DA10)</f>
        <v>6075.0997609741917</v>
      </c>
      <c r="AZ9" s="91">
        <f>(('Total by state attended'!CA10*1000)/'Total by state attended'!DB10)</f>
        <v>6296.6495777366681</v>
      </c>
      <c r="BA9" s="91">
        <f>(('Total by state attended'!CB10*1000)/'Total by state attended'!DC10)</f>
        <v>6336.238112790269</v>
      </c>
      <c r="BB9" s="91">
        <f>(('Total by state attended'!CC10*1000)/'Total by state attended'!DD10)</f>
        <v>6501.4850908458675</v>
      </c>
      <c r="BC9" s="91">
        <f>(('Total by state attended'!CD10*1000)/'Total by state attended'!DE10)</f>
        <v>6601.0938719468131</v>
      </c>
      <c r="BD9" s="98">
        <f>(('Total by state attended'!DF10*1000)/'Total by state attended'!EG10)</f>
        <v>3833.2186605609618</v>
      </c>
      <c r="BE9" s="91">
        <f>(('Total by state attended'!DG10*1000)/'Total by state attended'!EH10)</f>
        <v>4161.7508073196977</v>
      </c>
      <c r="BF9" s="91">
        <f>(('Total by state attended'!DH10*1000)/'Total by state attended'!EI10)</f>
        <v>4488.7470489038787</v>
      </c>
      <c r="BG9" s="91">
        <f>(('Total by state attended'!DI10*1000)/'Total by state attended'!EJ10)</f>
        <v>6320.7047539616351</v>
      </c>
      <c r="BH9" s="91">
        <f>(('Total by state attended'!DJ10*1000)/'Total by state attended'!EK10)</f>
        <v>5052.5418181818186</v>
      </c>
      <c r="BI9" s="91">
        <f>(('Total by state attended'!DK10*1000)/'Total by state attended'!EL10)</f>
        <v>5405.8165892027173</v>
      </c>
      <c r="BJ9" s="91">
        <f>(('Total by state attended'!DL10*1000)/'Total by state attended'!EM10)</f>
        <v>5653.743833685694</v>
      </c>
      <c r="BK9" s="91">
        <f>(('Total by state attended'!DM10*1000)/'Total by state attended'!EN10)</f>
        <v>5934.5815602836883</v>
      </c>
      <c r="BL9" s="91">
        <f>(('Total by state attended'!DN10*1000)/'Total by state attended'!EO10)</f>
        <v>6092.3537959667838</v>
      </c>
      <c r="BM9" s="91">
        <f>(('Total by state attended'!DO10*1000)/'Total by state attended'!EP10)</f>
        <v>6404.9630210667865</v>
      </c>
      <c r="BN9" s="91">
        <f>(('Total by state attended'!DP10*1000)/'Total by state attended'!EQ10)</f>
        <v>6724.4582476347186</v>
      </c>
      <c r="BO9" s="91">
        <f>(('Total by state attended'!DQ10*1000)/'Total by state attended'!ER10)</f>
        <v>7260.8762179718515</v>
      </c>
      <c r="BP9" s="91">
        <f>(('Total by state attended'!DR10*1000)/'Total by state attended'!ES10)</f>
        <v>7590.5395878524942</v>
      </c>
      <c r="BQ9" s="91">
        <f>(('Total by state attended'!DS10*1000)/'Total by state attended'!ET10)</f>
        <v>7533.6217865729623</v>
      </c>
      <c r="BR9" s="91">
        <f>(('Total by state attended'!DT10*1000)/'Total by state attended'!EU10)</f>
        <v>7597.1282219309742</v>
      </c>
      <c r="BS9" s="91">
        <f>(('Total by state attended'!DU10*1000)/'Total by state attended'!EV10)</f>
        <v>7716.9125385162361</v>
      </c>
      <c r="BT9" s="91">
        <f>(('Total by state attended'!DV10*1000)/'Total by state attended'!EW10)</f>
        <v>7581.518078256564</v>
      </c>
      <c r="BU9" s="91">
        <f>(('Total by state attended'!DW10*1000)/'Total by state attended'!EX10)</f>
        <v>8064.7285480476967</v>
      </c>
      <c r="BV9" s="91">
        <f>(('Total by state attended'!DX10*1000)/'Total by state attended'!EY10)</f>
        <v>8670.5816206000472</v>
      </c>
      <c r="BW9" s="91">
        <f>(('Total by state attended'!DY10*1000)/'Total by state attended'!EZ10)</f>
        <v>9570.5946268656717</v>
      </c>
      <c r="BX9" s="91">
        <f>(('Total by state attended'!DZ10*1000)/'Total by state attended'!FA10)</f>
        <v>10393.340470526038</v>
      </c>
      <c r="BY9" s="91">
        <f>(('Total by state attended'!EA10*1000)/'Total by state attended'!FB10)</f>
        <v>10467.416761299115</v>
      </c>
      <c r="BZ9" s="91">
        <f>(('Total by state attended'!EB10*1000)/'Total by state attended'!FC10)</f>
        <v>10224.606486844283</v>
      </c>
      <c r="CA9" s="91">
        <f>(('Total by state attended'!EC10*1000)/'Total by state attended'!FD10)</f>
        <v>10798.09469922573</v>
      </c>
      <c r="CB9" s="91">
        <f>(('Total by state attended'!ED10*1000)/'Total by state attended'!FE10)</f>
        <v>11290.944946111273</v>
      </c>
      <c r="CC9" s="91">
        <f>(('Total by state attended'!EE10*1000)/'Total by state attended'!FF10)</f>
        <v>11567.709366793113</v>
      </c>
      <c r="CD9" s="91">
        <f>(('Total by state attended'!EF10*1000)/'Total by state attended'!FG10)</f>
        <v>12010.834590009425</v>
      </c>
      <c r="CE9" s="90">
        <f>('Total by state attended'!FH10*1000)/'Total by state attended'!FS10:FS10</f>
        <v>6132.8399311531848</v>
      </c>
      <c r="CF9" s="91">
        <f>('Total by state attended'!FI10*1000)/'Total by state attended'!FT10:FT10</f>
        <v>8953.7424892703857</v>
      </c>
      <c r="CG9" s="91">
        <f>('Total by state attended'!FJ10*1000)/'Total by state attended'!FU10:FU10</f>
        <v>9607.2736000000004</v>
      </c>
      <c r="CH9" s="91">
        <f>('Total by state attended'!FK10*1000)/'Total by state attended'!FV10:FV10</f>
        <v>9714.3601895734591</v>
      </c>
      <c r="CI9" s="91">
        <f>('Total by state attended'!FL10*1000)/'Total by state attended'!FW10:FW10</f>
        <v>10762.335435056746</v>
      </c>
      <c r="CJ9" s="91">
        <f>('Total by state attended'!FM10*1000)/'Total by state attended'!FX10:FX10</f>
        <v>12044.099411764706</v>
      </c>
      <c r="CK9" s="91">
        <f>('Total by state attended'!FN10*1000)/'Total by state attended'!FY10:FY10</f>
        <v>11942.910228509249</v>
      </c>
      <c r="CL9" s="91">
        <f>('Total by state attended'!FO10*1000)/'Total by state attended'!FZ10:FZ10</f>
        <v>12967.6235</v>
      </c>
      <c r="CM9" s="91">
        <f>('Total by state attended'!FP10*1000)/'Total by state attended'!GA10:GA10</f>
        <v>13499.076356945721</v>
      </c>
      <c r="CN9" s="91">
        <f>('Total by state attended'!FQ10*1000)/'Total by state attended'!GB10:GB10</f>
        <v>15469.850985786337</v>
      </c>
      <c r="CO9" s="91">
        <f>('Total by state attended'!FR10*1000)/'Total by state attended'!GC10:GC10</f>
        <v>15578.7716568545</v>
      </c>
    </row>
    <row r="10" spans="1:93">
      <c r="A10" s="21" t="s">
        <v>19</v>
      </c>
      <c r="B10" s="90">
        <f>(('Total by state attended'!B11*1000)/'Total by state attended'!AC11)</f>
        <v>3873.3496178475521</v>
      </c>
      <c r="C10" s="91">
        <f>(('Total by state attended'!C11*1000)/'Total by state attended'!AD11)</f>
        <v>3903.1406168999483</v>
      </c>
      <c r="D10" s="91">
        <f>(('Total by state attended'!D11*1000)/'Total by state attended'!AE11)</f>
        <v>3825.802838789888</v>
      </c>
      <c r="E10" s="91">
        <f>(('Total by state attended'!E11*1000)/'Total by state attended'!AF11)</f>
        <v>3646.7734133790736</v>
      </c>
      <c r="F10" s="91">
        <f>(('Total by state attended'!F11*1000)/'Total by state attended'!AG11)</f>
        <v>3708.7551400287671</v>
      </c>
      <c r="G10" s="91">
        <f>(('Total by state attended'!G11*1000)/'Total by state attended'!AH11)</f>
        <v>3538.9544356786346</v>
      </c>
      <c r="H10" s="91">
        <f>(('Total by state attended'!H11*1000)/'Total by state attended'!AI11)</f>
        <v>3847.7076053889618</v>
      </c>
      <c r="I10" s="91">
        <f>(('Total by state attended'!I11*1000)/'Total by state attended'!AJ11)</f>
        <v>3528.1122504047489</v>
      </c>
      <c r="J10" s="91">
        <f>(('Total by state attended'!J11*1000)/'Total by state attended'!AK11)</f>
        <v>3489.837463875996</v>
      </c>
      <c r="K10" s="91">
        <f>(('Total by state attended'!K11*1000)/'Total by state attended'!AL11)</f>
        <v>3552.9263569183727</v>
      </c>
      <c r="L10" s="91">
        <f>(('Total by state attended'!L11*1000)/'Total by state attended'!AM11)</f>
        <v>3664.3829296424456</v>
      </c>
      <c r="M10" s="91">
        <f>(('Total by state attended'!M11*1000)/'Total by state attended'!AN11)</f>
        <v>0</v>
      </c>
      <c r="N10" s="91">
        <f>(('Total by state attended'!N11*1000)/'Total by state attended'!AO11)</f>
        <v>3745.9069869635273</v>
      </c>
      <c r="O10" s="91">
        <f>(('Total by state attended'!O11*1000)/'Total by state attended'!AP11)</f>
        <v>3904.9115417017692</v>
      </c>
      <c r="P10" s="91">
        <f>(('Total by state attended'!P11*1000)/'Total by state attended'!AQ11)</f>
        <v>4061.5275547109673</v>
      </c>
      <c r="Q10" s="91">
        <f>(('Total by state attended'!Q11*1000)/'Total by state attended'!AR11)</f>
        <v>4115.6933468603165</v>
      </c>
      <c r="R10" s="91">
        <f>(('Total by state attended'!R11*1000)/'Total by state attended'!AS11)</f>
        <v>4042.5390863469397</v>
      </c>
      <c r="S10" s="91">
        <f>(('Total by state attended'!S11*1000)/'Total by state attended'!AT11)</f>
        <v>3979.2518263859047</v>
      </c>
      <c r="T10" s="91">
        <f>(('Total by state attended'!T11*1000)/'Total by state attended'!AU11)</f>
        <v>4012.7328487051341</v>
      </c>
      <c r="U10" s="91">
        <f>(('Total by state attended'!U11*1000)/'Total by state attended'!AV11)</f>
        <v>3629.8808560477</v>
      </c>
      <c r="V10" s="91">
        <f>(('Total by state attended'!V11*1000)/'Total by state attended'!AW11)</f>
        <v>3672.1177922487132</v>
      </c>
      <c r="W10" s="91">
        <f>(('Total by state attended'!W11*1000)/'Total by state attended'!AX11)</f>
        <v>3780.6268339357857</v>
      </c>
      <c r="X10" s="91">
        <f>(('Total by state attended'!X11*1000)/'Total by state attended'!AY11)</f>
        <v>3736.7076674647806</v>
      </c>
      <c r="Y10" s="91">
        <f>(('Total by state attended'!Y11*1000)/'Total by state attended'!AZ11)</f>
        <v>3775.535164897542</v>
      </c>
      <c r="Z10" s="91">
        <f>(('Total by state attended'!Z11*1000)/'Total by state attended'!BA11)</f>
        <v>3766.7597445496585</v>
      </c>
      <c r="AA10" s="91">
        <f>(('Total by state attended'!AA11*1000)/'Total by state attended'!BB11)</f>
        <v>3757.3101276693192</v>
      </c>
      <c r="AB10" s="91">
        <f>(('Total by state attended'!AB11*1000)/'Total by state attended'!BC11)</f>
        <v>3754.1183589138136</v>
      </c>
      <c r="AC10" s="98">
        <f>(('Total by state attended'!BD11*1000)/'Total by state attended'!CE11)</f>
        <v>4247.646988240941</v>
      </c>
      <c r="AD10" s="91">
        <f>(('Total by state attended'!BE11*1000)/'Total by state attended'!CF11)</f>
        <v>4202.3272687892568</v>
      </c>
      <c r="AE10" s="91">
        <f>(('Total by state attended'!BF11*1000)/'Total by state attended'!CG11)</f>
        <v>3920.4482292917169</v>
      </c>
      <c r="AF10" s="91">
        <f>(('Total by state attended'!BG11*1000)/'Total by state attended'!CH11)</f>
        <v>3736.7761781715271</v>
      </c>
      <c r="AG10" s="91">
        <f>(('Total by state attended'!BH11*1000)/'Total by state attended'!CI11)</f>
        <v>3796.4662985967338</v>
      </c>
      <c r="AH10" s="91">
        <f>(('Total by state attended'!BI11*1000)/'Total by state attended'!CJ11)</f>
        <v>3804.2273838630799</v>
      </c>
      <c r="AI10" s="91">
        <f>(('Total by state attended'!BJ11*1000)/'Total by state attended'!CK11)</f>
        <v>4318.0039589889348</v>
      </c>
      <c r="AJ10" s="91">
        <f>(('Total by state attended'!BK11*1000)/'Total by state attended'!CL11)</f>
        <v>3788.013002889531</v>
      </c>
      <c r="AK10" s="91">
        <f>(('Total by state attended'!BL11*1000)/'Total by state attended'!CM11)</f>
        <v>3650.8512148785121</v>
      </c>
      <c r="AL10" s="91">
        <f>(('Total by state attended'!BM11*1000)/'Total by state attended'!CN11)</f>
        <v>3745.8684075780848</v>
      </c>
      <c r="AM10" s="91">
        <f>(('Total by state attended'!BN11*1000)/'Total by state attended'!CO11)</f>
        <v>3998.5640497335708</v>
      </c>
      <c r="AN10" s="91">
        <f>(('Total by state attended'!BO11*1000)/'Total by state attended'!CP11)</f>
        <v>4519.1747190609121</v>
      </c>
      <c r="AO10" s="91">
        <f>(('Total by state attended'!BP11*1000)/'Total by state attended'!CQ11)</f>
        <v>4501.6908907979259</v>
      </c>
      <c r="AP10" s="91">
        <f>(('Total by state attended'!BQ11*1000)/'Total by state attended'!CR11)</f>
        <v>4694.2621910734042</v>
      </c>
      <c r="AQ10" s="91">
        <f>(('Total by state attended'!BR11*1000)/'Total by state attended'!CS11)</f>
        <v>4674.3901189595308</v>
      </c>
      <c r="AR10" s="91">
        <f>(('Total by state attended'!BS11*1000)/'Total by state attended'!CT11)</f>
        <v>4447.8346633746305</v>
      </c>
      <c r="AS10" s="91">
        <f>(('Total by state attended'!BT11*1000)/'Total by state attended'!CU11)</f>
        <v>4614.8294107078691</v>
      </c>
      <c r="AT10" s="91">
        <f>(('Total by state attended'!BU11*1000)/'Total by state attended'!CV11)</f>
        <v>4380.9066423389377</v>
      </c>
      <c r="AU10" s="91">
        <f>(('Total by state attended'!BV11*1000)/'Total by state attended'!CW11)</f>
        <v>4378.9948013524936</v>
      </c>
      <c r="AV10" s="91">
        <f>(('Total by state attended'!BW11*1000)/'Total by state attended'!CX11)</f>
        <v>5366.8919586610118</v>
      </c>
      <c r="AW10" s="91">
        <f>(('Total by state attended'!BX11*1000)/'Total by state attended'!CY11)</f>
        <v>5357.8026267034456</v>
      </c>
      <c r="AX10" s="91">
        <f>(('Total by state attended'!BY11*1000)/'Total by state attended'!CZ11)</f>
        <v>5387.3694340706688</v>
      </c>
      <c r="AY10" s="91">
        <f>(('Total by state attended'!BZ11*1000)/'Total by state attended'!DA11)</f>
        <v>5223.1596972643865</v>
      </c>
      <c r="AZ10" s="91">
        <f>(('Total by state attended'!CA11*1000)/'Total by state attended'!DB11)</f>
        <v>5166.7902262522339</v>
      </c>
      <c r="BA10" s="91">
        <f>(('Total by state attended'!CB11*1000)/'Total by state attended'!DC11)</f>
        <v>5094.8283312797039</v>
      </c>
      <c r="BB10" s="91">
        <f>(('Total by state attended'!CC11*1000)/'Total by state attended'!DD11)</f>
        <v>5321.3780002681806</v>
      </c>
      <c r="BC10" s="91">
        <f>(('Total by state attended'!CD11*1000)/'Total by state attended'!DE11)</f>
        <v>5367.241602535084</v>
      </c>
      <c r="BD10" s="98">
        <f>(('Total by state attended'!DF11*1000)/'Total by state attended'!EG11)</f>
        <v>5989.5774436090223</v>
      </c>
      <c r="BE10" s="91">
        <f>(('Total by state attended'!DG11*1000)/'Total by state attended'!EH11)</f>
        <v>5915.7779816513757</v>
      </c>
      <c r="BF10" s="91">
        <f>(('Total by state attended'!DH11*1000)/'Total by state attended'!EI11)</f>
        <v>7356.4228295819939</v>
      </c>
      <c r="BG10" s="91">
        <f>(('Total by state attended'!DI11*1000)/'Total by state attended'!EJ11)</f>
        <v>7581.6014457831325</v>
      </c>
      <c r="BH10" s="91">
        <f>(('Total by state attended'!DJ11*1000)/'Total by state attended'!EK11)</f>
        <v>7848.5868644067796</v>
      </c>
      <c r="BI10" s="91">
        <f>(('Total by state attended'!DK11*1000)/'Total by state attended'!EL11)</f>
        <v>7688.5331363444511</v>
      </c>
      <c r="BJ10" s="91">
        <f>(('Total by state attended'!DL11*1000)/'Total by state attended'!EM11)</f>
        <v>8170.0308219178078</v>
      </c>
      <c r="BK10" s="91">
        <f>(('Total by state attended'!DM11*1000)/'Total by state attended'!EN11)</f>
        <v>8348.8602197802193</v>
      </c>
      <c r="BL10" s="91">
        <f>(('Total by state attended'!DN11*1000)/'Total by state attended'!EO11)</f>
        <v>8587.4480084596398</v>
      </c>
      <c r="BM10" s="91">
        <f>(('Total by state attended'!DO11*1000)/'Total by state attended'!EP11)</f>
        <v>8725.4371112646859</v>
      </c>
      <c r="BN10" s="91">
        <f>(('Total by state attended'!DP11*1000)/'Total by state attended'!EQ11)</f>
        <v>9965.9086368977678</v>
      </c>
      <c r="BO10" s="91">
        <f>(('Total by state attended'!DQ11*1000)/'Total by state attended'!ER11)</f>
        <v>10607.073113207545</v>
      </c>
      <c r="BP10" s="91">
        <f>(('Total by state attended'!DR11*1000)/'Total by state attended'!ES11)</f>
        <v>10715.32470055034</v>
      </c>
      <c r="BQ10" s="91">
        <f>(('Total by state attended'!DS11*1000)/'Total by state attended'!ET11)</f>
        <v>11724.948414985591</v>
      </c>
      <c r="BR10" s="91">
        <f>(('Total by state attended'!DT11*1000)/'Total by state attended'!EU11)</f>
        <v>11483.742257030974</v>
      </c>
      <c r="BS10" s="91">
        <f>(('Total by state attended'!DU11*1000)/'Total by state attended'!EV11)</f>
        <v>12475.599689440996</v>
      </c>
      <c r="BT10" s="91">
        <f>(('Total by state attended'!DV11*1000)/'Total by state attended'!EW11)</f>
        <v>14140.457604306865</v>
      </c>
      <c r="BU10" s="91">
        <f>(('Total by state attended'!DW11*1000)/'Total by state attended'!EX11)</f>
        <v>15463.371980676329</v>
      </c>
      <c r="BV10" s="91">
        <f>(('Total by state attended'!DX11*1000)/'Total by state attended'!EY11)</f>
        <v>16450.25932300631</v>
      </c>
      <c r="BW10" s="91">
        <f>(('Total by state attended'!DY11*1000)/'Total by state attended'!EZ11)</f>
        <v>17797.379599271404</v>
      </c>
      <c r="BX10" s="91">
        <f>(('Total by state attended'!DZ11*1000)/'Total by state attended'!FA11)</f>
        <v>18373.833628318585</v>
      </c>
      <c r="BY10" s="91">
        <f>(('Total by state attended'!EA11*1000)/'Total by state attended'!FB11)</f>
        <v>18210.757923128793</v>
      </c>
      <c r="BZ10" s="91">
        <f>(('Total by state attended'!EB11*1000)/'Total by state attended'!FC11)</f>
        <v>17172.390223226899</v>
      </c>
      <c r="CA10" s="91">
        <f>(('Total by state attended'!EC11*1000)/'Total by state attended'!FD11)</f>
        <v>18493.436817035585</v>
      </c>
      <c r="CB10" s="91">
        <f>(('Total by state attended'!ED11*1000)/'Total by state attended'!FE11)</f>
        <v>18809.612165178572</v>
      </c>
      <c r="CC10" s="91">
        <f>(('Total by state attended'!EE11*1000)/'Total by state attended'!FF11)</f>
        <v>19440.187356979404</v>
      </c>
      <c r="CD10" s="91">
        <f>(('Total by state attended'!EF11*1000)/'Total by state attended'!FG11)</f>
        <v>20409.289050173556</v>
      </c>
      <c r="CE10" s="90">
        <f>('Total by state attended'!FH11*1000)/'Total by state attended'!FS11:FS11</f>
        <v>11606.117647058823</v>
      </c>
      <c r="CF10" s="91">
        <f>('Total by state attended'!FI11*1000)/'Total by state attended'!FT11:FT11</f>
        <v>12088.036697247706</v>
      </c>
      <c r="CG10" s="91">
        <f>('Total by state attended'!FJ11*1000)/'Total by state attended'!FU11:FU11</f>
        <v>13146.541666666666</v>
      </c>
      <c r="CH10" s="91">
        <f>('Total by state attended'!FK11*1000)/'Total by state attended'!FV11:FV11</f>
        <v>13457.80459770115</v>
      </c>
      <c r="CI10" s="91">
        <f>('Total by state attended'!FL11*1000)/'Total by state attended'!FW11:FW11</f>
        <v>14176.563106796117</v>
      </c>
      <c r="CJ10" s="91">
        <f>('Total by state attended'!FM11*1000)/'Total by state attended'!FX11:FX11</f>
        <v>16310.398058252427</v>
      </c>
      <c r="CK10" s="91">
        <f>('Total by state attended'!FN11*1000)/'Total by state attended'!FY11:FY11</f>
        <v>17305.925233644859</v>
      </c>
      <c r="CL10" s="91">
        <f>('Total by state attended'!FO11*1000)/'Total by state attended'!FZ11:FZ11</f>
        <v>17035.96644295302</v>
      </c>
      <c r="CM10" s="91">
        <f>('Total by state attended'!FP11*1000)/'Total by state attended'!GA11:GA11</f>
        <v>17857.857868020306</v>
      </c>
      <c r="CN10" s="91">
        <f>('Total by state attended'!FQ11*1000)/'Total by state attended'!GB11:GB11</f>
        <v>17526.666666666668</v>
      </c>
      <c r="CO10" s="91">
        <f>('Total by state attended'!FR11*1000)/'Total by state attended'!GC11:GC11</f>
        <v>15048.513513513513</v>
      </c>
    </row>
    <row r="11" spans="1:93">
      <c r="A11" s="21" t="s">
        <v>20</v>
      </c>
      <c r="B11" s="90">
        <f>(('Total by state attended'!B12*1000)/'Total by state attended'!AC12)</f>
        <v>3325.8341594624471</v>
      </c>
      <c r="C11" s="91">
        <f>(('Total by state attended'!C12*1000)/'Total by state attended'!AD12)</f>
        <v>3385.6162473506556</v>
      </c>
      <c r="D11" s="91">
        <f>(('Total by state attended'!D12*1000)/'Total by state attended'!AE12)</f>
        <v>3410.6020416628262</v>
      </c>
      <c r="E11" s="91">
        <f>(('Total by state attended'!E12*1000)/'Total by state attended'!AF12)</f>
        <v>3459.8308281090849</v>
      </c>
      <c r="F11" s="91">
        <f>(('Total by state attended'!F12*1000)/'Total by state attended'!AG12)</f>
        <v>3442.713490295223</v>
      </c>
      <c r="G11" s="91">
        <f>(('Total by state attended'!G12*1000)/'Total by state attended'!AH12)</f>
        <v>3393.888214171021</v>
      </c>
      <c r="H11" s="91">
        <f>(('Total by state attended'!H12*1000)/'Total by state attended'!AI12)</f>
        <v>3423.0225824937611</v>
      </c>
      <c r="I11" s="91">
        <f>(('Total by state attended'!I12*1000)/'Total by state attended'!AJ12)</f>
        <v>3352.8567111417215</v>
      </c>
      <c r="J11" s="91">
        <f>(('Total by state attended'!J12*1000)/'Total by state attended'!AK12)</f>
        <v>3334.4421203411803</v>
      </c>
      <c r="K11" s="91">
        <f>(('Total by state attended'!K12*1000)/'Total by state attended'!AL12)</f>
        <v>3389.1540309990928</v>
      </c>
      <c r="L11" s="91">
        <f>(('Total by state attended'!L12*1000)/'Total by state attended'!AM12)</f>
        <v>3426.7405147788972</v>
      </c>
      <c r="M11" s="91">
        <f>(('Total by state attended'!M12*1000)/'Total by state attended'!AN12)</f>
        <v>3466.9769765067372</v>
      </c>
      <c r="N11" s="91">
        <f>(('Total by state attended'!N12*1000)/'Total by state attended'!AO12)</f>
        <v>3412.871372240902</v>
      </c>
      <c r="O11" s="91">
        <f>(('Total by state attended'!O12*1000)/'Total by state attended'!AP12)</f>
        <v>3502.4304193690168</v>
      </c>
      <c r="P11" s="91">
        <f>(('Total by state attended'!P12*1000)/'Total by state attended'!AQ12)</f>
        <v>3602.2740354035891</v>
      </c>
      <c r="Q11" s="91">
        <f>(('Total by state attended'!Q12*1000)/'Total by state attended'!AR12)</f>
        <v>3595.6205066721059</v>
      </c>
      <c r="R11" s="91">
        <f>(('Total by state attended'!R12*1000)/'Total by state attended'!AS12)</f>
        <v>3738.8993660785131</v>
      </c>
      <c r="S11" s="91">
        <f>(('Total by state attended'!S12*1000)/'Total by state attended'!AT12)</f>
        <v>4391.6380625453967</v>
      </c>
      <c r="T11" s="91">
        <f>(('Total by state attended'!T12*1000)/'Total by state attended'!AU12)</f>
        <v>4331.0289352154814</v>
      </c>
      <c r="U11" s="91">
        <f>(('Total by state attended'!U12*1000)/'Total by state attended'!AV12)</f>
        <v>3688.3858115438438</v>
      </c>
      <c r="V11" s="91">
        <f>(('Total by state attended'!V12*1000)/'Total by state attended'!AW12)</f>
        <v>3607.4617408356635</v>
      </c>
      <c r="W11" s="91">
        <f>(('Total by state attended'!W12*1000)/'Total by state attended'!AX12)</f>
        <v>3710.1846168742622</v>
      </c>
      <c r="X11" s="91">
        <f>(('Total by state attended'!X12*1000)/'Total by state attended'!AY12)</f>
        <v>3746.9737499231555</v>
      </c>
      <c r="Y11" s="91">
        <f>(('Total by state attended'!Y12*1000)/'Total by state attended'!AZ12)</f>
        <v>3769.3366545465992</v>
      </c>
      <c r="Z11" s="91">
        <f>(('Total by state attended'!Z12*1000)/'Total by state attended'!BA12)</f>
        <v>3722.9451871927477</v>
      </c>
      <c r="AA11" s="91">
        <f>(('Total by state attended'!AA12*1000)/'Total by state attended'!BB12)</f>
        <v>3760.9639140777308</v>
      </c>
      <c r="AB11" s="91">
        <f>(('Total by state attended'!AB12*1000)/'Total by state attended'!BC12)</f>
        <v>3766.3255914188053</v>
      </c>
      <c r="AC11" s="98">
        <f>(('Total by state attended'!BD12*1000)/'Total by state attended'!CE12)</f>
        <v>3504.81089842544</v>
      </c>
      <c r="AD11" s="91">
        <f>(('Total by state attended'!BE12*1000)/'Total by state attended'!CF12)</f>
        <v>3528.7900648906116</v>
      </c>
      <c r="AE11" s="91">
        <f>(('Total by state attended'!BF12*1000)/'Total by state attended'!CG12)</f>
        <v>3555.3163134677638</v>
      </c>
      <c r="AF11" s="91">
        <f>(('Total by state attended'!BG12*1000)/'Total by state attended'!CH12)</f>
        <v>3754.7013391595619</v>
      </c>
      <c r="AG11" s="91">
        <f>(('Total by state attended'!BH12*1000)/'Total by state attended'!CI12)</f>
        <v>3844.2656103278678</v>
      </c>
      <c r="AH11" s="91">
        <f>(('Total by state attended'!BI12*1000)/'Total by state attended'!CJ12)</f>
        <v>4168.2383271597855</v>
      </c>
      <c r="AI11" s="91">
        <f>(('Total by state attended'!BJ12*1000)/'Total by state attended'!CK12)</f>
        <v>4136.3821627052657</v>
      </c>
      <c r="AJ11" s="91">
        <f>(('Total by state attended'!BK12*1000)/'Total by state attended'!CL12)</f>
        <v>4078.6224708956993</v>
      </c>
      <c r="AK11" s="91">
        <f>(('Total by state attended'!BL12*1000)/'Total by state attended'!CM12)</f>
        <v>4079.6775227128583</v>
      </c>
      <c r="AL11" s="91">
        <f>(('Total by state attended'!BM12*1000)/'Total by state attended'!CN12)</f>
        <v>4217.2882658684166</v>
      </c>
      <c r="AM11" s="91">
        <f>(('Total by state attended'!BN12*1000)/'Total by state attended'!CO12)</f>
        <v>4312.229034829591</v>
      </c>
      <c r="AN11" s="91">
        <f>(('Total by state attended'!BO12*1000)/'Total by state attended'!CP12)</f>
        <v>4493.2477084052671</v>
      </c>
      <c r="AO11" s="91">
        <f>(('Total by state attended'!BP12*1000)/'Total by state attended'!CQ12)</f>
        <v>4452.3735735234013</v>
      </c>
      <c r="AP11" s="91">
        <f>(('Total by state attended'!BQ12*1000)/'Total by state attended'!CR12)</f>
        <v>4624.0993493583446</v>
      </c>
      <c r="AQ11" s="91">
        <f>(('Total by state attended'!BR12*1000)/'Total by state attended'!CS12)</f>
        <v>4443.5113223171857</v>
      </c>
      <c r="AR11" s="91">
        <f>(('Total by state attended'!BS12*1000)/'Total by state attended'!CT12)</f>
        <v>4401.4374156845279</v>
      </c>
      <c r="AS11" s="91">
        <f>(('Total by state attended'!BT12*1000)/'Total by state attended'!CU12)</f>
        <v>4716.4557798405212</v>
      </c>
      <c r="AT11" s="91">
        <f>(('Total by state attended'!BU12*1000)/'Total by state attended'!CV12)</f>
        <v>5696.4257118125324</v>
      </c>
      <c r="AU11" s="91">
        <f>(('Total by state attended'!BV12*1000)/'Total by state attended'!CW12)</f>
        <v>5580.1419876561495</v>
      </c>
      <c r="AV11" s="91">
        <f>(('Total by state attended'!BW12*1000)/'Total by state attended'!CX12)</f>
        <v>6910.202682809263</v>
      </c>
      <c r="AW11" s="91">
        <f>(('Total by state attended'!BX12*1000)/'Total by state attended'!CY12)</f>
        <v>6899.8108498159017</v>
      </c>
      <c r="AX11" s="91">
        <f>(('Total by state attended'!BY12*1000)/'Total by state attended'!CZ12)</f>
        <v>7168.1586744796114</v>
      </c>
      <c r="AY11" s="91">
        <f>(('Total by state attended'!BZ12*1000)/'Total by state attended'!DA12)</f>
        <v>7203.0909977337624</v>
      </c>
      <c r="AZ11" s="91">
        <f>(('Total by state attended'!CA12*1000)/'Total by state attended'!DB12)</f>
        <v>7300.3534751476682</v>
      </c>
      <c r="BA11" s="91">
        <f>(('Total by state attended'!CB12*1000)/'Total by state attended'!DC12)</f>
        <v>7245.1468173709673</v>
      </c>
      <c r="BB11" s="91">
        <f>(('Total by state attended'!CC12*1000)/'Total by state attended'!DD12)</f>
        <v>7521.5048882221308</v>
      </c>
      <c r="BC11" s="91">
        <f>(('Total by state attended'!CD12*1000)/'Total by state attended'!DE12)</f>
        <v>7536.3309094646502</v>
      </c>
      <c r="BD11" s="98">
        <f>(('Total by state attended'!DF12*1000)/'Total by state attended'!EG12)</f>
        <v>5121.6129635400439</v>
      </c>
      <c r="BE11" s="91">
        <f>(('Total by state attended'!DG12*1000)/'Total by state attended'!EH12)</f>
        <v>5854.1719798657714</v>
      </c>
      <c r="BF11" s="91">
        <f>(('Total by state attended'!DH12*1000)/'Total by state attended'!EI12)</f>
        <v>6060.7079314412613</v>
      </c>
      <c r="BG11" s="91">
        <f>(('Total by state attended'!DI12*1000)/'Total by state attended'!EJ12)</f>
        <v>6321.9839582284849</v>
      </c>
      <c r="BH11" s="91">
        <f>(('Total by state attended'!DJ12*1000)/'Total by state attended'!EK12)</f>
        <v>6479.2817424069426</v>
      </c>
      <c r="BI11" s="91">
        <f>(('Total by state attended'!DK12*1000)/'Total by state attended'!EL12)</f>
        <v>6745.9175827180752</v>
      </c>
      <c r="BJ11" s="91">
        <f>(('Total by state attended'!DL12*1000)/'Total by state attended'!EM12)</f>
        <v>7245.1781756180735</v>
      </c>
      <c r="BK11" s="91">
        <f>(('Total by state attended'!DM12*1000)/'Total by state attended'!EN12)</f>
        <v>7683.6073996326422</v>
      </c>
      <c r="BL11" s="91">
        <f>(('Total by state attended'!DN12*1000)/'Total by state attended'!EO12)</f>
        <v>8109.8148413144581</v>
      </c>
      <c r="BM11" s="91">
        <f>(('Total by state attended'!DO12*1000)/'Total by state attended'!EP12)</f>
        <v>8512.112598459089</v>
      </c>
      <c r="BN11" s="91">
        <f>(('Total by state attended'!DP12*1000)/'Total by state attended'!EQ12)</f>
        <v>9368.1318778344103</v>
      </c>
      <c r="BO11" s="91">
        <f>(('Total by state attended'!DQ12*1000)/'Total by state attended'!ER12)</f>
        <v>10363.645921001449</v>
      </c>
      <c r="BP11" s="91">
        <f>(('Total by state attended'!DR12*1000)/'Total by state attended'!ES12)</f>
        <v>10756.835633802819</v>
      </c>
      <c r="BQ11" s="91">
        <f>(('Total by state attended'!DS12*1000)/'Total by state attended'!ET12)</f>
        <v>10996.259196965359</v>
      </c>
      <c r="BR11" s="91">
        <f>(('Total by state attended'!DT12*1000)/'Total by state attended'!EU12)</f>
        <v>10545.544312894806</v>
      </c>
      <c r="BS11" s="91">
        <f>(('Total by state attended'!DU12*1000)/'Total by state attended'!EV12)</f>
        <v>11057.26448388413</v>
      </c>
      <c r="BT11" s="91">
        <f>(('Total by state attended'!DV12*1000)/'Total by state attended'!EW12)</f>
        <v>11529.410566695728</v>
      </c>
      <c r="BU11" s="91">
        <f>(('Total by state attended'!DW12*1000)/'Total by state attended'!EX12)</f>
        <v>13191.772760548383</v>
      </c>
      <c r="BV11" s="91">
        <f>(('Total by state attended'!DX12*1000)/'Total by state attended'!EY12)</f>
        <v>14277.783137428845</v>
      </c>
      <c r="BW11" s="91">
        <f>(('Total by state attended'!DY12*1000)/'Total by state attended'!EZ12)</f>
        <v>15586.043777788635</v>
      </c>
      <c r="BX11" s="91">
        <f>(('Total by state attended'!DZ12*1000)/'Total by state attended'!FA12)</f>
        <v>15735.084817518247</v>
      </c>
      <c r="BY11" s="91">
        <f>(('Total by state attended'!EA12*1000)/'Total by state attended'!FB12)</f>
        <v>15242.981678353313</v>
      </c>
      <c r="BZ11" s="91">
        <f>(('Total by state attended'!EB12*1000)/'Total by state attended'!FC12)</f>
        <v>14479.661592043374</v>
      </c>
      <c r="CA11" s="91">
        <f>(('Total by state attended'!EC12*1000)/'Total by state attended'!FD12)</f>
        <v>14558.087805373216</v>
      </c>
      <c r="CB11" s="91">
        <f>(('Total by state attended'!ED12*1000)/'Total by state attended'!FE12)</f>
        <v>15041.642569578155</v>
      </c>
      <c r="CC11" s="91">
        <f>(('Total by state attended'!EE12*1000)/'Total by state attended'!FF12)</f>
        <v>15676.869664577958</v>
      </c>
      <c r="CD11" s="91">
        <f>(('Total by state attended'!EF12*1000)/'Total by state attended'!FG12)</f>
        <v>16428.692723508666</v>
      </c>
      <c r="CE11" s="90">
        <f>('Total by state attended'!FH12*1000)/'Total by state attended'!FS12:FS12</f>
        <v>13963.727244444444</v>
      </c>
      <c r="CF11" s="91">
        <f>('Total by state attended'!FI12*1000)/'Total by state attended'!FT12:FT12</f>
        <v>20259.364946536494</v>
      </c>
      <c r="CG11" s="91">
        <f>('Total by state attended'!FJ12*1000)/'Total by state attended'!FU12:FU12</f>
        <v>20559.660950209833</v>
      </c>
      <c r="CH11" s="91">
        <f>('Total by state attended'!FK12*1000)/'Total by state attended'!FV12:FV12</f>
        <v>22507.329419100071</v>
      </c>
      <c r="CI11" s="91">
        <f>('Total by state attended'!FL12*1000)/'Total by state attended'!FW12:FW12</f>
        <v>22026.482549317148</v>
      </c>
      <c r="CJ11" s="91">
        <f>('Total by state attended'!FM12*1000)/'Total by state attended'!FX12:FX12</f>
        <v>22538.18897165425</v>
      </c>
      <c r="CK11" s="91">
        <f>('Total by state attended'!FN12*1000)/'Total by state attended'!FY12:FY12</f>
        <v>22802.024381884945</v>
      </c>
      <c r="CL11" s="91">
        <f>('Total by state attended'!FO12*1000)/'Total by state attended'!FZ12:FZ12</f>
        <v>23211.049150054452</v>
      </c>
      <c r="CM11" s="91">
        <f>('Total by state attended'!FP12*1000)/'Total by state attended'!GA12:GA12</f>
        <v>23006.216617210681</v>
      </c>
      <c r="CN11" s="91">
        <f>('Total by state attended'!FQ12*1000)/'Total by state attended'!GB12:GB12</f>
        <v>23681.03402777778</v>
      </c>
      <c r="CO11" s="91">
        <f>('Total by state attended'!FR12*1000)/'Total by state attended'!GC12:GC12</f>
        <v>25081.477269574065</v>
      </c>
    </row>
    <row r="12" spans="1:93">
      <c r="A12" s="21" t="s">
        <v>21</v>
      </c>
      <c r="B12" s="90">
        <f>(('Total by state attended'!B13*1000)/'Total by state attended'!AC13)</f>
        <v>3233.1154744657733</v>
      </c>
      <c r="C12" s="91">
        <f>(('Total by state attended'!C13*1000)/'Total by state attended'!AD13)</f>
        <v>3341.2902127029379</v>
      </c>
      <c r="D12" s="91">
        <f>(('Total by state attended'!D13*1000)/'Total by state attended'!AE13)</f>
        <v>3400.3632096253514</v>
      </c>
      <c r="E12" s="91">
        <f>(('Total by state attended'!E13*1000)/'Total by state attended'!AF13)</f>
        <v>3476.3660090150001</v>
      </c>
      <c r="F12" s="91">
        <f>(('Total by state attended'!F13*1000)/'Total by state attended'!AG13)</f>
        <v>3362.8046990417592</v>
      </c>
      <c r="G12" s="91">
        <f>(('Total by state attended'!G13*1000)/'Total by state attended'!AH13)</f>
        <v>3503.4908483540958</v>
      </c>
      <c r="H12" s="91">
        <f>(('Total by state attended'!H13*1000)/'Total by state attended'!AI13)</f>
        <v>3558.8724131311192</v>
      </c>
      <c r="I12" s="91">
        <f>(('Total by state attended'!I13*1000)/'Total by state attended'!AJ13)</f>
        <v>3517.2792906352552</v>
      </c>
      <c r="J12" s="91">
        <f>(('Total by state attended'!J13*1000)/'Total by state attended'!AK13)</f>
        <v>3505.364490149439</v>
      </c>
      <c r="K12" s="91">
        <f>(('Total by state attended'!K13*1000)/'Total by state attended'!AL13)</f>
        <v>3567.1634225068287</v>
      </c>
      <c r="L12" s="91">
        <f>(('Total by state attended'!L13*1000)/'Total by state attended'!AM13)</f>
        <v>3635.210081531583</v>
      </c>
      <c r="M12" s="91">
        <f>(('Total by state attended'!M13*1000)/'Total by state attended'!AN13)</f>
        <v>3612.5391834528232</v>
      </c>
      <c r="N12" s="91">
        <f>(('Total by state attended'!N13*1000)/'Total by state attended'!AO13)</f>
        <v>3610.4069483046133</v>
      </c>
      <c r="O12" s="91">
        <f>(('Total by state attended'!O13*1000)/'Total by state attended'!AP13)</f>
        <v>3662.4602945288475</v>
      </c>
      <c r="P12" s="91">
        <f>(('Total by state attended'!P13*1000)/'Total by state attended'!AQ13)</f>
        <v>3888.7171379929641</v>
      </c>
      <c r="Q12" s="91">
        <f>(('Total by state attended'!Q13*1000)/'Total by state attended'!AR13)</f>
        <v>3959.4515446213582</v>
      </c>
      <c r="R12" s="91">
        <f>(('Total by state attended'!R13*1000)/'Total by state attended'!AS13)</f>
        <v>3981.3790203512749</v>
      </c>
      <c r="S12" s="91">
        <f>(('Total by state attended'!S13*1000)/'Total by state attended'!AT13)</f>
        <v>4097.8096728097926</v>
      </c>
      <c r="T12" s="91">
        <f>(('Total by state attended'!T13*1000)/'Total by state attended'!AU13)</f>
        <v>4015.0461517901967</v>
      </c>
      <c r="U12" s="91">
        <f>(('Total by state attended'!U13*1000)/'Total by state attended'!AV13)</f>
        <v>3530.2023686189323</v>
      </c>
      <c r="V12" s="91">
        <f>(('Total by state attended'!V13*1000)/'Total by state attended'!AW13)</f>
        <v>3513.5964708232527</v>
      </c>
      <c r="W12" s="91">
        <f>(('Total by state attended'!W13*1000)/'Total by state attended'!AX13)</f>
        <v>3587.2543017552375</v>
      </c>
      <c r="X12" s="91">
        <f>(('Total by state attended'!X13*1000)/'Total by state attended'!AY13)</f>
        <v>3590.1017473875463</v>
      </c>
      <c r="Y12" s="91">
        <f>(('Total by state attended'!Y13*1000)/'Total by state attended'!AZ13)</f>
        <v>3651.1820143334717</v>
      </c>
      <c r="Z12" s="91">
        <f>(('Total by state attended'!Z13*1000)/'Total by state attended'!BA13)</f>
        <v>3641.9040670474442</v>
      </c>
      <c r="AA12" s="91">
        <f>(('Total by state attended'!AA13*1000)/'Total by state attended'!BB13)</f>
        <v>3698.3842095790174</v>
      </c>
      <c r="AB12" s="91">
        <f>(('Total by state attended'!AB13*1000)/'Total by state attended'!BC13)</f>
        <v>3693.214300004001</v>
      </c>
      <c r="AC12" s="98">
        <f>(('Total by state attended'!BD13*1000)/'Total by state attended'!CE13)</f>
        <v>3377.8791122644825</v>
      </c>
      <c r="AD12" s="91">
        <f>(('Total by state attended'!BE13*1000)/'Total by state attended'!CF13)</f>
        <v>3589.4607635641746</v>
      </c>
      <c r="AE12" s="91">
        <f>(('Total by state attended'!BF13*1000)/'Total by state attended'!CG13)</f>
        <v>3621.8286078491974</v>
      </c>
      <c r="AF12" s="91">
        <f>(('Total by state attended'!BG13*1000)/'Total by state attended'!CH13)</f>
        <v>3723.5680730849076</v>
      </c>
      <c r="AG12" s="91">
        <f>(('Total by state attended'!BH13*1000)/'Total by state attended'!CI13)</f>
        <v>3588.7023486721437</v>
      </c>
      <c r="AH12" s="91">
        <f>(('Total by state attended'!BI13*1000)/'Total by state attended'!CJ13)</f>
        <v>3914.5420913592657</v>
      </c>
      <c r="AI12" s="91">
        <f>(('Total by state attended'!BJ13*1000)/'Total by state attended'!CK13)</f>
        <v>4118.5735470221944</v>
      </c>
      <c r="AJ12" s="91">
        <f>(('Total by state attended'!BK13*1000)/'Total by state attended'!CL13)</f>
        <v>4153.224284222626</v>
      </c>
      <c r="AK12" s="91">
        <f>(('Total by state attended'!BL13*1000)/'Total by state attended'!CM13)</f>
        <v>4182.8708328808771</v>
      </c>
      <c r="AL12" s="91">
        <f>(('Total by state attended'!BM13*1000)/'Total by state attended'!CN13)</f>
        <v>4197.5208261116732</v>
      </c>
      <c r="AM12" s="91">
        <f>(('Total by state attended'!BN13*1000)/'Total by state attended'!CO13)</f>
        <v>4283.0125549463537</v>
      </c>
      <c r="AN12" s="91">
        <f>(('Total by state attended'!BO13*1000)/'Total by state attended'!CP13)</f>
        <v>4308.9529502426431</v>
      </c>
      <c r="AO12" s="91">
        <f>(('Total by state attended'!BP13*1000)/'Total by state attended'!CQ13)</f>
        <v>4401.6228289335058</v>
      </c>
      <c r="AP12" s="91">
        <f>(('Total by state attended'!BQ13*1000)/'Total by state attended'!CR13)</f>
        <v>4508.5196678895927</v>
      </c>
      <c r="AQ12" s="91">
        <f>(('Total by state attended'!BR13*1000)/'Total by state attended'!CS13)</f>
        <v>4493.2512323971296</v>
      </c>
      <c r="AR12" s="91">
        <f>(('Total by state attended'!BS13*1000)/'Total by state attended'!CT13)</f>
        <v>4786.8444496609818</v>
      </c>
      <c r="AS12" s="91">
        <f>(('Total by state attended'!BT13*1000)/'Total by state attended'!CU13)</f>
        <v>5105.3279441650257</v>
      </c>
      <c r="AT12" s="91">
        <f>(('Total by state attended'!BU13*1000)/'Total by state attended'!CV13)</f>
        <v>5229.4312801838369</v>
      </c>
      <c r="AU12" s="91">
        <f>(('Total by state attended'!BV13*1000)/'Total by state attended'!CW13)</f>
        <v>5066.507237374376</v>
      </c>
      <c r="AV12" s="91">
        <f>(('Total by state attended'!BW13*1000)/'Total by state attended'!CX13)</f>
        <v>6149.0741544177699</v>
      </c>
      <c r="AW12" s="91">
        <f>(('Total by state attended'!BX13*1000)/'Total by state attended'!CY13)</f>
        <v>6210.6114220978279</v>
      </c>
      <c r="AX12" s="91">
        <f>(('Total by state attended'!BY13*1000)/'Total by state attended'!CZ13)</f>
        <v>6581.2141620688117</v>
      </c>
      <c r="AY12" s="91">
        <f>(('Total by state attended'!BZ13*1000)/'Total by state attended'!DA13)</f>
        <v>6581.4428463911108</v>
      </c>
      <c r="AZ12" s="91">
        <f>(('Total by state attended'!CA13*1000)/'Total by state attended'!DB13)</f>
        <v>6758.4050838850017</v>
      </c>
      <c r="BA12" s="91">
        <f>(('Total by state attended'!CB13*1000)/'Total by state attended'!DC13)</f>
        <v>6759.9990110286717</v>
      </c>
      <c r="BB12" s="91">
        <f>(('Total by state attended'!CC13*1000)/'Total by state attended'!DD13)</f>
        <v>6865.7451503322491</v>
      </c>
      <c r="BC12" s="91">
        <f>(('Total by state attended'!CD13*1000)/'Total by state attended'!DE13)</f>
        <v>6842.8780022434921</v>
      </c>
      <c r="BD12" s="98">
        <f>(('Total by state attended'!DF13*1000)/'Total by state attended'!EG13)</f>
        <v>4641.5064387464399</v>
      </c>
      <c r="BE12" s="91">
        <f>(('Total by state attended'!DG13*1000)/'Total by state attended'!EH13)</f>
        <v>5357.5423905489924</v>
      </c>
      <c r="BF12" s="91">
        <f>(('Total by state attended'!DH13*1000)/'Total by state attended'!EI13)</f>
        <v>5746.54832183908</v>
      </c>
      <c r="BG12" s="91">
        <f>(('Total by state attended'!DI13*1000)/'Total by state attended'!EJ13)</f>
        <v>6288.6222457787535</v>
      </c>
      <c r="BH12" s="91">
        <f>(('Total by state attended'!DJ13*1000)/'Total by state attended'!EK13)</f>
        <v>6433.1674095437857</v>
      </c>
      <c r="BI12" s="91">
        <f>(('Total by state attended'!DK13*1000)/'Total by state attended'!EL13)</f>
        <v>6831.7630900655422</v>
      </c>
      <c r="BJ12" s="91">
        <f>(('Total by state attended'!DL13*1000)/'Total by state attended'!EM13)</f>
        <v>7729.7370373011909</v>
      </c>
      <c r="BK12" s="91">
        <f>(('Total by state attended'!DM13*1000)/'Total by state attended'!EN13)</f>
        <v>8640.5920226766557</v>
      </c>
      <c r="BL12" s="91">
        <f>(('Total by state attended'!DN13*1000)/'Total by state attended'!EO13)</f>
        <v>9124.7439692267562</v>
      </c>
      <c r="BM12" s="91">
        <f>(('Total by state attended'!DO13*1000)/'Total by state attended'!EP13)</f>
        <v>9588.0237994945237</v>
      </c>
      <c r="BN12" s="91">
        <f>(('Total by state attended'!DP13*1000)/'Total by state attended'!EQ13)</f>
        <v>10013.722096530921</v>
      </c>
      <c r="BO12" s="91">
        <f>(('Total by state attended'!DQ13*1000)/'Total by state attended'!ER13)</f>
        <v>10330.507967963009</v>
      </c>
      <c r="BP12" s="91">
        <f>(('Total by state attended'!DR13*1000)/'Total by state attended'!ES13)</f>
        <v>10836.347419627748</v>
      </c>
      <c r="BQ12" s="91">
        <f>(('Total by state attended'!DS13*1000)/'Total by state attended'!ET13)</f>
        <v>11000.041126641254</v>
      </c>
      <c r="BR12" s="91">
        <f>(('Total by state attended'!DT13*1000)/'Total by state attended'!EU13)</f>
        <v>11292.277278442696</v>
      </c>
      <c r="BS12" s="91">
        <f>(('Total by state attended'!DU13*1000)/'Total by state attended'!EV13)</f>
        <v>11509.853230782233</v>
      </c>
      <c r="BT12" s="91">
        <f>(('Total by state attended'!DV13*1000)/'Total by state attended'!EW13)</f>
        <v>11922.16136854636</v>
      </c>
      <c r="BU12" s="91">
        <f>(('Total by state attended'!DW13*1000)/'Total by state attended'!EX13)</f>
        <v>12622.883806396121</v>
      </c>
      <c r="BV12" s="91">
        <f>(('Total by state attended'!DX13*1000)/'Total by state attended'!EY13)</f>
        <v>13307.496825876662</v>
      </c>
      <c r="BW12" s="91">
        <f>(('Total by state attended'!DY13*1000)/'Total by state attended'!EZ13)</f>
        <v>14701.682411404478</v>
      </c>
      <c r="BX12" s="91">
        <f>(('Total by state attended'!DZ13*1000)/'Total by state attended'!FA13)</f>
        <v>14916.032184020316</v>
      </c>
      <c r="BY12" s="91">
        <f>(('Total by state attended'!EA13*1000)/'Total by state attended'!FB13)</f>
        <v>14309.883348212388</v>
      </c>
      <c r="BZ12" s="91">
        <f>(('Total by state attended'!EB13*1000)/'Total by state attended'!FC13)</f>
        <v>13576.134351897486</v>
      </c>
      <c r="CA12" s="91">
        <f>(('Total by state attended'!EC13*1000)/'Total by state attended'!FD13)</f>
        <v>14019.029280235025</v>
      </c>
      <c r="CB12" s="91">
        <f>(('Total by state attended'!ED13*1000)/'Total by state attended'!FE13)</f>
        <v>14629.663712762827</v>
      </c>
      <c r="CC12" s="91">
        <f>(('Total by state attended'!EE13*1000)/'Total by state attended'!FF13)</f>
        <v>15347.292322019868</v>
      </c>
      <c r="CD12" s="91">
        <f>(('Total by state attended'!EF13*1000)/'Total by state attended'!FG13)</f>
        <v>15858.640638831514</v>
      </c>
      <c r="CE12" s="90">
        <f>('Total by state attended'!FH13*1000)/'Total by state attended'!FS13:FS13</f>
        <v>11808.253757933415</v>
      </c>
      <c r="CF12" s="91">
        <f>('Total by state attended'!FI13*1000)/'Total by state attended'!FT13:FT13</f>
        <v>15841.017199584439</v>
      </c>
      <c r="CG12" s="91">
        <f>('Total by state attended'!FJ13*1000)/'Total by state attended'!FU13:FU13</f>
        <v>16682.404830917876</v>
      </c>
      <c r="CH12" s="91">
        <f>('Total by state attended'!FK13*1000)/'Total by state attended'!FV13:FV13</f>
        <v>16997.654286025489</v>
      </c>
      <c r="CI12" s="91">
        <f>('Total by state attended'!FL13*1000)/'Total by state attended'!FW13:FW13</f>
        <v>16892.023064580826</v>
      </c>
      <c r="CJ12" s="91">
        <f>('Total by state attended'!FM13*1000)/'Total by state attended'!FX13:FX13</f>
        <v>18045.178162550856</v>
      </c>
      <c r="CK12" s="91">
        <f>('Total by state attended'!FN13*1000)/'Total by state attended'!FY13:FY13</f>
        <v>17952.065091910132</v>
      </c>
      <c r="CL12" s="91">
        <f>('Total by state attended'!FO13*1000)/'Total by state attended'!FZ13:FZ13</f>
        <v>18827.309948979593</v>
      </c>
      <c r="CM12" s="91">
        <f>('Total by state attended'!FP13*1000)/'Total by state attended'!GA13:GA13</f>
        <v>18703.579523284418</v>
      </c>
      <c r="CN12" s="91">
        <f>('Total by state attended'!FQ13*1000)/'Total by state attended'!GB13:GB13</f>
        <v>19250.58371195885</v>
      </c>
      <c r="CO12" s="91">
        <f>('Total by state attended'!FR13*1000)/'Total by state attended'!GC13:GC13</f>
        <v>19893.341967979854</v>
      </c>
    </row>
    <row r="13" spans="1:93">
      <c r="A13" s="21" t="s">
        <v>22</v>
      </c>
      <c r="B13" s="90">
        <f>(('Total by state attended'!B14*1000)/'Total by state attended'!AC14)</f>
        <v>2988.2612953812468</v>
      </c>
      <c r="C13" s="91">
        <f>(('Total by state attended'!C14*1000)/'Total by state attended'!AD14)</f>
        <v>3162.5065605304721</v>
      </c>
      <c r="D13" s="91">
        <f>(('Total by state attended'!D14*1000)/'Total by state attended'!AE14)</f>
        <v>3170.7357774781049</v>
      </c>
      <c r="E13" s="91">
        <f>(('Total by state attended'!E14*1000)/'Total by state attended'!AF14)</f>
        <v>3147.7733093237293</v>
      </c>
      <c r="F13" s="91">
        <f>(('Total by state attended'!F14*1000)/'Total by state attended'!AG14)</f>
        <v>3149.2522010877728</v>
      </c>
      <c r="G13" s="91">
        <f>(('Total by state attended'!G14*1000)/'Total by state attended'!AH14)</f>
        <v>3142.0956509010475</v>
      </c>
      <c r="H13" s="91">
        <f>(('Total by state attended'!H14*1000)/'Total by state attended'!AI14)</f>
        <v>3205.2499806228589</v>
      </c>
      <c r="I13" s="91">
        <f>(('Total by state attended'!I14*1000)/'Total by state attended'!AJ14)</f>
        <v>3293.392861082657</v>
      </c>
      <c r="J13" s="91">
        <f>(('Total by state attended'!J14*1000)/'Total by state attended'!AK14)</f>
        <v>3323.9453582537058</v>
      </c>
      <c r="K13" s="91">
        <f>(('Total by state attended'!K14*1000)/'Total by state attended'!AL14)</f>
        <v>3350.745699229642</v>
      </c>
      <c r="L13" s="91">
        <f>(('Total by state attended'!L14*1000)/'Total by state attended'!AM14)</f>
        <v>3365.533558892821</v>
      </c>
      <c r="M13" s="91">
        <f>(('Total by state attended'!M14*1000)/'Total by state attended'!AN14)</f>
        <v>3411.0077039890366</v>
      </c>
      <c r="N13" s="91">
        <f>(('Total by state attended'!N14*1000)/'Total by state attended'!AO14)</f>
        <v>3458.3816724923113</v>
      </c>
      <c r="O13" s="91">
        <f>(('Total by state attended'!O14*1000)/'Total by state attended'!AP14)</f>
        <v>3763.4295915403932</v>
      </c>
      <c r="P13" s="91">
        <f>(('Total by state attended'!P14*1000)/'Total by state attended'!AQ14)</f>
        <v>3934.5682045770955</v>
      </c>
      <c r="Q13" s="91">
        <f>(('Total by state attended'!Q14*1000)/'Total by state attended'!AR14)</f>
        <v>3933.2610699343768</v>
      </c>
      <c r="R13" s="91">
        <f>(('Total by state attended'!R14*1000)/'Total by state attended'!AS14)</f>
        <v>3935.1089299746473</v>
      </c>
      <c r="S13" s="91">
        <f>(('Total by state attended'!S14*1000)/'Total by state attended'!AT14)</f>
        <v>4079.0056227137106</v>
      </c>
      <c r="T13" s="91">
        <f>(('Total by state attended'!T14*1000)/'Total by state attended'!AU14)</f>
        <v>3998.0353355135744</v>
      </c>
      <c r="U13" s="91">
        <f>(('Total by state attended'!U14*1000)/'Total by state attended'!AV14)</f>
        <v>3559.2396591055826</v>
      </c>
      <c r="V13" s="91">
        <f>(('Total by state attended'!V14*1000)/'Total by state attended'!AW14)</f>
        <v>3502.2750366298656</v>
      </c>
      <c r="W13" s="91">
        <f>(('Total by state attended'!W14*1000)/'Total by state attended'!AX14)</f>
        <v>3547.0895350392525</v>
      </c>
      <c r="X13" s="91">
        <f>(('Total by state attended'!X14*1000)/'Total by state attended'!AY14)</f>
        <v>3586.9439101826715</v>
      </c>
      <c r="Y13" s="91">
        <f>(('Total by state attended'!Y14*1000)/'Total by state attended'!AZ14)</f>
        <v>3593.4365855124738</v>
      </c>
      <c r="Z13" s="91">
        <f>(('Total by state attended'!Z14*1000)/'Total by state attended'!BA14)</f>
        <v>3583.9081203251626</v>
      </c>
      <c r="AA13" s="91">
        <f>(('Total by state attended'!AA14*1000)/'Total by state attended'!BB14)</f>
        <v>3639.0071003266939</v>
      </c>
      <c r="AB13" s="91">
        <f>(('Total by state attended'!AB14*1000)/'Total by state attended'!BC14)</f>
        <v>3616.5873063866634</v>
      </c>
      <c r="AC13" s="98">
        <f>(('Total by state attended'!BD14*1000)/'Total by state attended'!CE14)</f>
        <v>2819.1041885534187</v>
      </c>
      <c r="AD13" s="91">
        <f>(('Total by state attended'!BE14*1000)/'Total by state attended'!CF14)</f>
        <v>3034.8360583850153</v>
      </c>
      <c r="AE13" s="91">
        <f>(('Total by state attended'!BF14*1000)/'Total by state attended'!CG14)</f>
        <v>3061.1239705244902</v>
      </c>
      <c r="AF13" s="91">
        <f>(('Total by state attended'!BG14*1000)/'Total by state attended'!CH14)</f>
        <v>3115.1012658227846</v>
      </c>
      <c r="AG13" s="91">
        <f>(('Total by state attended'!BH14*1000)/'Total by state attended'!CI14)</f>
        <v>3167.7365276761766</v>
      </c>
      <c r="AH13" s="91">
        <f>(('Total by state attended'!BI14*1000)/'Total by state attended'!CJ14)</f>
        <v>3354.83819238347</v>
      </c>
      <c r="AI13" s="91">
        <f>(('Total by state attended'!BJ14*1000)/'Total by state attended'!CK14)</f>
        <v>3437.7344065726656</v>
      </c>
      <c r="AJ13" s="91">
        <f>(('Total by state attended'!BK14*1000)/'Total by state attended'!CL14)</f>
        <v>3597.498205034502</v>
      </c>
      <c r="AK13" s="91">
        <f>(('Total by state attended'!BL14*1000)/'Total by state attended'!CM14)</f>
        <v>3771.8364558573057</v>
      </c>
      <c r="AL13" s="91">
        <f>(('Total by state attended'!BM14*1000)/'Total by state attended'!CN14)</f>
        <v>3834.4020468070767</v>
      </c>
      <c r="AM13" s="91">
        <f>(('Total by state attended'!BN14*1000)/'Total by state attended'!CO14)</f>
        <v>3895.382473494371</v>
      </c>
      <c r="AN13" s="91">
        <f>(('Total by state attended'!BO14*1000)/'Total by state attended'!CP14)</f>
        <v>4014.3152340484817</v>
      </c>
      <c r="AO13" s="91">
        <f>(('Total by state attended'!BP14*1000)/'Total by state attended'!CQ14)</f>
        <v>4127.7076219013888</v>
      </c>
      <c r="AP13" s="91">
        <f>(('Total by state attended'!BQ14*1000)/'Total by state attended'!CR14)</f>
        <v>4311.2279621146472</v>
      </c>
      <c r="AQ13" s="91">
        <f>(('Total by state attended'!BR14*1000)/'Total by state attended'!CS14)</f>
        <v>4588.5830399137558</v>
      </c>
      <c r="AR13" s="91">
        <f>(('Total by state attended'!BS14*1000)/'Total by state attended'!CT14)</f>
        <v>4691.2532509707999</v>
      </c>
      <c r="AS13" s="91">
        <f>(('Total by state attended'!BT14*1000)/'Total by state attended'!CU14)</f>
        <v>4765.9965179477085</v>
      </c>
      <c r="AT13" s="91">
        <f>(('Total by state attended'!BU14*1000)/'Total by state attended'!CV14)</f>
        <v>4949.3220855478821</v>
      </c>
      <c r="AU13" s="91">
        <f>(('Total by state attended'!BV14*1000)/'Total by state attended'!CW14)</f>
        <v>4917.7149364624293</v>
      </c>
      <c r="AV13" s="91">
        <f>(('Total by state attended'!BW14*1000)/'Total by state attended'!CX14)</f>
        <v>6134.9731916537867</v>
      </c>
      <c r="AW13" s="91">
        <f>(('Total by state attended'!BX14*1000)/'Total by state attended'!CY14)</f>
        <v>6036.0441859505836</v>
      </c>
      <c r="AX13" s="91">
        <f>(('Total by state attended'!BY14*1000)/'Total by state attended'!CZ14)</f>
        <v>6338.9965894184525</v>
      </c>
      <c r="AY13" s="91">
        <f>(('Total by state attended'!BZ14*1000)/'Total by state attended'!DA14)</f>
        <v>6452.9948834511915</v>
      </c>
      <c r="AZ13" s="91">
        <f>(('Total by state attended'!CA14*1000)/'Total by state attended'!DB14)</f>
        <v>6687.9373761132028</v>
      </c>
      <c r="BA13" s="91">
        <f>(('Total by state attended'!CB14*1000)/'Total by state attended'!DC14)</f>
        <v>6712.8171917768323</v>
      </c>
      <c r="BB13" s="91">
        <f>(('Total by state attended'!CC14*1000)/'Total by state attended'!DD14)</f>
        <v>7164.7462096308254</v>
      </c>
      <c r="BC13" s="91">
        <f>(('Total by state attended'!CD14*1000)/'Total by state attended'!DE14)</f>
        <v>7245.7722131653827</v>
      </c>
      <c r="BD13" s="98">
        <f>(('Total by state attended'!DF14*1000)/'Total by state attended'!EG14)</f>
        <v>4002.9307600477518</v>
      </c>
      <c r="BE13" s="91">
        <f>(('Total by state attended'!DG14*1000)/'Total by state attended'!EH14)</f>
        <v>4436.9730305180983</v>
      </c>
      <c r="BF13" s="91">
        <f>(('Total by state attended'!DH14*1000)/'Total by state attended'!EI14)</f>
        <v>4904.5266976204293</v>
      </c>
      <c r="BG13" s="91">
        <f>(('Total by state attended'!DI14*1000)/'Total by state attended'!EJ14)</f>
        <v>5410.875373336954</v>
      </c>
      <c r="BH13" s="91">
        <f>(('Total by state attended'!DJ14*1000)/'Total by state attended'!EK14)</f>
        <v>5561.6483886483884</v>
      </c>
      <c r="BI13" s="91">
        <f>(('Total by state attended'!DK14*1000)/'Total by state attended'!EL14)</f>
        <v>5826.4021844660192</v>
      </c>
      <c r="BJ13" s="91">
        <f>(('Total by state attended'!DL14*1000)/'Total by state attended'!EM14)</f>
        <v>6144.7690617446715</v>
      </c>
      <c r="BK13" s="91">
        <f>(('Total by state attended'!DM14*1000)/'Total by state attended'!EN14)</f>
        <v>6475.1671351351351</v>
      </c>
      <c r="BL13" s="91">
        <f>(('Total by state attended'!DN14*1000)/'Total by state attended'!EO14)</f>
        <v>6714.9886431560071</v>
      </c>
      <c r="BM13" s="91">
        <f>(('Total by state attended'!DO14*1000)/'Total by state attended'!EP14)</f>
        <v>6987.0131185652608</v>
      </c>
      <c r="BN13" s="91">
        <f>(('Total by state attended'!DP14*1000)/'Total by state attended'!EQ14)</f>
        <v>7292.8313735970069</v>
      </c>
      <c r="BO13" s="91">
        <f>(('Total by state attended'!DQ14*1000)/'Total by state attended'!ER14)</f>
        <v>7614.2143494755637</v>
      </c>
      <c r="BP13" s="91">
        <f>(('Total by state attended'!DR14*1000)/'Total by state attended'!ES14)</f>
        <v>7898.2918924551877</v>
      </c>
      <c r="BQ13" s="91">
        <f>(('Total by state attended'!DS14*1000)/'Total by state attended'!ET14)</f>
        <v>8100.4898172323756</v>
      </c>
      <c r="BR13" s="91">
        <f>(('Total by state attended'!DT14*1000)/'Total by state attended'!EU14)</f>
        <v>8036.1119367775418</v>
      </c>
      <c r="BS13" s="91">
        <f>(('Total by state attended'!DU14*1000)/'Total by state attended'!EV14)</f>
        <v>8292.7694979829648</v>
      </c>
      <c r="BT13" s="91">
        <f>(('Total by state attended'!DV14*1000)/'Total by state attended'!EW14)</f>
        <v>8345.8005673139869</v>
      </c>
      <c r="BU13" s="91">
        <f>(('Total by state attended'!DW14*1000)/'Total by state attended'!EX14)</f>
        <v>8617.2406122085777</v>
      </c>
      <c r="BV13" s="91">
        <f>(('Total by state attended'!DX14*1000)/'Total by state attended'!EY14)</f>
        <v>9158.2777480848035</v>
      </c>
      <c r="BW13" s="91">
        <f>(('Total by state attended'!DY14*1000)/'Total by state attended'!EZ14)</f>
        <v>10094.836572742955</v>
      </c>
      <c r="BX13" s="91">
        <f>(('Total by state attended'!DZ14*1000)/'Total by state attended'!FA14)</f>
        <v>10656.572644785483</v>
      </c>
      <c r="BY13" s="91">
        <f>(('Total by state attended'!EA14*1000)/'Total by state attended'!FB14)</f>
        <v>10974.266074492783</v>
      </c>
      <c r="BZ13" s="91">
        <f>(('Total by state attended'!EB14*1000)/'Total by state attended'!FC14)</f>
        <v>10876.573829132352</v>
      </c>
      <c r="CA13" s="91">
        <f>(('Total by state attended'!EC14*1000)/'Total by state attended'!FD14)</f>
        <v>11503.229041315684</v>
      </c>
      <c r="CB13" s="91">
        <f>(('Total by state attended'!ED14*1000)/'Total by state attended'!FE14)</f>
        <v>11782.128904271483</v>
      </c>
      <c r="CC13" s="91">
        <f>(('Total by state attended'!EE14*1000)/'Total by state attended'!FF14)</f>
        <v>12500.272830295589</v>
      </c>
      <c r="CD13" s="91">
        <f>(('Total by state attended'!EF14*1000)/'Total by state attended'!FG14)</f>
        <v>12723.992052313883</v>
      </c>
      <c r="CE13" s="90">
        <f>('Total by state attended'!FH14*1000)/'Total by state attended'!FS14:FS14</f>
        <v>11282.063286944996</v>
      </c>
      <c r="CF13" s="91">
        <f>('Total by state attended'!FI14*1000)/'Total by state attended'!FT14:FT14</f>
        <v>13175.336191059399</v>
      </c>
      <c r="CG13" s="91">
        <f>('Total by state attended'!FJ14*1000)/'Total by state attended'!FU14:FU14</f>
        <v>13569.247279322854</v>
      </c>
      <c r="CH13" s="91">
        <f>('Total by state attended'!FK14*1000)/'Total by state attended'!FV14:FV14</f>
        <v>14530.551859099804</v>
      </c>
      <c r="CI13" s="91">
        <f>('Total by state attended'!FL14*1000)/'Total by state attended'!FW14:FW14</f>
        <v>14545.553272450532</v>
      </c>
      <c r="CJ13" s="91">
        <f>('Total by state attended'!FM14*1000)/'Total by state attended'!FX14:FX14</f>
        <v>15702.114460668865</v>
      </c>
      <c r="CK13" s="91">
        <f>('Total by state attended'!FN14*1000)/'Total by state attended'!FY14:FY14</f>
        <v>16227.767608897128</v>
      </c>
      <c r="CL13" s="91">
        <f>('Total by state attended'!FO14*1000)/'Total by state attended'!FZ14:FZ14</f>
        <v>17591.610279765777</v>
      </c>
      <c r="CM13" s="91">
        <f>('Total by state attended'!FP14*1000)/'Total by state attended'!GA14:GA14</f>
        <v>17936.249393694423</v>
      </c>
      <c r="CN13" s="91">
        <f>('Total by state attended'!FQ14*1000)/'Total by state attended'!GB14:GB14</f>
        <v>18783.747936984248</v>
      </c>
      <c r="CO13" s="91">
        <f>('Total by state attended'!FR14*1000)/'Total by state attended'!GC14:GC14</f>
        <v>17727.908192812127</v>
      </c>
    </row>
    <row r="14" spans="1:93">
      <c r="A14" s="21" t="s">
        <v>23</v>
      </c>
      <c r="B14" s="90">
        <f>(('Total by state attended'!B15*1000)/'Total by state attended'!AC15)</f>
        <v>3135.9790435554214</v>
      </c>
      <c r="C14" s="91">
        <f>(('Total by state attended'!C15*1000)/'Total by state attended'!AD15)</f>
        <v>3305.2705274526402</v>
      </c>
      <c r="D14" s="91">
        <f>(('Total by state attended'!D15*1000)/'Total by state attended'!AE15)</f>
        <v>3431.6452801508503</v>
      </c>
      <c r="E14" s="91">
        <f>(('Total by state attended'!E15*1000)/'Total by state attended'!AF15)</f>
        <v>3425.4909010980964</v>
      </c>
      <c r="F14" s="91">
        <f>(('Total by state attended'!F15*1000)/'Total by state attended'!AG15)</f>
        <v>3405.0631532201428</v>
      </c>
      <c r="G14" s="91">
        <f>(('Total by state attended'!G15*1000)/'Total by state attended'!AH15)</f>
        <v>3408.5196049497226</v>
      </c>
      <c r="H14" s="91">
        <f>(('Total by state attended'!H15*1000)/'Total by state attended'!AI15)</f>
        <v>3451.1713116127139</v>
      </c>
      <c r="I14" s="91">
        <f>(('Total by state attended'!I15*1000)/'Total by state attended'!AJ15)</f>
        <v>3506.6340196168671</v>
      </c>
      <c r="J14" s="91">
        <f>(('Total by state attended'!J15*1000)/'Total by state attended'!AK15)</f>
        <v>3470.0908338815461</v>
      </c>
      <c r="K14" s="91">
        <f>(('Total by state attended'!K15*1000)/'Total by state attended'!AL15)</f>
        <v>3484.5095047944537</v>
      </c>
      <c r="L14" s="91">
        <f>(('Total by state attended'!L15*1000)/'Total by state attended'!AM15)</f>
        <v>3525.60466421505</v>
      </c>
      <c r="M14" s="91">
        <f>(('Total by state attended'!M15*1000)/'Total by state attended'!AN15)</f>
        <v>3501.7590000171349</v>
      </c>
      <c r="N14" s="91">
        <f>(('Total by state attended'!N15*1000)/'Total by state attended'!AO15)</f>
        <v>3621.1169101487999</v>
      </c>
      <c r="O14" s="91">
        <f>(('Total by state attended'!O15*1000)/'Total by state attended'!AP15)</f>
        <v>3855.3188189474517</v>
      </c>
      <c r="P14" s="91">
        <f>(('Total by state attended'!P15*1000)/'Total by state attended'!AQ15)</f>
        <v>4072.3280543964715</v>
      </c>
      <c r="Q14" s="91">
        <f>(('Total by state attended'!Q15*1000)/'Total by state attended'!AR15)</f>
        <v>4058.1635453298072</v>
      </c>
      <c r="R14" s="91">
        <f>(('Total by state attended'!R15*1000)/'Total by state attended'!AS15)</f>
        <v>3970.9135440289506</v>
      </c>
      <c r="S14" s="91">
        <f>(('Total by state attended'!S15*1000)/'Total by state attended'!AT15)</f>
        <v>4183.6678244458717</v>
      </c>
      <c r="T14" s="91">
        <f>(('Total by state attended'!T15*1000)/'Total by state attended'!AU15)</f>
        <v>4113.7864836544541</v>
      </c>
      <c r="U14" s="91">
        <f>(('Total by state attended'!U15*1000)/'Total by state attended'!AV15)</f>
        <v>3573.8549089491562</v>
      </c>
      <c r="V14" s="91">
        <f>(('Total by state attended'!V15*1000)/'Total by state attended'!AW15)</f>
        <v>3477.0217637827745</v>
      </c>
      <c r="W14" s="91">
        <f>(('Total by state attended'!W15*1000)/'Total by state attended'!AX15)</f>
        <v>3518.7682192342286</v>
      </c>
      <c r="X14" s="91">
        <f>(('Total by state attended'!X15*1000)/'Total by state attended'!AY15)</f>
        <v>3499.8707849282464</v>
      </c>
      <c r="Y14" s="91">
        <f>(('Total by state attended'!Y15*1000)/'Total by state attended'!AZ15)</f>
        <v>3538.7831956455038</v>
      </c>
      <c r="Z14" s="91">
        <f>(('Total by state attended'!Z15*1000)/'Total by state attended'!BA15)</f>
        <v>3517.4994268503742</v>
      </c>
      <c r="AA14" s="91">
        <f>(('Total by state attended'!AA15*1000)/'Total by state attended'!BB15)</f>
        <v>3551.9246231722304</v>
      </c>
      <c r="AB14" s="91">
        <f>(('Total by state attended'!AB15*1000)/'Total by state attended'!BC15)</f>
        <v>3550.0634650947759</v>
      </c>
      <c r="AC14" s="98">
        <f>(('Total by state attended'!BD15*1000)/'Total by state attended'!CE15)</f>
        <v>3448.3261782207137</v>
      </c>
      <c r="AD14" s="91">
        <f>(('Total by state attended'!BE15*1000)/'Total by state attended'!CF15)</f>
        <v>3381.3375552282769</v>
      </c>
      <c r="AE14" s="91">
        <f>(('Total by state attended'!BF15*1000)/'Total by state attended'!CG15)</f>
        <v>3581.2502594258049</v>
      </c>
      <c r="AF14" s="91">
        <f>(('Total by state attended'!BG15*1000)/'Total by state attended'!CH15)</f>
        <v>3695.301384199865</v>
      </c>
      <c r="AG14" s="91">
        <f>(('Total by state attended'!BH15*1000)/'Total by state attended'!CI15)</f>
        <v>3641.7859155886053</v>
      </c>
      <c r="AH14" s="91">
        <f>(('Total by state attended'!BI15*1000)/'Total by state attended'!CJ15)</f>
        <v>3785.0497814085584</v>
      </c>
      <c r="AI14" s="91">
        <f>(('Total by state attended'!BJ15*1000)/'Total by state attended'!CK15)</f>
        <v>3907.1741078072446</v>
      </c>
      <c r="AJ14" s="91">
        <f>(('Total by state attended'!BK15*1000)/'Total by state attended'!CL15)</f>
        <v>4023.0720548561144</v>
      </c>
      <c r="AK14" s="91">
        <f>(('Total by state attended'!BL15*1000)/'Total by state attended'!CM15)</f>
        <v>4088.3834745466002</v>
      </c>
      <c r="AL14" s="91">
        <f>(('Total by state attended'!BM15*1000)/'Total by state attended'!CN15)</f>
        <v>4156.3180659117552</v>
      </c>
      <c r="AM14" s="91">
        <f>(('Total by state attended'!BN15*1000)/'Total by state attended'!CO15)</f>
        <v>4284.202517610227</v>
      </c>
      <c r="AN14" s="91">
        <f>(('Total by state attended'!BO15*1000)/'Total by state attended'!CP15)</f>
        <v>4310.5451102865163</v>
      </c>
      <c r="AO14" s="91">
        <f>(('Total by state attended'!BP15*1000)/'Total by state attended'!CQ15)</f>
        <v>4532.7858448030374</v>
      </c>
      <c r="AP14" s="91">
        <f>(('Total by state attended'!BQ15*1000)/'Total by state attended'!CR15)</f>
        <v>4780.107164995442</v>
      </c>
      <c r="AQ14" s="91">
        <f>(('Total by state attended'!BR15*1000)/'Total by state attended'!CS15)</f>
        <v>4896.689325156176</v>
      </c>
      <c r="AR14" s="91">
        <f>(('Total by state attended'!BS15*1000)/'Total by state attended'!CT15)</f>
        <v>4881.9215697865911</v>
      </c>
      <c r="AS14" s="91">
        <f>(('Total by state attended'!BT15*1000)/'Total by state attended'!CU15)</f>
        <v>4935.4367693151908</v>
      </c>
      <c r="AT14" s="91">
        <f>(('Total by state attended'!BU15*1000)/'Total by state attended'!CV15)</f>
        <v>5393.1469016593228</v>
      </c>
      <c r="AU14" s="91">
        <f>(('Total by state attended'!BV15*1000)/'Total by state attended'!CW15)</f>
        <v>5241.9238068248442</v>
      </c>
      <c r="AV14" s="91">
        <f>(('Total by state attended'!BW15*1000)/'Total by state attended'!CX15)</f>
        <v>6452.8526411288376</v>
      </c>
      <c r="AW14" s="91">
        <f>(('Total by state attended'!BX15*1000)/'Total by state attended'!CY15)</f>
        <v>6278.4622023633374</v>
      </c>
      <c r="AX14" s="91">
        <f>(('Total by state attended'!BY15*1000)/'Total by state attended'!CZ15)</f>
        <v>6560.2976854365097</v>
      </c>
      <c r="AY14" s="91">
        <f>(('Total by state attended'!BZ15*1000)/'Total by state attended'!DA15)</f>
        <v>6435.0873217795606</v>
      </c>
      <c r="AZ14" s="91">
        <f>(('Total by state attended'!CA15*1000)/'Total by state attended'!DB15)</f>
        <v>6380.3193396937932</v>
      </c>
      <c r="BA14" s="91">
        <f>(('Total by state attended'!CB15*1000)/'Total by state attended'!DC15)</f>
        <v>6277.3111740265467</v>
      </c>
      <c r="BB14" s="91">
        <f>(('Total by state attended'!CC15*1000)/'Total by state attended'!DD15)</f>
        <v>6580.0554436933699</v>
      </c>
      <c r="BC14" s="91">
        <f>(('Total by state attended'!CD15*1000)/'Total by state attended'!DE15)</f>
        <v>6400.3736434528801</v>
      </c>
      <c r="BD14" s="98">
        <f>(('Total by state attended'!DF15*1000)/'Total by state attended'!EG15)</f>
        <v>4240.6179756818929</v>
      </c>
      <c r="BE14" s="91">
        <f>(('Total by state attended'!DG15*1000)/'Total by state attended'!EH15)</f>
        <v>4460.8371513944221</v>
      </c>
      <c r="BF14" s="91">
        <f>(('Total by state attended'!DH15*1000)/'Total by state attended'!EI15)</f>
        <v>4701.8466221232366</v>
      </c>
      <c r="BG14" s="91">
        <f>(('Total by state attended'!DI15*1000)/'Total by state attended'!EJ15)</f>
        <v>5035.9236805662413</v>
      </c>
      <c r="BH14" s="91">
        <f>(('Total by state attended'!DJ15*1000)/'Total by state attended'!EK15)</f>
        <v>5570.8103504218043</v>
      </c>
      <c r="BI14" s="91">
        <f>(('Total by state attended'!DK15*1000)/'Total by state attended'!EL15)</f>
        <v>6141.5410484668646</v>
      </c>
      <c r="BJ14" s="91">
        <f>(('Total by state attended'!DL15*1000)/'Total by state attended'!EM15)</f>
        <v>6351.4139112557823</v>
      </c>
      <c r="BK14" s="91">
        <f>(('Total by state attended'!DM15*1000)/'Total by state attended'!EN15)</f>
        <v>6830.4199774811013</v>
      </c>
      <c r="BL14" s="91">
        <f>(('Total by state attended'!DN15*1000)/'Total by state attended'!EO15)</f>
        <v>7333.5263075477606</v>
      </c>
      <c r="BM14" s="91">
        <f>(('Total by state attended'!DO15*1000)/'Total by state attended'!EP15)</f>
        <v>7962.7046186895814</v>
      </c>
      <c r="BN14" s="91">
        <f>(('Total by state attended'!DP15*1000)/'Total by state attended'!EQ15)</f>
        <v>8206.0609586442388</v>
      </c>
      <c r="BO14" s="91">
        <f>(('Total by state attended'!DQ15*1000)/'Total by state attended'!ER15)</f>
        <v>8350.8421464943203</v>
      </c>
      <c r="BP14" s="91">
        <f>(('Total by state attended'!DR15*1000)/'Total by state attended'!ES15)</f>
        <v>8785.1529736358043</v>
      </c>
      <c r="BQ14" s="91">
        <f>(('Total by state attended'!DS15*1000)/'Total by state attended'!ET15)</f>
        <v>8594.8803069888963</v>
      </c>
      <c r="BR14" s="91">
        <f>(('Total by state attended'!DT15*1000)/'Total by state attended'!EU15)</f>
        <v>8659.2350183448834</v>
      </c>
      <c r="BS14" s="91">
        <f>(('Total by state attended'!DU15*1000)/'Total by state attended'!EV15)</f>
        <v>8740.594518622629</v>
      </c>
      <c r="BT14" s="91">
        <f>(('Total by state attended'!DV15*1000)/'Total by state attended'!EW15)</f>
        <v>8480.333513806172</v>
      </c>
      <c r="BU14" s="91">
        <f>(('Total by state attended'!DW15*1000)/'Total by state attended'!EX15)</f>
        <v>9009.7321245796174</v>
      </c>
      <c r="BV14" s="91">
        <f>(('Total by state attended'!DX15*1000)/'Total by state attended'!EY15)</f>
        <v>10464.925899688296</v>
      </c>
      <c r="BW14" s="91">
        <f>(('Total by state attended'!DY15*1000)/'Total by state attended'!EZ15)</f>
        <v>12468.098337672742</v>
      </c>
      <c r="BX14" s="91">
        <f>(('Total by state attended'!DZ15*1000)/'Total by state attended'!FA15)</f>
        <v>13070.927212874909</v>
      </c>
      <c r="BY14" s="91">
        <f>(('Total by state attended'!EA15*1000)/'Total by state attended'!FB15)</f>
        <v>12702.639232053423</v>
      </c>
      <c r="BZ14" s="91">
        <f>(('Total by state attended'!EB15*1000)/'Total by state attended'!FC15)</f>
        <v>11311.025461489497</v>
      </c>
      <c r="CA14" s="91">
        <f>(('Total by state attended'!EC15*1000)/'Total by state attended'!FD15)</f>
        <v>11558.221118127785</v>
      </c>
      <c r="CB14" s="91">
        <f>(('Total by state attended'!ED15*1000)/'Total by state attended'!FE15)</f>
        <v>12169.737165613367</v>
      </c>
      <c r="CC14" s="91">
        <f>(('Total by state attended'!EE15*1000)/'Total by state attended'!FF15)</f>
        <v>13025.920085329833</v>
      </c>
      <c r="CD14" s="91">
        <f>(('Total by state attended'!EF15*1000)/'Total by state attended'!FG15)</f>
        <v>13603.658957600133</v>
      </c>
      <c r="CE14" s="90">
        <f>('Total by state attended'!FH15*1000)/'Total by state attended'!FS15:FS15</f>
        <v>14998.698731257209</v>
      </c>
      <c r="CF14" s="91">
        <f>('Total by state attended'!FI15*1000)/'Total by state attended'!FT15:FT15</f>
        <v>20702.045655375554</v>
      </c>
      <c r="CG14" s="91">
        <f>('Total by state attended'!FJ15*1000)/'Total by state attended'!FU15:FU15</f>
        <v>20101.668232044198</v>
      </c>
      <c r="CH14" s="91">
        <f>('Total by state attended'!FK15*1000)/'Total by state attended'!FV15:FV15</f>
        <v>21887.844391785151</v>
      </c>
      <c r="CI14" s="91">
        <f>('Total by state attended'!FL15*1000)/'Total by state attended'!FW15:FW15</f>
        <v>22364.734649122805</v>
      </c>
      <c r="CJ14" s="91">
        <f>('Total by state attended'!FM15*1000)/'Total by state attended'!FX15:FX15</f>
        <v>22371.459172852599</v>
      </c>
      <c r="CK14" s="91">
        <f>('Total by state attended'!FN15*1000)/'Total by state attended'!FY15:FY15</f>
        <v>20584.484498031496</v>
      </c>
      <c r="CL14" s="91">
        <f>('Total by state attended'!FO15*1000)/'Total by state attended'!FZ15:FZ15</f>
        <v>21458.647612790188</v>
      </c>
      <c r="CM14" s="91">
        <f>('Total by state attended'!FP15*1000)/'Total by state attended'!GA15:GA15</f>
        <v>21423.295359490141</v>
      </c>
      <c r="CN14" s="91">
        <f>('Total by state attended'!FQ15*1000)/'Total by state attended'!GB15:GB15</f>
        <v>22887.21086261981</v>
      </c>
      <c r="CO14" s="91">
        <f>('Total by state attended'!FR15*1000)/'Total by state attended'!GC15:GC15</f>
        <v>23154.00108381503</v>
      </c>
    </row>
    <row r="15" spans="1:93">
      <c r="A15" s="21" t="s">
        <v>24</v>
      </c>
      <c r="B15" s="90">
        <f>(('Total by state attended'!B16*1000)/'Total by state attended'!AC16)</f>
        <v>3395.0116997075074</v>
      </c>
      <c r="C15" s="91">
        <f>(('Total by state attended'!C16*1000)/'Total by state attended'!AD16)</f>
        <v>3583.6948387905263</v>
      </c>
      <c r="D15" s="91">
        <f>(('Total by state attended'!D16*1000)/'Total by state attended'!AE16)</f>
        <v>3611.8640323871682</v>
      </c>
      <c r="E15" s="91">
        <f>(('Total by state attended'!E16*1000)/'Total by state attended'!AF16)</f>
        <v>3731.3128061779112</v>
      </c>
      <c r="F15" s="91">
        <f>(('Total by state attended'!F16*1000)/'Total by state attended'!AG16)</f>
        <v>3714.5735180590018</v>
      </c>
      <c r="G15" s="91">
        <f>(('Total by state attended'!G16*1000)/'Total by state attended'!AH16)</f>
        <v>3677.5527132799862</v>
      </c>
      <c r="H15" s="91">
        <f>(('Total by state attended'!H16*1000)/'Total by state attended'!AI16)</f>
        <v>3771.7587253414263</v>
      </c>
      <c r="I15" s="91">
        <f>(('Total by state attended'!I16*1000)/'Total by state attended'!AJ16)</f>
        <v>3846.0473761775415</v>
      </c>
      <c r="J15" s="91">
        <f>(('Total by state attended'!J16*1000)/'Total by state attended'!AK16)</f>
        <v>3930.1220074601561</v>
      </c>
      <c r="K15" s="91">
        <f>(('Total by state attended'!K16*1000)/'Total by state attended'!AL16)</f>
        <v>3946.8069230674437</v>
      </c>
      <c r="L15" s="91">
        <f>(('Total by state attended'!L16*1000)/'Total by state attended'!AM16)</f>
        <v>3991.2554572469116</v>
      </c>
      <c r="M15" s="91">
        <f>(('Total by state attended'!M16*1000)/'Total by state attended'!AN16)</f>
        <v>3963.6022445786798</v>
      </c>
      <c r="N15" s="91">
        <f>(('Total by state attended'!N16*1000)/'Total by state attended'!AO16)</f>
        <v>4045.3410756592784</v>
      </c>
      <c r="O15" s="91">
        <f>(('Total by state attended'!O16*1000)/'Total by state attended'!AP16)</f>
        <v>4273.9006233118635</v>
      </c>
      <c r="P15" s="91">
        <f>(('Total by state attended'!P16*1000)/'Total by state attended'!AQ16)</f>
        <v>4433.1056281416768</v>
      </c>
      <c r="Q15" s="91">
        <f>(('Total by state attended'!Q16*1000)/'Total by state attended'!AR16)</f>
        <v>4438.449874676211</v>
      </c>
      <c r="R15" s="91">
        <f>(('Total by state attended'!R16*1000)/'Total by state attended'!AS16)</f>
        <v>4362.8612273898489</v>
      </c>
      <c r="S15" s="91">
        <f>(('Total by state attended'!S16*1000)/'Total by state attended'!AT16)</f>
        <v>4420.185894464249</v>
      </c>
      <c r="T15" s="91">
        <f>(('Total by state attended'!T16*1000)/'Total by state attended'!AU16)</f>
        <v>4365.0960145483568</v>
      </c>
      <c r="U15" s="91">
        <f>(('Total by state attended'!U16*1000)/'Total by state attended'!AV16)</f>
        <v>3626.4244800000001</v>
      </c>
      <c r="V15" s="91">
        <f>(('Total by state attended'!V16*1000)/'Total by state attended'!AW16)</f>
        <v>3647.3798191843107</v>
      </c>
      <c r="W15" s="91">
        <f>(('Total by state attended'!W16*1000)/'Total by state attended'!AX16)</f>
        <v>3668.0433518458021</v>
      </c>
      <c r="X15" s="91">
        <f>(('Total by state attended'!X16*1000)/'Total by state attended'!AY16)</f>
        <v>3685.6918777211886</v>
      </c>
      <c r="Y15" s="91">
        <f>(('Total by state attended'!Y16*1000)/'Total by state attended'!AZ16)</f>
        <v>3694.6065758694799</v>
      </c>
      <c r="Z15" s="91">
        <f>(('Total by state attended'!Z16*1000)/'Total by state attended'!BA16)</f>
        <v>3735.9746437097592</v>
      </c>
      <c r="AA15" s="91">
        <f>(('Total by state attended'!AA16*1000)/'Total by state attended'!BB16)</f>
        <v>3727.6297461303557</v>
      </c>
      <c r="AB15" s="91">
        <f>(('Total by state attended'!AB16*1000)/'Total by state attended'!BC16)</f>
        <v>3718.49830127836</v>
      </c>
      <c r="AC15" s="98">
        <f>(('Total by state attended'!BD16*1000)/'Total by state attended'!CE16)</f>
        <v>3412.2280080889786</v>
      </c>
      <c r="AD15" s="91">
        <f>(('Total by state attended'!BE16*1000)/'Total by state attended'!CF16)</f>
        <v>3432.2103043577758</v>
      </c>
      <c r="AE15" s="91">
        <f>(('Total by state attended'!BF16*1000)/'Total by state attended'!CG16)</f>
        <v>3588.6859061839391</v>
      </c>
      <c r="AF15" s="91">
        <f>(('Total by state attended'!BG16*1000)/'Total by state attended'!CH16)</f>
        <v>3820.9987559036977</v>
      </c>
      <c r="AG15" s="91">
        <f>(('Total by state attended'!BH16*1000)/'Total by state attended'!CI16)</f>
        <v>3834.1566423326235</v>
      </c>
      <c r="AH15" s="91">
        <f>(('Total by state attended'!BI16*1000)/'Total by state attended'!CJ16)</f>
        <v>3945.0357827613684</v>
      </c>
      <c r="AI15" s="91">
        <f>(('Total by state attended'!BJ16*1000)/'Total by state attended'!CK16)</f>
        <v>4152.4499559289607</v>
      </c>
      <c r="AJ15" s="91">
        <f>(('Total by state attended'!BK16*1000)/'Total by state attended'!CL16)</f>
        <v>4343.6120288755274</v>
      </c>
      <c r="AK15" s="91">
        <f>(('Total by state attended'!BL16*1000)/'Total by state attended'!CM16)</f>
        <v>4516.0903467963635</v>
      </c>
      <c r="AL15" s="91">
        <f>(('Total by state attended'!BM16*1000)/'Total by state attended'!CN16)</f>
        <v>4647.38542999744</v>
      </c>
      <c r="AM15" s="91">
        <f>(('Total by state attended'!BN16*1000)/'Total by state attended'!CO16)</f>
        <v>4798.4237001632082</v>
      </c>
      <c r="AN15" s="91">
        <f>(('Total by state attended'!BO16*1000)/'Total by state attended'!CP16)</f>
        <v>4826.0171036204747</v>
      </c>
      <c r="AO15" s="91">
        <f>(('Total by state attended'!BP16*1000)/'Total by state attended'!CQ16)</f>
        <v>4994.6124651137088</v>
      </c>
      <c r="AP15" s="91">
        <f>(('Total by state attended'!BQ16*1000)/'Total by state attended'!CR16)</f>
        <v>5362.3189651767498</v>
      </c>
      <c r="AQ15" s="91">
        <f>(('Total by state attended'!BR16*1000)/'Total by state attended'!CS16)</f>
        <v>5242.7107588081635</v>
      </c>
      <c r="AR15" s="91">
        <f>(('Total by state attended'!BS16*1000)/'Total by state attended'!CT16)</f>
        <v>5207.7641011235955</v>
      </c>
      <c r="AS15" s="91">
        <f>(('Total by state attended'!BT16*1000)/'Total by state attended'!CU16)</f>
        <v>5310.1463621126086</v>
      </c>
      <c r="AT15" s="91">
        <f>(('Total by state attended'!BU16*1000)/'Total by state attended'!CV16)</f>
        <v>5415.8407093586256</v>
      </c>
      <c r="AU15" s="91">
        <f>(('Total by state attended'!BV16*1000)/'Total by state attended'!CW16)</f>
        <v>5404.1468528621444</v>
      </c>
      <c r="AV15" s="91">
        <f>(('Total by state attended'!BW16*1000)/'Total by state attended'!CX16)</f>
        <v>6825.0844244351738</v>
      </c>
      <c r="AW15" s="91">
        <f>(('Total by state attended'!BX16*1000)/'Total by state attended'!CY16)</f>
        <v>6817.1550103662748</v>
      </c>
      <c r="AX15" s="91">
        <f>(('Total by state attended'!BY16*1000)/'Total by state attended'!CZ16)</f>
        <v>7003.1342970713858</v>
      </c>
      <c r="AY15" s="91">
        <f>(('Total by state attended'!BZ16*1000)/'Total by state attended'!DA16)</f>
        <v>7018.849680094997</v>
      </c>
      <c r="AZ15" s="91">
        <f>(('Total by state attended'!CA16*1000)/'Total by state attended'!DB16)</f>
        <v>7130.0195738288339</v>
      </c>
      <c r="BA15" s="91">
        <f>(('Total by state attended'!CB16*1000)/'Total by state attended'!DC16)</f>
        <v>7223.9737135603209</v>
      </c>
      <c r="BB15" s="91">
        <f>(('Total by state attended'!CC16*1000)/'Total by state attended'!DD16)</f>
        <v>7303.8774873803814</v>
      </c>
      <c r="BC15" s="91">
        <f>(('Total by state attended'!CD16*1000)/'Total by state attended'!DE16)</f>
        <v>7169.0849879460729</v>
      </c>
      <c r="BD15" s="98">
        <f>(('Total by state attended'!DF16*1000)/'Total by state attended'!EG16)</f>
        <v>5708.4853503184713</v>
      </c>
      <c r="BE15" s="91">
        <f>(('Total by state attended'!DG16*1000)/'Total by state attended'!EH16)</f>
        <v>6453.4652281673716</v>
      </c>
      <c r="BF15" s="91">
        <f>(('Total by state attended'!DH16*1000)/'Total by state attended'!EI16)</f>
        <v>6833.7435659633666</v>
      </c>
      <c r="BG15" s="91">
        <f>(('Total by state attended'!DI16*1000)/'Total by state attended'!EJ16)</f>
        <v>7170.521239954076</v>
      </c>
      <c r="BH15" s="91">
        <f>(('Total by state attended'!DJ16*1000)/'Total by state attended'!EK16)</f>
        <v>7340.0287089871608</v>
      </c>
      <c r="BI15" s="91">
        <f>(('Total by state attended'!DK16*1000)/'Total by state attended'!EL16)</f>
        <v>7665.1808412931668</v>
      </c>
      <c r="BJ15" s="91">
        <f>(('Total by state attended'!DL16*1000)/'Total by state attended'!EM16)</f>
        <v>8143.208040201006</v>
      </c>
      <c r="BK15" s="91">
        <f>(('Total by state attended'!DM16*1000)/'Total by state attended'!EN16)</f>
        <v>8348.9711498023389</v>
      </c>
      <c r="BL15" s="91">
        <f>(('Total by state attended'!DN16*1000)/'Total by state attended'!EO16)</f>
        <v>8934.4561027837262</v>
      </c>
      <c r="BM15" s="91">
        <f>(('Total by state attended'!DO16*1000)/'Total by state attended'!EP16)</f>
        <v>9790.5822442870704</v>
      </c>
      <c r="BN15" s="91">
        <f>(('Total by state attended'!DP16*1000)/'Total by state attended'!EQ16)</f>
        <v>10518.55894156007</v>
      </c>
      <c r="BO15" s="91">
        <f>(('Total by state attended'!DQ16*1000)/'Total by state attended'!ER16)</f>
        <v>11284.03111479879</v>
      </c>
      <c r="BP15" s="91">
        <f>(('Total by state attended'!DR16*1000)/'Total by state attended'!ES16)</f>
        <v>11714.526405451446</v>
      </c>
      <c r="BQ15" s="91">
        <f>(('Total by state attended'!DS16*1000)/'Total by state attended'!ET16)</f>
        <v>11946.270262597587</v>
      </c>
      <c r="BR15" s="91">
        <f>(('Total by state attended'!DT16*1000)/'Total by state attended'!EU16)</f>
        <v>12421.197686077901</v>
      </c>
      <c r="BS15" s="91">
        <f>(('Total by state attended'!DU16*1000)/'Total by state attended'!EV16)</f>
        <v>12230.497966498931</v>
      </c>
      <c r="BT15" s="91">
        <f>(('Total by state attended'!DV16*1000)/'Total by state attended'!EW16)</f>
        <v>12097.092448835569</v>
      </c>
      <c r="BU15" s="91">
        <f>(('Total by state attended'!DW16*1000)/'Total by state attended'!EX16)</f>
        <v>12617.690653766042</v>
      </c>
      <c r="BV15" s="91">
        <f>(('Total by state attended'!DX16*1000)/'Total by state attended'!EY16)</f>
        <v>13487.505443020533</v>
      </c>
      <c r="BW15" s="91">
        <f>(('Total by state attended'!DY16*1000)/'Total by state attended'!EZ16)</f>
        <v>14856.556453649911</v>
      </c>
      <c r="BX15" s="91">
        <f>(('Total by state attended'!DZ16*1000)/'Total by state attended'!FA16)</f>
        <v>15442.491091406315</v>
      </c>
      <c r="BY15" s="91">
        <f>(('Total by state attended'!EA16*1000)/'Total by state attended'!FB16)</f>
        <v>15531.16095863935</v>
      </c>
      <c r="BZ15" s="91">
        <f>(('Total by state attended'!EB16*1000)/'Total by state attended'!FC16)</f>
        <v>15056.843089921545</v>
      </c>
      <c r="CA15" s="91">
        <f>(('Total by state attended'!EC16*1000)/'Total by state attended'!FD16)</f>
        <v>15441.021631928463</v>
      </c>
      <c r="CB15" s="91">
        <f>(('Total by state attended'!ED16*1000)/'Total by state attended'!FE16)</f>
        <v>15902.224348164484</v>
      </c>
      <c r="CC15" s="91">
        <f>(('Total by state attended'!EE16*1000)/'Total by state attended'!FF16)</f>
        <v>16348.367645148721</v>
      </c>
      <c r="CD15" s="91">
        <f>(('Total by state attended'!EF16*1000)/'Total by state attended'!FG16)</f>
        <v>16908.738792629261</v>
      </c>
      <c r="CE15" s="90">
        <f>('Total by state attended'!FH16*1000)/'Total by state attended'!FS16:FS16</f>
        <v>15593.647364722417</v>
      </c>
      <c r="CF15" s="91">
        <f>('Total by state attended'!FI16*1000)/'Total by state attended'!FT16:FT16</f>
        <v>16408.99697845507</v>
      </c>
      <c r="CG15" s="91">
        <f>('Total by state attended'!FJ16*1000)/'Total by state attended'!FU16:FU16</f>
        <v>16504.918925897236</v>
      </c>
      <c r="CH15" s="91">
        <f>('Total by state attended'!FK16*1000)/'Total by state attended'!FV16:FV16</f>
        <v>20069.424242424244</v>
      </c>
      <c r="CI15" s="91">
        <f>('Total by state attended'!FL16*1000)/'Total by state attended'!FW16:FW16</f>
        <v>19786.129816685374</v>
      </c>
      <c r="CJ15" s="91">
        <f>('Total by state attended'!FM16*1000)/'Total by state attended'!FX16:FX16</f>
        <v>21137.157653528873</v>
      </c>
      <c r="CK15" s="91">
        <f>('Total by state attended'!FN16*1000)/'Total by state attended'!FY16:FY16</f>
        <v>21700.116847358458</v>
      </c>
      <c r="CL15" s="91">
        <f>('Total by state attended'!FO16*1000)/'Total by state attended'!FZ16:FZ16</f>
        <v>22535.405191516304</v>
      </c>
      <c r="CM15" s="91">
        <f>('Total by state attended'!FP16*1000)/'Total by state attended'!GA16:GA16</f>
        <v>21942.839483675019</v>
      </c>
      <c r="CN15" s="91">
        <f>('Total by state attended'!FQ16*1000)/'Total by state attended'!GB16:GB16</f>
        <v>23559.73024236038</v>
      </c>
      <c r="CO15" s="91">
        <f>('Total by state attended'!FR16*1000)/'Total by state attended'!GC16:GC16</f>
        <v>24086.738563094874</v>
      </c>
    </row>
    <row r="16" spans="1:93">
      <c r="A16" s="21" t="s">
        <v>25</v>
      </c>
      <c r="B16" s="90">
        <f>(('Total by state attended'!B17*1000)/'Total by state attended'!AC17)</f>
        <v>2881.4584595184142</v>
      </c>
      <c r="C16" s="91">
        <f>(('Total by state attended'!C17*1000)/'Total by state attended'!AD17)</f>
        <v>3064.2470277955204</v>
      </c>
      <c r="D16" s="91">
        <f>(('Total by state attended'!D17*1000)/'Total by state attended'!AE17)</f>
        <v>3081.6504122358656</v>
      </c>
      <c r="E16" s="91">
        <f>(('Total by state attended'!E17*1000)/'Total by state attended'!AF17)</f>
        <v>2945.0304421799819</v>
      </c>
      <c r="F16" s="91">
        <f>(('Total by state attended'!F17*1000)/'Total by state attended'!AG17)</f>
        <v>3076.171977772738</v>
      </c>
      <c r="G16" s="91">
        <f>(('Total by state attended'!G17*1000)/'Total by state attended'!AH17)</f>
        <v>3219.0634914737898</v>
      </c>
      <c r="H16" s="91">
        <f>(('Total by state attended'!H17*1000)/'Total by state attended'!AI17)</f>
        <v>3270.0528073070577</v>
      </c>
      <c r="I16" s="91">
        <f>(('Total by state attended'!I17*1000)/'Total by state attended'!AJ17)</f>
        <v>3286.5163741534484</v>
      </c>
      <c r="J16" s="91">
        <f>(('Total by state attended'!J17*1000)/'Total by state attended'!AK17)</f>
        <v>3365.9096584527979</v>
      </c>
      <c r="K16" s="91">
        <f>(('Total by state attended'!K17*1000)/'Total by state attended'!AL17)</f>
        <v>3342.1663170335351</v>
      </c>
      <c r="L16" s="91">
        <f>(('Total by state attended'!L17*1000)/'Total by state attended'!AM17)</f>
        <v>3408.7092259275619</v>
      </c>
      <c r="M16" s="91">
        <f>(('Total by state attended'!M17*1000)/'Total by state attended'!AN17)</f>
        <v>3448.3795308305566</v>
      </c>
      <c r="N16" s="91">
        <f>(('Total by state attended'!N17*1000)/'Total by state attended'!AO17)</f>
        <v>3497.5702234821383</v>
      </c>
      <c r="O16" s="91">
        <f>(('Total by state attended'!O17*1000)/'Total by state attended'!AP17)</f>
        <v>3721.4462142839097</v>
      </c>
      <c r="P16" s="91">
        <f>(('Total by state attended'!P17*1000)/'Total by state attended'!AQ17)</f>
        <v>3844.364728382609</v>
      </c>
      <c r="Q16" s="91">
        <f>(('Total by state attended'!Q17*1000)/'Total by state attended'!AR17)</f>
        <v>3830.7962061222079</v>
      </c>
      <c r="R16" s="91">
        <f>(('Total by state attended'!R17*1000)/'Total by state attended'!AS17)</f>
        <v>3837.8689701864255</v>
      </c>
      <c r="S16" s="91">
        <f>(('Total by state attended'!S17*1000)/'Total by state attended'!AT17)</f>
        <v>4141.8926851581264</v>
      </c>
      <c r="T16" s="91">
        <f>(('Total by state attended'!T17*1000)/'Total by state attended'!AU17)</f>
        <v>4013.8570384925433</v>
      </c>
      <c r="U16" s="91">
        <f>(('Total by state attended'!U17*1000)/'Total by state attended'!AV17)</f>
        <v>3564.2723255558863</v>
      </c>
      <c r="V16" s="91">
        <f>(('Total by state attended'!V17*1000)/'Total by state attended'!AW17)</f>
        <v>3558.8111257439114</v>
      </c>
      <c r="W16" s="91">
        <f>(('Total by state attended'!W17*1000)/'Total by state attended'!AX17)</f>
        <v>3615.7188492337427</v>
      </c>
      <c r="X16" s="91">
        <f>(('Total by state attended'!X17*1000)/'Total by state attended'!AY17)</f>
        <v>3630.9424028139083</v>
      </c>
      <c r="Y16" s="91">
        <f>(('Total by state attended'!Y17*1000)/'Total by state attended'!AZ17)</f>
        <v>3662.6123101371077</v>
      </c>
      <c r="Z16" s="91">
        <f>(('Total by state attended'!Z17*1000)/'Total by state attended'!BA17)</f>
        <v>3687.6654303376131</v>
      </c>
      <c r="AA16" s="91">
        <f>(('Total by state attended'!AA17*1000)/'Total by state attended'!BB17)</f>
        <v>3748.4290767386092</v>
      </c>
      <c r="AB16" s="91">
        <f>(('Total by state attended'!AB17*1000)/'Total by state attended'!BC17)</f>
        <v>3728.7904730473047</v>
      </c>
      <c r="AC16" s="98">
        <f>(('Total by state attended'!BD17*1000)/'Total by state attended'!CE17)</f>
        <v>2721.9764284237372</v>
      </c>
      <c r="AD16" s="91">
        <f>(('Total by state attended'!BE17*1000)/'Total by state attended'!CF17)</f>
        <v>2922.3781791554798</v>
      </c>
      <c r="AE16" s="91">
        <f>(('Total by state attended'!BF17*1000)/'Total by state attended'!CG17)</f>
        <v>2962.5825461269451</v>
      </c>
      <c r="AF16" s="91">
        <f>(('Total by state attended'!BG17*1000)/'Total by state attended'!CH17)</f>
        <v>2922.4938665710188</v>
      </c>
      <c r="AG16" s="91">
        <f>(('Total by state attended'!BH17*1000)/'Total by state attended'!CI17)</f>
        <v>2978.763150054619</v>
      </c>
      <c r="AH16" s="91">
        <f>(('Total by state attended'!BI17*1000)/'Total by state attended'!CJ17)</f>
        <v>3150.0676343517857</v>
      </c>
      <c r="AI16" s="91">
        <f>(('Total by state attended'!BJ17*1000)/'Total by state attended'!CK17)</f>
        <v>3177.3545906432751</v>
      </c>
      <c r="AJ16" s="91">
        <f>(('Total by state attended'!BK17*1000)/'Total by state attended'!CL17)</f>
        <v>3304.1641116926594</v>
      </c>
      <c r="AK16" s="91">
        <f>(('Total by state attended'!BL17*1000)/'Total by state attended'!CM17)</f>
        <v>3435.9775122475803</v>
      </c>
      <c r="AL16" s="91">
        <f>(('Total by state attended'!BM17*1000)/'Total by state attended'!CN17)</f>
        <v>3429.7341200049082</v>
      </c>
      <c r="AM16" s="91">
        <f>(('Total by state attended'!BN17*1000)/'Total by state attended'!CO17)</f>
        <v>3568.8559480736712</v>
      </c>
      <c r="AN16" s="91">
        <f>(('Total by state attended'!BO17*1000)/'Total by state attended'!CP17)</f>
        <v>3729.7808397200934</v>
      </c>
      <c r="AO16" s="91">
        <f>(('Total by state attended'!BP17*1000)/'Total by state attended'!CQ17)</f>
        <v>3923.9946971344452</v>
      </c>
      <c r="AP16" s="91">
        <f>(('Total by state attended'!BQ17*1000)/'Total by state attended'!CR17)</f>
        <v>4099.0463378412542</v>
      </c>
      <c r="AQ16" s="91">
        <f>(('Total by state attended'!BR17*1000)/'Total by state attended'!CS17)</f>
        <v>4327.5935109318916</v>
      </c>
      <c r="AR16" s="91">
        <f>(('Total by state attended'!BS17*1000)/'Total by state attended'!CT17)</f>
        <v>4270.4968262239172</v>
      </c>
      <c r="AS16" s="91">
        <f>(('Total by state attended'!BT17*1000)/'Total by state attended'!CU17)</f>
        <v>4296.0369787471336</v>
      </c>
      <c r="AT16" s="91">
        <f>(('Total by state attended'!BU17*1000)/'Total by state attended'!CV17)</f>
        <v>4861.0023765662136</v>
      </c>
      <c r="AU16" s="91">
        <f>(('Total by state attended'!BV17*1000)/'Total by state attended'!CW17)</f>
        <v>4876.6871640566233</v>
      </c>
      <c r="AV16" s="91">
        <f>(('Total by state attended'!BW17*1000)/'Total by state attended'!CX17)</f>
        <v>6327.7047002724794</v>
      </c>
      <c r="AW16" s="91">
        <f>(('Total by state attended'!BX17*1000)/'Total by state attended'!CY17)</f>
        <v>6287.0639258069232</v>
      </c>
      <c r="AX16" s="91">
        <f>(('Total by state attended'!BY17*1000)/'Total by state attended'!CZ17)</f>
        <v>6516.1144702957772</v>
      </c>
      <c r="AY16" s="91">
        <f>(('Total by state attended'!BZ17*1000)/'Total by state attended'!DA17)</f>
        <v>6435.3426365157584</v>
      </c>
      <c r="AZ16" s="91">
        <f>(('Total by state attended'!CA17*1000)/'Total by state attended'!DB17)</f>
        <v>6454.38671329721</v>
      </c>
      <c r="BA16" s="91">
        <f>(('Total by state attended'!CB17*1000)/'Total by state attended'!DC17)</f>
        <v>6294.3779334013543</v>
      </c>
      <c r="BB16" s="91">
        <f>(('Total by state attended'!CC17*1000)/'Total by state attended'!DD17)</f>
        <v>6650.9877300613498</v>
      </c>
      <c r="BC16" s="91">
        <f>(('Total by state attended'!CD17*1000)/'Total by state attended'!DE17)</f>
        <v>6419.4430095939933</v>
      </c>
      <c r="BD16" s="98">
        <f>(('Total by state attended'!DF17*1000)/'Total by state attended'!EG17)</f>
        <v>3637.205479452055</v>
      </c>
      <c r="BE16" s="91">
        <f>(('Total by state attended'!DG17*1000)/'Total by state attended'!EH17)</f>
        <v>3927.7009832272988</v>
      </c>
      <c r="BF16" s="91">
        <f>(('Total by state attended'!DH17*1000)/'Total by state attended'!EI17)</f>
        <v>3981.1839779005527</v>
      </c>
      <c r="BG16" s="91">
        <f>(('Total by state attended'!DI17*1000)/'Total by state attended'!EJ17)</f>
        <v>4093.0982142857138</v>
      </c>
      <c r="BH16" s="91">
        <f>(('Total by state attended'!DJ17*1000)/'Total by state attended'!EK17)</f>
        <v>4430.8328595793064</v>
      </c>
      <c r="BI16" s="91">
        <f>(('Total by state attended'!DK17*1000)/'Total by state attended'!EL17)</f>
        <v>4669.4992295839756</v>
      </c>
      <c r="BJ16" s="91">
        <f>(('Total by state attended'!DL17*1000)/'Total by state attended'!EM17)</f>
        <v>4772.5285512033979</v>
      </c>
      <c r="BK16" s="91">
        <f>(('Total by state attended'!DM17*1000)/'Total by state attended'!EN17)</f>
        <v>5144.7071456462318</v>
      </c>
      <c r="BL16" s="91">
        <f>(('Total by state attended'!DN17*1000)/'Total by state attended'!EO17)</f>
        <v>5961.5384047267353</v>
      </c>
      <c r="BM16" s="91">
        <f>(('Total by state attended'!DO17*1000)/'Total by state attended'!EP17)</f>
        <v>5818.7522150931864</v>
      </c>
      <c r="BN16" s="91">
        <f>(('Total by state attended'!DP17*1000)/'Total by state attended'!EQ17)</f>
        <v>6074.0870473537607</v>
      </c>
      <c r="BO16" s="91">
        <f>(('Total by state attended'!DQ17*1000)/'Total by state attended'!ER17)</f>
        <v>6460.0649765658291</v>
      </c>
      <c r="BP16" s="91">
        <f>(('Total by state attended'!DR17*1000)/'Total by state attended'!ES17)</f>
        <v>6922.8160223567766</v>
      </c>
      <c r="BQ16" s="91">
        <f>(('Total by state attended'!DS17*1000)/'Total by state attended'!ET17)</f>
        <v>7118.3868867705187</v>
      </c>
      <c r="BR16" s="91">
        <f>(('Total by state attended'!DT17*1000)/'Total by state attended'!EU17)</f>
        <v>7432.6793379881055</v>
      </c>
      <c r="BS16" s="91">
        <f>(('Total by state attended'!DU17*1000)/'Total by state attended'!EV17)</f>
        <v>7676.6309095935858</v>
      </c>
      <c r="BT16" s="91">
        <f>(('Total by state attended'!DV17*1000)/'Total by state attended'!EW17)</f>
        <v>7601.7013385387618</v>
      </c>
      <c r="BU16" s="91">
        <f>(('Total by state attended'!DW17*1000)/'Total by state attended'!EX17)</f>
        <v>8457.2777372262772</v>
      </c>
      <c r="BV16" s="91">
        <f>(('Total by state attended'!DX17*1000)/'Total by state attended'!EY17)</f>
        <v>9399.3931297709933</v>
      </c>
      <c r="BW16" s="91">
        <f>(('Total by state attended'!DY17*1000)/'Total by state attended'!EZ17)</f>
        <v>11640.641223477542</v>
      </c>
      <c r="BX16" s="91">
        <f>(('Total by state attended'!DZ17*1000)/'Total by state attended'!FA17)</f>
        <v>12342.358687727825</v>
      </c>
      <c r="BY16" s="91">
        <f>(('Total by state attended'!EA17*1000)/'Total by state attended'!FB17)</f>
        <v>12337.041098807496</v>
      </c>
      <c r="BZ16" s="91">
        <f>(('Total by state attended'!EB17*1000)/'Total by state attended'!FC17)</f>
        <v>11522.222374366698</v>
      </c>
      <c r="CA16" s="91">
        <f>(('Total by state attended'!EC17*1000)/'Total by state attended'!FD17)</f>
        <v>11883.425833011706</v>
      </c>
      <c r="CB16" s="91">
        <f>(('Total by state attended'!ED17*1000)/'Total by state attended'!FE17)</f>
        <v>12733.778373659266</v>
      </c>
      <c r="CC16" s="91">
        <f>(('Total by state attended'!EE17*1000)/'Total by state attended'!FF17)</f>
        <v>13415.386784028575</v>
      </c>
      <c r="CD16" s="91">
        <f>(('Total by state attended'!EF17*1000)/'Total by state attended'!FG17)</f>
        <v>13696.947751959302</v>
      </c>
      <c r="CE16" s="90">
        <f>('Total by state attended'!FH17*1000)/'Total by state attended'!FS17:FS17</f>
        <v>12018.553725490196</v>
      </c>
      <c r="CF16" s="91">
        <f>('Total by state attended'!FI17*1000)/'Total by state attended'!FT17:FT17</f>
        <v>16697.028771929825</v>
      </c>
      <c r="CG16" s="91">
        <f>('Total by state attended'!FJ17*1000)/'Total by state attended'!FU17:FU17</f>
        <v>17857.792756539235</v>
      </c>
      <c r="CH16" s="91">
        <f>('Total by state attended'!FK17*1000)/'Total by state attended'!FV17:FV17</f>
        <v>21109.620413609071</v>
      </c>
      <c r="CI16" s="91">
        <f>('Total by state attended'!FL17*1000)/'Total by state attended'!FW17:FW17</f>
        <v>17017.423032407409</v>
      </c>
      <c r="CJ16" s="91">
        <f>('Total by state attended'!FM17*1000)/'Total by state attended'!FX17:FX17</f>
        <v>19930.843515541266</v>
      </c>
      <c r="CK16" s="91">
        <f>('Total by state attended'!FN17*1000)/'Total by state attended'!FY17:FY17</f>
        <v>20052.208719851576</v>
      </c>
      <c r="CL16" s="91">
        <f>('Total by state attended'!FO17*1000)/'Total by state attended'!FZ17:FZ17</f>
        <v>19282.995946493716</v>
      </c>
      <c r="CM16" s="91">
        <f>('Total by state attended'!FP17*1000)/'Total by state attended'!GA17:GA17</f>
        <v>18872.239122209612</v>
      </c>
      <c r="CN16" s="91">
        <f>('Total by state attended'!FQ17*1000)/'Total by state attended'!GB17:GB17</f>
        <v>21284.004338394792</v>
      </c>
      <c r="CO16" s="91">
        <f>('Total by state attended'!FR17*1000)/'Total by state attended'!GC17:GC17</f>
        <v>19745.199780058651</v>
      </c>
    </row>
    <row r="17" spans="1:93">
      <c r="A17" s="21" t="s">
        <v>26</v>
      </c>
      <c r="B17" s="90">
        <f>(('Total by state attended'!B18*1000)/'Total by state attended'!AC18)</f>
        <v>3117.394410777445</v>
      </c>
      <c r="C17" s="91">
        <f>(('Total by state attended'!C18*1000)/'Total by state attended'!AD18)</f>
        <v>3287.61117871531</v>
      </c>
      <c r="D17" s="91">
        <f>(('Total by state attended'!D18*1000)/'Total by state attended'!AE18)</f>
        <v>3350.9012968299712</v>
      </c>
      <c r="E17" s="91">
        <f>(('Total by state attended'!E18*1000)/'Total by state attended'!AF18)</f>
        <v>3352.7693371821711</v>
      </c>
      <c r="F17" s="91">
        <f>(('Total by state attended'!F18*1000)/'Total by state attended'!AG18)</f>
        <v>3333.1813282567105</v>
      </c>
      <c r="G17" s="91">
        <f>(('Total by state attended'!G18*1000)/'Total by state attended'!AH18)</f>
        <v>3326.3465110999241</v>
      </c>
      <c r="H17" s="91">
        <f>(('Total by state attended'!H18*1000)/'Total by state attended'!AI18)</f>
        <v>3418.6426312342096</v>
      </c>
      <c r="I17" s="91">
        <f>(('Total by state attended'!I18*1000)/'Total by state attended'!AJ18)</f>
        <v>3488.4682355680152</v>
      </c>
      <c r="J17" s="91">
        <f>(('Total by state attended'!J18*1000)/'Total by state attended'!AK18)</f>
        <v>3564.6575045176687</v>
      </c>
      <c r="K17" s="91">
        <f>(('Total by state attended'!K18*1000)/'Total by state attended'!AL18)</f>
        <v>3654.2317478474597</v>
      </c>
      <c r="L17" s="91">
        <f>(('Total by state attended'!L18*1000)/'Total by state attended'!AM18)</f>
        <v>3751.1821441901652</v>
      </c>
      <c r="M17" s="91">
        <f>(('Total by state attended'!M18*1000)/'Total by state attended'!AN18)</f>
        <v>3755.1937115371011</v>
      </c>
      <c r="N17" s="91">
        <f>(('Total by state attended'!N18*1000)/'Total by state attended'!AO18)</f>
        <v>3795.0920117020846</v>
      </c>
      <c r="O17" s="91">
        <f>(('Total by state attended'!O18*1000)/'Total by state attended'!AP18)</f>
        <v>4024.8911201736059</v>
      </c>
      <c r="P17" s="91">
        <f>(('Total by state attended'!P18*1000)/'Total by state attended'!AQ18)</f>
        <v>4067.3594336952606</v>
      </c>
      <c r="Q17" s="91">
        <f>(('Total by state attended'!Q18*1000)/'Total by state attended'!AR18)</f>
        <v>4074.4198583825214</v>
      </c>
      <c r="R17" s="91">
        <f>(('Total by state attended'!R18*1000)/'Total by state attended'!AS18)</f>
        <v>4068.2847127126229</v>
      </c>
      <c r="S17" s="91">
        <f>(('Total by state attended'!S18*1000)/'Total by state attended'!AT18)</f>
        <v>4318.2500856919696</v>
      </c>
      <c r="T17" s="91">
        <f>(('Total by state attended'!T18*1000)/'Total by state attended'!AU18)</f>
        <v>4248.094023800837</v>
      </c>
      <c r="U17" s="91">
        <f>(('Total by state attended'!U18*1000)/'Total by state attended'!AV18)</f>
        <v>3690.9539491856972</v>
      </c>
      <c r="V17" s="91">
        <f>(('Total by state attended'!V18*1000)/'Total by state attended'!AW18)</f>
        <v>3732.4101915117176</v>
      </c>
      <c r="W17" s="91">
        <f>(('Total by state attended'!W18*1000)/'Total by state attended'!AX18)</f>
        <v>3789.2004714676568</v>
      </c>
      <c r="X17" s="91">
        <f>(('Total by state attended'!X18*1000)/'Total by state attended'!AY18)</f>
        <v>3802.2250671985312</v>
      </c>
      <c r="Y17" s="91">
        <f>(('Total by state attended'!Y18*1000)/'Total by state attended'!AZ18)</f>
        <v>3811.2669811572541</v>
      </c>
      <c r="Z17" s="91">
        <f>(('Total by state attended'!Z18*1000)/'Total by state attended'!BA18)</f>
        <v>3809.0519033991477</v>
      </c>
      <c r="AA17" s="91">
        <f>(('Total by state attended'!AA18*1000)/'Total by state attended'!BB18)</f>
        <v>3819.0810517893515</v>
      </c>
      <c r="AB17" s="91">
        <f>(('Total by state attended'!AB18*1000)/'Total by state attended'!BC18)</f>
        <v>3829.453854564912</v>
      </c>
      <c r="AC17" s="98">
        <f>(('Total by state attended'!BD18*1000)/'Total by state attended'!CE18)</f>
        <v>3195.4743994551764</v>
      </c>
      <c r="AD17" s="91">
        <f>(('Total by state attended'!BE18*1000)/'Total by state attended'!CF18)</f>
        <v>3300.3578717201167</v>
      </c>
      <c r="AE17" s="91">
        <f>(('Total by state attended'!BF18*1000)/'Total by state attended'!CG18)</f>
        <v>3391.7274433268276</v>
      </c>
      <c r="AF17" s="91">
        <f>(('Total by state attended'!BG18*1000)/'Total by state attended'!CH18)</f>
        <v>3461.9665185556041</v>
      </c>
      <c r="AG17" s="91">
        <f>(('Total by state attended'!BH18*1000)/'Total by state attended'!CI18)</f>
        <v>3481.3901721842681</v>
      </c>
      <c r="AH17" s="91">
        <f>(('Total by state attended'!BI18*1000)/'Total by state attended'!CJ18)</f>
        <v>3611.0843518505258</v>
      </c>
      <c r="AI17" s="91">
        <f>(('Total by state attended'!BJ18*1000)/'Total by state attended'!CK18)</f>
        <v>3801.0714906152043</v>
      </c>
      <c r="AJ17" s="91">
        <f>(('Total by state attended'!BK18*1000)/'Total by state attended'!CL18)</f>
        <v>3951.2775935047898</v>
      </c>
      <c r="AK17" s="91">
        <f>(('Total by state attended'!BL18*1000)/'Total by state attended'!CM18)</f>
        <v>4020.9196105883502</v>
      </c>
      <c r="AL17" s="91">
        <f>(('Total by state attended'!BM18*1000)/'Total by state attended'!CN18)</f>
        <v>4174.0078549185555</v>
      </c>
      <c r="AM17" s="91">
        <f>(('Total by state attended'!BN18*1000)/'Total by state attended'!CO18)</f>
        <v>4329.4874265155868</v>
      </c>
      <c r="AN17" s="91">
        <f>(('Total by state attended'!BO18*1000)/'Total by state attended'!CP18)</f>
        <v>4396.1728288907998</v>
      </c>
      <c r="AO17" s="91">
        <f>(('Total by state attended'!BP18*1000)/'Total by state attended'!CQ18)</f>
        <v>4462.836892270725</v>
      </c>
      <c r="AP17" s="91">
        <f>(('Total by state attended'!BQ18*1000)/'Total by state attended'!CR18)</f>
        <v>4723.6658520870005</v>
      </c>
      <c r="AQ17" s="91">
        <f>(('Total by state attended'!BR18*1000)/'Total by state attended'!CS18)</f>
        <v>4688.5735132818118</v>
      </c>
      <c r="AR17" s="91">
        <f>(('Total by state attended'!BS18*1000)/'Total by state attended'!CT18)</f>
        <v>4653.5973104721807</v>
      </c>
      <c r="AS17" s="91">
        <f>(('Total by state attended'!BT18*1000)/'Total by state attended'!CU18)</f>
        <v>4770.6878165650978</v>
      </c>
      <c r="AT17" s="91">
        <f>(('Total by state attended'!BU18*1000)/'Total by state attended'!CV18)</f>
        <v>4962.3701721894668</v>
      </c>
      <c r="AU17" s="91">
        <f>(('Total by state attended'!BV18*1000)/'Total by state attended'!CW18)</f>
        <v>4904.0142408541369</v>
      </c>
      <c r="AV17" s="91">
        <f>(('Total by state attended'!BW18*1000)/'Total by state attended'!CX18)</f>
        <v>5996.0135022644163</v>
      </c>
      <c r="AW17" s="91">
        <f>(('Total by state attended'!BX18*1000)/'Total by state attended'!CY18)</f>
        <v>6073.9485470500713</v>
      </c>
      <c r="AX17" s="91">
        <f>(('Total by state attended'!BY18*1000)/'Total by state attended'!CZ18)</f>
        <v>6268.3185451659556</v>
      </c>
      <c r="AY17" s="91">
        <f>(('Total by state attended'!BZ18*1000)/'Total by state attended'!DA18)</f>
        <v>6310.8274334356565</v>
      </c>
      <c r="AZ17" s="91">
        <f>(('Total by state attended'!CA18*1000)/'Total by state attended'!DB18)</f>
        <v>6249.1678416160921</v>
      </c>
      <c r="BA17" s="91">
        <f>(('Total by state attended'!CB18*1000)/'Total by state attended'!DC18)</f>
        <v>6295.8496095173505</v>
      </c>
      <c r="BB17" s="91">
        <f>(('Total by state attended'!CC18*1000)/'Total by state attended'!DD18)</f>
        <v>6328.2470535912835</v>
      </c>
      <c r="BC17" s="91">
        <f>(('Total by state attended'!CD18*1000)/'Total by state attended'!DE18)</f>
        <v>6396.0202424971012</v>
      </c>
      <c r="BD17" s="98">
        <f>(('Total by state attended'!DF18*1000)/'Total by state attended'!EG18)</f>
        <v>4860.8412988794889</v>
      </c>
      <c r="BE17" s="91">
        <f>(('Total by state attended'!DG18*1000)/'Total by state attended'!EH18)</f>
        <v>5331.7852170352171</v>
      </c>
      <c r="BF17" s="91">
        <f>(('Total by state attended'!DH18*1000)/'Total by state attended'!EI18)</f>
        <v>5498.2426619656226</v>
      </c>
      <c r="BG17" s="91">
        <f>(('Total by state attended'!DI18*1000)/'Total by state attended'!EJ18)</f>
        <v>6026.9155355562116</v>
      </c>
      <c r="BH17" s="91">
        <f>(('Total by state attended'!DJ18*1000)/'Total by state attended'!EK18)</f>
        <v>6013.3044756615482</v>
      </c>
      <c r="BI17" s="91">
        <f>(('Total by state attended'!DK18*1000)/'Total by state attended'!EL18)</f>
        <v>6021.7437917222978</v>
      </c>
      <c r="BJ17" s="91">
        <f>(('Total by state attended'!DL18*1000)/'Total by state attended'!EM18)</f>
        <v>6583.9417832167819</v>
      </c>
      <c r="BK17" s="91">
        <f>(('Total by state attended'!DM18*1000)/'Total by state attended'!EN18)</f>
        <v>6832.4641611778379</v>
      </c>
      <c r="BL17" s="91">
        <f>(('Total by state attended'!DN18*1000)/'Total by state attended'!EO18)</f>
        <v>7260.6499899939963</v>
      </c>
      <c r="BM17" s="91">
        <f>(('Total by state attended'!DO18*1000)/'Total by state attended'!EP18)</f>
        <v>7564.0682043241459</v>
      </c>
      <c r="BN17" s="91">
        <f>(('Total by state attended'!DP18*1000)/'Total by state attended'!EQ18)</f>
        <v>8237.4643989407341</v>
      </c>
      <c r="BO17" s="91">
        <f>(('Total by state attended'!DQ18*1000)/'Total by state attended'!ER18)</f>
        <v>8720.6405572535368</v>
      </c>
      <c r="BP17" s="91">
        <f>(('Total by state attended'!DR18*1000)/'Total by state attended'!ES18)</f>
        <v>9143.4169923237969</v>
      </c>
      <c r="BQ17" s="91">
        <f>(('Total by state attended'!DS18*1000)/'Total by state attended'!ET18)</f>
        <v>9419.5631210043903</v>
      </c>
      <c r="BR17" s="91">
        <f>(('Total by state attended'!DT18*1000)/'Total by state attended'!EU18)</f>
        <v>9612.945171669091</v>
      </c>
      <c r="BS17" s="91">
        <f>(('Total by state attended'!DU18*1000)/'Total by state attended'!EV18)</f>
        <v>9765.4159754365064</v>
      </c>
      <c r="BT17" s="91">
        <f>(('Total by state attended'!DV18*1000)/'Total by state attended'!EW18)</f>
        <v>9870.2673677353305</v>
      </c>
      <c r="BU17" s="91">
        <f>(('Total by state attended'!DW18*1000)/'Total by state attended'!EX18)</f>
        <v>10265.428464948413</v>
      </c>
      <c r="BV17" s="91">
        <f>(('Total by state attended'!DX18*1000)/'Total by state attended'!EY18)</f>
        <v>10570.395995508981</v>
      </c>
      <c r="BW17" s="91">
        <f>(('Total by state attended'!DY18*1000)/'Total by state attended'!EZ18)</f>
        <v>12103.235916230367</v>
      </c>
      <c r="BX17" s="91">
        <f>(('Total by state attended'!DZ18*1000)/'Total by state attended'!FA18)</f>
        <v>12773.700273583951</v>
      </c>
      <c r="BY17" s="91">
        <f>(('Total by state attended'!EA18*1000)/'Total by state attended'!FB18)</f>
        <v>12946.87002967359</v>
      </c>
      <c r="BZ17" s="91">
        <f>(('Total by state attended'!EB18*1000)/'Total by state attended'!FC18)</f>
        <v>12101.329455694384</v>
      </c>
      <c r="CA17" s="91">
        <f>(('Total by state attended'!EC18*1000)/'Total by state attended'!FD18)</f>
        <v>12534.360628646589</v>
      </c>
      <c r="CB17" s="91">
        <f>(('Total by state attended'!ED18*1000)/'Total by state attended'!FE18)</f>
        <v>12926.685413236746</v>
      </c>
      <c r="CC17" s="91">
        <f>(('Total by state attended'!EE18*1000)/'Total by state attended'!FF18)</f>
        <v>13409.749748346276</v>
      </c>
      <c r="CD17" s="91">
        <f>(('Total by state attended'!EF18*1000)/'Total by state attended'!FG18)</f>
        <v>13788.982920850794</v>
      </c>
      <c r="CE17" s="90">
        <f>('Total by state attended'!FH18*1000)/'Total by state attended'!FS18:FS18</f>
        <v>15596.600025147744</v>
      </c>
      <c r="CF17" s="91">
        <f>('Total by state attended'!FI18*1000)/'Total by state attended'!FT18:FT18</f>
        <v>20614.497097844112</v>
      </c>
      <c r="CG17" s="91">
        <f>('Total by state attended'!FJ18*1000)/'Total by state attended'!FU18:FU18</f>
        <v>20749.812776476712</v>
      </c>
      <c r="CH17" s="91">
        <f>('Total by state attended'!FK18*1000)/'Total by state attended'!FV18:FV18</f>
        <v>22447.395851555666</v>
      </c>
      <c r="CI17" s="91">
        <f>('Total by state attended'!FL18*1000)/'Total by state attended'!FW18:FW18</f>
        <v>21748.545753785384</v>
      </c>
      <c r="CJ17" s="91">
        <f>('Total by state attended'!FM18*1000)/'Total by state attended'!FX18:FX18</f>
        <v>22561.454043926304</v>
      </c>
      <c r="CK17" s="91">
        <f>('Total by state attended'!FN18*1000)/'Total by state attended'!FY18:FY18</f>
        <v>22611.020958378431</v>
      </c>
      <c r="CL17" s="91">
        <f>('Total by state attended'!FO18*1000)/'Total by state attended'!FZ18:FZ18</f>
        <v>22296.225236412265</v>
      </c>
      <c r="CM17" s="91">
        <f>('Total by state attended'!FP18*1000)/'Total by state attended'!GA18:GA18</f>
        <v>23430.995710246661</v>
      </c>
      <c r="CN17" s="91">
        <f>('Total by state attended'!FQ18*1000)/'Total by state attended'!GB18:GB18</f>
        <v>23509.521643726312</v>
      </c>
      <c r="CO17" s="91">
        <f>('Total by state attended'!FR18*1000)/'Total by state attended'!GC18:GC18</f>
        <v>22630.683624801273</v>
      </c>
    </row>
    <row r="18" spans="1:93">
      <c r="A18" s="21" t="s">
        <v>27</v>
      </c>
      <c r="B18" s="90">
        <f>(('Total by state attended'!B19*1000)/'Total by state attended'!AC19)</f>
        <v>2917.7037174869415</v>
      </c>
      <c r="C18" s="91">
        <f>(('Total by state attended'!C19*1000)/'Total by state attended'!AD19)</f>
        <v>2992.733712823459</v>
      </c>
      <c r="D18" s="91">
        <f>(('Total by state attended'!D19*1000)/'Total by state attended'!AE19)</f>
        <v>3059.4221553297189</v>
      </c>
      <c r="E18" s="91">
        <f>(('Total by state attended'!E19*1000)/'Total by state attended'!AF19)</f>
        <v>3118.4092988630209</v>
      </c>
      <c r="F18" s="91">
        <f>(('Total by state attended'!F19*1000)/'Total by state attended'!AG19)</f>
        <v>3145.3564563824548</v>
      </c>
      <c r="G18" s="91">
        <f>(('Total by state attended'!G19*1000)/'Total by state attended'!AH19)</f>
        <v>3168.3977069407269</v>
      </c>
      <c r="H18" s="91">
        <f>(('Total by state attended'!H19*1000)/'Total by state attended'!AI19)</f>
        <v>3208.2451616519752</v>
      </c>
      <c r="I18" s="91">
        <f>(('Total by state attended'!I19*1000)/'Total by state attended'!AJ19)</f>
        <v>3223.4056005818788</v>
      </c>
      <c r="J18" s="91">
        <f>(('Total by state attended'!J19*1000)/'Total by state attended'!AK19)</f>
        <v>3219.2934809119529</v>
      </c>
      <c r="K18" s="91">
        <f>(('Total by state attended'!K19*1000)/'Total by state attended'!AL19)</f>
        <v>3291.3572420852524</v>
      </c>
      <c r="L18" s="91">
        <f>(('Total by state attended'!L19*1000)/'Total by state attended'!AM19)</f>
        <v>3316.1590327054082</v>
      </c>
      <c r="M18" s="91">
        <f>(('Total by state attended'!M19*1000)/'Total by state attended'!AN19)</f>
        <v>3372.7870651670924</v>
      </c>
      <c r="N18" s="91">
        <f>(('Total by state attended'!N19*1000)/'Total by state attended'!AO19)</f>
        <v>3411.0589116169758</v>
      </c>
      <c r="O18" s="91">
        <f>(('Total by state attended'!O19*1000)/'Total by state attended'!AP19)</f>
        <v>3665.4207880761414</v>
      </c>
      <c r="P18" s="91">
        <f>(('Total by state attended'!P19*1000)/'Total by state attended'!AQ19)</f>
        <v>3846.3988353377745</v>
      </c>
      <c r="Q18" s="91">
        <f>(('Total by state attended'!Q19*1000)/'Total by state attended'!AR19)</f>
        <v>3816.4444841234413</v>
      </c>
      <c r="R18" s="91">
        <f>(('Total by state attended'!R19*1000)/'Total by state attended'!AS19)</f>
        <v>3717.2086041441698</v>
      </c>
      <c r="S18" s="91">
        <f>(('Total by state attended'!S19*1000)/'Total by state attended'!AT19)</f>
        <v>4044.4026612981365</v>
      </c>
      <c r="T18" s="91">
        <f>(('Total by state attended'!T19*1000)/'Total by state attended'!AU19)</f>
        <v>3953.1234667056074</v>
      </c>
      <c r="U18" s="91">
        <f>(('Total by state attended'!U19*1000)/'Total by state attended'!AV19)</f>
        <v>3500.1098325569683</v>
      </c>
      <c r="V18" s="91">
        <f>(('Total by state attended'!V19*1000)/'Total by state attended'!AW19)</f>
        <v>3505.6034718481997</v>
      </c>
      <c r="W18" s="91">
        <f>(('Total by state attended'!W19*1000)/'Total by state attended'!AX19)</f>
        <v>3539.0411721278892</v>
      </c>
      <c r="X18" s="91">
        <f>(('Total by state attended'!X19*1000)/'Total by state attended'!AY19)</f>
        <v>3558.2947069775691</v>
      </c>
      <c r="Y18" s="91">
        <f>(('Total by state attended'!Y19*1000)/'Total by state attended'!AZ19)</f>
        <v>3569.1828966138601</v>
      </c>
      <c r="Z18" s="91">
        <f>(('Total by state attended'!Z19*1000)/'Total by state attended'!BA19)</f>
        <v>3537.5182351372973</v>
      </c>
      <c r="AA18" s="91">
        <f>(('Total by state attended'!AA19*1000)/'Total by state attended'!BB19)</f>
        <v>3598.2146425271426</v>
      </c>
      <c r="AB18" s="91">
        <f>(('Total by state attended'!AB19*1000)/'Total by state attended'!BC19)</f>
        <v>3580.4727805760444</v>
      </c>
      <c r="AC18" s="98">
        <f>(('Total by state attended'!BD19*1000)/'Total by state attended'!CE19)</f>
        <v>2932.9231855283479</v>
      </c>
      <c r="AD18" s="91">
        <f>(('Total by state attended'!BE19*1000)/'Total by state attended'!CF19)</f>
        <v>2931.393618701627</v>
      </c>
      <c r="AE18" s="91">
        <f>(('Total by state attended'!BF19*1000)/'Total by state attended'!CG19)</f>
        <v>2991.1758895247576</v>
      </c>
      <c r="AF18" s="91">
        <f>(('Total by state attended'!BG19*1000)/'Total by state attended'!CH19)</f>
        <v>3081.3173830638557</v>
      </c>
      <c r="AG18" s="91">
        <f>(('Total by state attended'!BH19*1000)/'Total by state attended'!CI19)</f>
        <v>3201.974535903486</v>
      </c>
      <c r="AH18" s="91">
        <f>(('Total by state attended'!BI19*1000)/'Total by state attended'!CJ19)</f>
        <v>3360.0492546843698</v>
      </c>
      <c r="AI18" s="91">
        <f>(('Total by state attended'!BJ19*1000)/'Total by state attended'!CK19)</f>
        <v>3510.7264462981839</v>
      </c>
      <c r="AJ18" s="91">
        <f>(('Total by state attended'!BK19*1000)/'Total by state attended'!CL19)</f>
        <v>3642.1252357600906</v>
      </c>
      <c r="AK18" s="91">
        <f>(('Total by state attended'!BL19*1000)/'Total by state attended'!CM19)</f>
        <v>3695.3030567963247</v>
      </c>
      <c r="AL18" s="91">
        <f>(('Total by state attended'!BM19*1000)/'Total by state attended'!CN19)</f>
        <v>3782.8443856995436</v>
      </c>
      <c r="AM18" s="91">
        <f>(('Total by state attended'!BN19*1000)/'Total by state attended'!CO19)</f>
        <v>3908.8958427691082</v>
      </c>
      <c r="AN18" s="91">
        <f>(('Total by state attended'!BO19*1000)/'Total by state attended'!CP19)</f>
        <v>4041.1108602037602</v>
      </c>
      <c r="AO18" s="91">
        <f>(('Total by state attended'!BP19*1000)/'Total by state attended'!CQ19)</f>
        <v>4077.3432085477266</v>
      </c>
      <c r="AP18" s="91">
        <f>(('Total by state attended'!BQ19*1000)/'Total by state attended'!CR19)</f>
        <v>4318.2277188201124</v>
      </c>
      <c r="AQ18" s="91">
        <f>(('Total by state attended'!BR19*1000)/'Total by state attended'!CS19)</f>
        <v>4475.4594361476666</v>
      </c>
      <c r="AR18" s="91">
        <f>(('Total by state attended'!BS19*1000)/'Total by state attended'!CT19)</f>
        <v>4640.3264702318438</v>
      </c>
      <c r="AS18" s="91">
        <f>(('Total by state attended'!BT19*1000)/'Total by state attended'!CU19)</f>
        <v>4630.2820905575109</v>
      </c>
      <c r="AT18" s="91">
        <f>(('Total by state attended'!BU19*1000)/'Total by state attended'!CV19)</f>
        <v>5210.3852476084321</v>
      </c>
      <c r="AU18" s="91">
        <f>(('Total by state attended'!BV19*1000)/'Total by state attended'!CW19)</f>
        <v>4985.8258571428569</v>
      </c>
      <c r="AV18" s="91">
        <f>(('Total by state attended'!BW19*1000)/'Total by state attended'!CX19)</f>
        <v>6085.5067732106363</v>
      </c>
      <c r="AW18" s="91">
        <f>(('Total by state attended'!BX19*1000)/'Total by state attended'!CY19)</f>
        <v>6075.7421857937534</v>
      </c>
      <c r="AX18" s="91">
        <f>(('Total by state attended'!BY19*1000)/'Total by state attended'!CZ19)</f>
        <v>6334.8424267738737</v>
      </c>
      <c r="AY18" s="91">
        <f>(('Total by state attended'!BZ19*1000)/'Total by state attended'!DA19)</f>
        <v>6154.0670395472789</v>
      </c>
      <c r="AZ18" s="91">
        <f>(('Total by state attended'!CA19*1000)/'Total by state attended'!DB19)</f>
        <v>6275.7352968527894</v>
      </c>
      <c r="BA18" s="91">
        <f>(('Total by state attended'!CB19*1000)/'Total by state attended'!DC19)</f>
        <v>5963.7983961850086</v>
      </c>
      <c r="BB18" s="91">
        <f>(('Total by state attended'!CC19*1000)/'Total by state attended'!DD19)</f>
        <v>6259.8197065254481</v>
      </c>
      <c r="BC18" s="91">
        <f>(('Total by state attended'!CD19*1000)/'Total by state attended'!DE19)</f>
        <v>6164.4109735072316</v>
      </c>
      <c r="BD18" s="98">
        <f>(('Total by state attended'!DF19*1000)/'Total by state attended'!EG19)</f>
        <v>4136.4092206366631</v>
      </c>
      <c r="BE18" s="91">
        <f>(('Total by state attended'!DG19*1000)/'Total by state attended'!EH19)</f>
        <v>4503.2458359687962</v>
      </c>
      <c r="BF18" s="91">
        <f>(('Total by state attended'!DH19*1000)/'Total by state attended'!EI19)</f>
        <v>4765.1554524361945</v>
      </c>
      <c r="BG18" s="91">
        <f>(('Total by state attended'!DI19*1000)/'Total by state attended'!EJ19)</f>
        <v>5046.0309510410798</v>
      </c>
      <c r="BH18" s="91">
        <f>(('Total by state attended'!DJ19*1000)/'Total by state attended'!EK19)</f>
        <v>5300.7634545165902</v>
      </c>
      <c r="BI18" s="91">
        <f>(('Total by state attended'!DK19*1000)/'Total by state attended'!EL19)</f>
        <v>5494.5325552825552</v>
      </c>
      <c r="BJ18" s="91">
        <f>(('Total by state attended'!DL19*1000)/'Total by state attended'!EM19)</f>
        <v>5843.9831706972136</v>
      </c>
      <c r="BK18" s="91">
        <f>(('Total by state attended'!DM19*1000)/'Total by state attended'!EN19)</f>
        <v>6365.9508964409952</v>
      </c>
      <c r="BL18" s="91">
        <f>(('Total by state attended'!DN19*1000)/'Total by state attended'!EO19)</f>
        <v>6759.0336460287681</v>
      </c>
      <c r="BM18" s="91">
        <f>(('Total by state attended'!DO19*1000)/'Total by state attended'!EP19)</f>
        <v>7510.72645429363</v>
      </c>
      <c r="BN18" s="91">
        <f>(('Total by state attended'!DP19*1000)/'Total by state attended'!EQ19)</f>
        <v>8184.7714911843805</v>
      </c>
      <c r="BO18" s="91">
        <f>(('Total by state attended'!DQ19*1000)/'Total by state attended'!ER19)</f>
        <v>8529.991148641775</v>
      </c>
      <c r="BP18" s="91">
        <f>(('Total by state attended'!DR19*1000)/'Total by state attended'!ES19)</f>
        <v>9146.3615320739045</v>
      </c>
      <c r="BQ18" s="91">
        <f>(('Total by state attended'!DS19*1000)/'Total by state attended'!ET19)</f>
        <v>9633.6689293795407</v>
      </c>
      <c r="BR18" s="91">
        <f>(('Total by state attended'!DT19*1000)/'Total by state attended'!EU19)</f>
        <v>9245.3845207165323</v>
      </c>
      <c r="BS18" s="91">
        <f>(('Total by state attended'!DU19*1000)/'Total by state attended'!EV19)</f>
        <v>9340.0529884480165</v>
      </c>
      <c r="BT18" s="91">
        <f>(('Total by state attended'!DV19*1000)/'Total by state attended'!EW19)</f>
        <v>9639.618635030658</v>
      </c>
      <c r="BU18" s="91">
        <f>(('Total by state attended'!DW19*1000)/'Total by state attended'!EX19)</f>
        <v>10810.383281972265</v>
      </c>
      <c r="BV18" s="91">
        <f>(('Total by state attended'!DX19*1000)/'Total by state attended'!EY19)</f>
        <v>11825.688528839923</v>
      </c>
      <c r="BW18" s="91">
        <f>(('Total by state attended'!DY19*1000)/'Total by state attended'!EZ19)</f>
        <v>12624.259621258399</v>
      </c>
      <c r="BX18" s="91">
        <f>(('Total by state attended'!DZ19*1000)/'Total by state attended'!FA19)</f>
        <v>13641.252393253306</v>
      </c>
      <c r="BY18" s="91">
        <f>(('Total by state attended'!EA19*1000)/'Total by state attended'!FB19)</f>
        <v>13730.848091198302</v>
      </c>
      <c r="BZ18" s="91">
        <f>(('Total by state attended'!EB19*1000)/'Total by state attended'!FC19)</f>
        <v>13334.174089935761</v>
      </c>
      <c r="CA18" s="91">
        <f>(('Total by state attended'!EC19*1000)/'Total by state attended'!FD19)</f>
        <v>14273.864494173456</v>
      </c>
      <c r="CB18" s="91">
        <f>(('Total by state attended'!ED19*1000)/'Total by state attended'!FE19)</f>
        <v>14451.064911087358</v>
      </c>
      <c r="CC18" s="91">
        <f>(('Total by state attended'!EE19*1000)/'Total by state attended'!FF19)</f>
        <v>15113.79360575104</v>
      </c>
      <c r="CD18" s="91">
        <f>(('Total by state attended'!EF19*1000)/'Total by state attended'!FG19)</f>
        <v>15590.061948637522</v>
      </c>
      <c r="CE18" s="90">
        <f>('Total by state attended'!FH19*1000)/'Total by state attended'!FS19:FS19</f>
        <v>13317.473186119874</v>
      </c>
      <c r="CF18" s="91">
        <f>('Total by state attended'!FI19*1000)/'Total by state attended'!FT19:FT19</f>
        <v>20734.670267489713</v>
      </c>
      <c r="CG18" s="91">
        <f>('Total by state attended'!FJ19*1000)/'Total by state attended'!FU19:FU19</f>
        <v>17461.644997173546</v>
      </c>
      <c r="CH18" s="91">
        <f>('Total by state attended'!FK19*1000)/'Total by state attended'!FV19:FV19</f>
        <v>19267.365710942071</v>
      </c>
      <c r="CI18" s="91">
        <f>('Total by state attended'!FL19*1000)/'Total by state attended'!FW19:FW19</f>
        <v>18043.483926521239</v>
      </c>
      <c r="CJ18" s="91">
        <f>('Total by state attended'!FM19*1000)/'Total by state attended'!FX19:FX19</f>
        <v>20671.903891509435</v>
      </c>
      <c r="CK18" s="91">
        <f>('Total by state attended'!FN19*1000)/'Total by state attended'!FY19:FY19</f>
        <v>19068.599260172625</v>
      </c>
      <c r="CL18" s="91">
        <f>('Total by state attended'!FO19*1000)/'Total by state attended'!FZ19:FZ19</f>
        <v>20820.999494183106</v>
      </c>
      <c r="CM18" s="91">
        <f>('Total by state attended'!FP19*1000)/'Total by state attended'!GA19:GA19</f>
        <v>18163.805049088358</v>
      </c>
      <c r="CN18" s="91">
        <f>('Total by state attended'!FQ19*1000)/'Total by state attended'!GB19:GB19</f>
        <v>20303.340361445782</v>
      </c>
      <c r="CO18" s="91">
        <f>('Total by state attended'!FR19*1000)/'Total by state attended'!GC19:GC19</f>
        <v>17413.164400494439</v>
      </c>
    </row>
    <row r="19" spans="1:93">
      <c r="A19" s="21" t="s">
        <v>28</v>
      </c>
      <c r="B19" s="90">
        <f>(('Total by state attended'!B20*1000)/'Total by state attended'!AC20)</f>
        <v>3122.9403210133037</v>
      </c>
      <c r="C19" s="91">
        <f>(('Total by state attended'!C20*1000)/'Total by state attended'!AD20)</f>
        <v>3239.0646058682028</v>
      </c>
      <c r="D19" s="91">
        <f>(('Total by state attended'!D20*1000)/'Total by state attended'!AE20)</f>
        <v>3283.1846237731729</v>
      </c>
      <c r="E19" s="91">
        <f>(('Total by state attended'!E20*1000)/'Total by state attended'!AF20)</f>
        <v>3354.1056809246152</v>
      </c>
      <c r="F19" s="91">
        <f>(('Total by state attended'!F20*1000)/'Total by state attended'!AG20)</f>
        <v>3323.2276578501437</v>
      </c>
      <c r="G19" s="91">
        <f>(('Total by state attended'!G20*1000)/'Total by state attended'!AH20)</f>
        <v>3307.661762009534</v>
      </c>
      <c r="H19" s="91">
        <f>(('Total by state attended'!H20*1000)/'Total by state attended'!AI20)</f>
        <v>3456.9217315454102</v>
      </c>
      <c r="I19" s="91">
        <f>(('Total by state attended'!I20*1000)/'Total by state attended'!AJ20)</f>
        <v>3405.5553151899308</v>
      </c>
      <c r="J19" s="91">
        <f>(('Total by state attended'!J20*1000)/'Total by state attended'!AK20)</f>
        <v>3409.5021909891334</v>
      </c>
      <c r="K19" s="91">
        <f>(('Total by state attended'!K20*1000)/'Total by state attended'!AL20)</f>
        <v>3494.7348713712531</v>
      </c>
      <c r="L19" s="91">
        <f>(('Total by state attended'!L20*1000)/'Total by state attended'!AM20)</f>
        <v>3676.5676507879007</v>
      </c>
      <c r="M19" s="91">
        <f>(('Total by state attended'!M20*1000)/'Total by state attended'!AN20)</f>
        <v>3688.7689576097596</v>
      </c>
      <c r="N19" s="91">
        <f>(('Total by state attended'!N20*1000)/'Total by state attended'!AO20)</f>
        <v>3660.2289392294615</v>
      </c>
      <c r="O19" s="91">
        <f>(('Total by state attended'!O20*1000)/'Total by state attended'!AP20)</f>
        <v>3921.5217152281475</v>
      </c>
      <c r="P19" s="91">
        <f>(('Total by state attended'!P20*1000)/'Total by state attended'!AQ20)</f>
        <v>4045.9152598477326</v>
      </c>
      <c r="Q19" s="91">
        <f>(('Total by state attended'!Q20*1000)/'Total by state attended'!AR20)</f>
        <v>4009.2344286932857</v>
      </c>
      <c r="R19" s="91">
        <f>(('Total by state attended'!R20*1000)/'Total by state attended'!AS20)</f>
        <v>3850.6986046834709</v>
      </c>
      <c r="S19" s="91">
        <f>(('Total by state attended'!S20*1000)/'Total by state attended'!AT20)</f>
        <v>4019.2240992373104</v>
      </c>
      <c r="T19" s="91">
        <f>(('Total by state attended'!T20*1000)/'Total by state attended'!AU20)</f>
        <v>3952.1756829270307</v>
      </c>
      <c r="U19" s="91">
        <f>(('Total by state attended'!U20*1000)/'Total by state attended'!AV20)</f>
        <v>3571.4210560336869</v>
      </c>
      <c r="V19" s="91">
        <f>(('Total by state attended'!V20*1000)/'Total by state attended'!AW20)</f>
        <v>3596.0076223498531</v>
      </c>
      <c r="W19" s="91">
        <f>(('Total by state attended'!W20*1000)/'Total by state attended'!AX20)</f>
        <v>3640.3712911975013</v>
      </c>
      <c r="X19" s="91">
        <f>(('Total by state attended'!X20*1000)/'Total by state attended'!AY20)</f>
        <v>3672.0201866748275</v>
      </c>
      <c r="Y19" s="91">
        <f>(('Total by state attended'!Y20*1000)/'Total by state attended'!AZ20)</f>
        <v>3691.4185478456161</v>
      </c>
      <c r="Z19" s="91">
        <f>(('Total by state attended'!Z20*1000)/'Total by state attended'!BA20)</f>
        <v>3717.9875147345379</v>
      </c>
      <c r="AA19" s="91">
        <f>(('Total by state attended'!AA20*1000)/'Total by state attended'!BB20)</f>
        <v>3734.2333963647588</v>
      </c>
      <c r="AB19" s="91">
        <f>(('Total by state attended'!AB20*1000)/'Total by state attended'!BC20)</f>
        <v>3749.3596640046344</v>
      </c>
      <c r="AC19" s="98">
        <f>(('Total by state attended'!BD20*1000)/'Total by state attended'!CE20)</f>
        <v>3013.3067124949453</v>
      </c>
      <c r="AD19" s="91">
        <f>(('Total by state attended'!BE20*1000)/'Total by state attended'!CF20)</f>
        <v>3131.0587207152703</v>
      </c>
      <c r="AE19" s="91">
        <f>(('Total by state attended'!BF20*1000)/'Total by state attended'!CG20)</f>
        <v>3244.6284262116537</v>
      </c>
      <c r="AF19" s="91">
        <f>(('Total by state attended'!BG20*1000)/'Total by state attended'!CH20)</f>
        <v>3440.1033247683567</v>
      </c>
      <c r="AG19" s="91">
        <f>(('Total by state attended'!BH20*1000)/'Total by state attended'!CI20)</f>
        <v>3427.8366911532953</v>
      </c>
      <c r="AH19" s="91">
        <f>(('Total by state attended'!BI20*1000)/'Total by state attended'!CJ20)</f>
        <v>3529.8271404399329</v>
      </c>
      <c r="AI19" s="91">
        <f>(('Total by state attended'!BJ20*1000)/'Total by state attended'!CK20)</f>
        <v>3725.9893716982315</v>
      </c>
      <c r="AJ19" s="91">
        <f>(('Total by state attended'!BK20*1000)/'Total by state attended'!CL20)</f>
        <v>3706.5804145098591</v>
      </c>
      <c r="AK19" s="91">
        <f>(('Total by state attended'!BL20*1000)/'Total by state attended'!CM20)</f>
        <v>3822.3070798671861</v>
      </c>
      <c r="AL19" s="91">
        <f>(('Total by state attended'!BM20*1000)/'Total by state attended'!CN20)</f>
        <v>4020.4350717644147</v>
      </c>
      <c r="AM19" s="91">
        <f>(('Total by state attended'!BN20*1000)/'Total by state attended'!CO20)</f>
        <v>4250.0663539542911</v>
      </c>
      <c r="AN19" s="91">
        <f>(('Total by state attended'!BO20*1000)/'Total by state attended'!CP20)</f>
        <v>4435.5735893833798</v>
      </c>
      <c r="AO19" s="91">
        <f>(('Total by state attended'!BP20*1000)/'Total by state attended'!CQ20)</f>
        <v>4492.5153496865896</v>
      </c>
      <c r="AP19" s="91">
        <f>(('Total by state attended'!BQ20*1000)/'Total by state attended'!CR20)</f>
        <v>4729.2037304420874</v>
      </c>
      <c r="AQ19" s="91">
        <f>(('Total by state attended'!BR20*1000)/'Total by state attended'!CS20)</f>
        <v>4654.0420617809241</v>
      </c>
      <c r="AR19" s="91">
        <f>(('Total by state attended'!BS20*1000)/'Total by state attended'!CT20)</f>
        <v>4591.6535110351033</v>
      </c>
      <c r="AS19" s="91">
        <f>(('Total by state attended'!BT20*1000)/'Total by state attended'!CU20)</f>
        <v>4516.8385772354395</v>
      </c>
      <c r="AT19" s="91">
        <f>(('Total by state attended'!BU20*1000)/'Total by state attended'!CV20)</f>
        <v>4822.2505893251882</v>
      </c>
      <c r="AU19" s="91">
        <f>(('Total by state attended'!BV20*1000)/'Total by state attended'!CW20)</f>
        <v>4753.1937236905669</v>
      </c>
      <c r="AV19" s="91">
        <f>(('Total by state attended'!BW20*1000)/'Total by state attended'!CX20)</f>
        <v>5621.5317326099457</v>
      </c>
      <c r="AW19" s="91">
        <f>(('Total by state attended'!BX20*1000)/'Total by state attended'!CY20)</f>
        <v>5655.0762289622098</v>
      </c>
      <c r="AX19" s="91">
        <f>(('Total by state attended'!BY20*1000)/'Total by state attended'!CZ20)</f>
        <v>5724.0301110078999</v>
      </c>
      <c r="AY19" s="91">
        <f>(('Total by state attended'!BZ20*1000)/'Total by state attended'!DA20)</f>
        <v>5809.6620377444979</v>
      </c>
      <c r="AZ19" s="91">
        <f>(('Total by state attended'!CA20*1000)/'Total by state attended'!DB20)</f>
        <v>5873.094007600117</v>
      </c>
      <c r="BA19" s="91">
        <f>(('Total by state attended'!CB20*1000)/'Total by state attended'!DC20)</f>
        <v>5847.6220650210716</v>
      </c>
      <c r="BB19" s="91">
        <f>(('Total by state attended'!CC20*1000)/'Total by state attended'!DD20)</f>
        <v>6100.3317312223162</v>
      </c>
      <c r="BC19" s="91">
        <f>(('Total by state attended'!CD20*1000)/'Total by state attended'!DE20)</f>
        <v>6107.3119432512485</v>
      </c>
      <c r="BD19" s="98">
        <f>(('Total by state attended'!DF20*1000)/'Total by state attended'!EG20)</f>
        <v>4281.6898976982102</v>
      </c>
      <c r="BE19" s="91">
        <f>(('Total by state attended'!DG20*1000)/'Total by state attended'!EH20)</f>
        <v>4814.9063526834607</v>
      </c>
      <c r="BF19" s="91">
        <f>(('Total by state attended'!DH20*1000)/'Total by state attended'!EI20)</f>
        <v>4987.3275422378074</v>
      </c>
      <c r="BG19" s="91">
        <f>(('Total by state attended'!DI20*1000)/'Total by state attended'!EJ20)</f>
        <v>5412.0966613672499</v>
      </c>
      <c r="BH19" s="91">
        <f>(('Total by state attended'!DJ20*1000)/'Total by state attended'!EK20)</f>
        <v>5654.4905277401895</v>
      </c>
      <c r="BI19" s="91">
        <f>(('Total by state attended'!DK20*1000)/'Total by state attended'!EL20)</f>
        <v>5639.5829820864064</v>
      </c>
      <c r="BJ19" s="91">
        <f>(('Total by state attended'!DL20*1000)/'Total by state attended'!EM20)</f>
        <v>5824.5748268930083</v>
      </c>
      <c r="BK19" s="91">
        <f>(('Total by state attended'!DM20*1000)/'Total by state attended'!EN20)</f>
        <v>6480.8018054432769</v>
      </c>
      <c r="BL19" s="91">
        <f>(('Total by state attended'!DN20*1000)/'Total by state attended'!EO20)</f>
        <v>7373.611783066719</v>
      </c>
      <c r="BM19" s="91">
        <f>(('Total by state attended'!DO20*1000)/'Total by state attended'!EP20)</f>
        <v>8060.1091789566362</v>
      </c>
      <c r="BN19" s="91">
        <f>(('Total by state attended'!DP20*1000)/'Total by state attended'!EQ20)</f>
        <v>9105.9371990171985</v>
      </c>
      <c r="BO19" s="91">
        <f>(('Total by state attended'!DQ20*1000)/'Total by state attended'!ER20)</f>
        <v>9643.2544326241132</v>
      </c>
      <c r="BP19" s="91">
        <f>(('Total by state attended'!DR20*1000)/'Total by state attended'!ES20)</f>
        <v>10231.365354330708</v>
      </c>
      <c r="BQ19" s="91">
        <f>(('Total by state attended'!DS20*1000)/'Total by state attended'!ET20)</f>
        <v>10323.653750774953</v>
      </c>
      <c r="BR19" s="91">
        <f>(('Total by state attended'!DT20*1000)/'Total by state attended'!EU20)</f>
        <v>10494.935659411012</v>
      </c>
      <c r="BS19" s="91">
        <f>(('Total by state attended'!DU20*1000)/'Total by state attended'!EV20)</f>
        <v>10652.232249999999</v>
      </c>
      <c r="BT19" s="91">
        <f>(('Total by state attended'!DV20*1000)/'Total by state attended'!EW20)</f>
        <v>10620.263621448923</v>
      </c>
      <c r="BU19" s="91">
        <f>(('Total by state attended'!DW20*1000)/'Total by state attended'!EX20)</f>
        <v>11339.952424909465</v>
      </c>
      <c r="BV19" s="91">
        <f>(('Total by state attended'!DX20*1000)/'Total by state attended'!EY20)</f>
        <v>12445.293246157056</v>
      </c>
      <c r="BW19" s="91">
        <f>(('Total by state attended'!DY20*1000)/'Total by state attended'!EZ20)</f>
        <v>14310.604541518329</v>
      </c>
      <c r="BX19" s="91">
        <f>(('Total by state attended'!DZ20*1000)/'Total by state attended'!FA20)</f>
        <v>15054.712972972973</v>
      </c>
      <c r="BY19" s="91">
        <f>(('Total by state attended'!EA20*1000)/'Total by state attended'!FB20)</f>
        <v>15052.638015598617</v>
      </c>
      <c r="BZ19" s="91">
        <f>(('Total by state attended'!EB20*1000)/'Total by state attended'!FC20)</f>
        <v>14308.141541715921</v>
      </c>
      <c r="CA19" s="91">
        <f>(('Total by state attended'!EC20*1000)/'Total by state attended'!FD20)</f>
        <v>14858.400080719557</v>
      </c>
      <c r="CB19" s="91">
        <f>(('Total by state attended'!ED20*1000)/'Total by state attended'!FE20)</f>
        <v>15190.322061472314</v>
      </c>
      <c r="CC19" s="91">
        <f>(('Total by state attended'!EE20*1000)/'Total by state attended'!FF20)</f>
        <v>15493.112021857924</v>
      </c>
      <c r="CD19" s="91">
        <f>(('Total by state attended'!EF20*1000)/'Total by state attended'!FG20)</f>
        <v>16211.050720939134</v>
      </c>
      <c r="CE19" s="90">
        <f>('Total by state attended'!FH20*1000)/'Total by state attended'!FS20:FS20</f>
        <v>14249.446229508198</v>
      </c>
      <c r="CF19" s="91">
        <f>('Total by state attended'!FI20*1000)/'Total by state attended'!FT20:FT20</f>
        <v>18049.79443107597</v>
      </c>
      <c r="CG19" s="91">
        <f>('Total by state attended'!FJ20*1000)/'Total by state attended'!FU20:FU20</f>
        <v>17827.349819849329</v>
      </c>
      <c r="CH19" s="91">
        <f>('Total by state attended'!FK20*1000)/'Total by state attended'!FV20:FV20</f>
        <v>20280.913753675268</v>
      </c>
      <c r="CI19" s="91">
        <f>('Total by state attended'!FL20*1000)/'Total by state attended'!FW20:FW20</f>
        <v>18109.034768740032</v>
      </c>
      <c r="CJ19" s="91">
        <f>('Total by state attended'!FM20*1000)/'Total by state attended'!FX20:FX20</f>
        <v>19647.950418544751</v>
      </c>
      <c r="CK19" s="91">
        <f>('Total by state attended'!FN20*1000)/'Total by state attended'!FY20:FY20</f>
        <v>19600.93059572007</v>
      </c>
      <c r="CL19" s="91">
        <f>('Total by state attended'!FO20*1000)/'Total by state attended'!FZ20:FZ20</f>
        <v>20297.423369138065</v>
      </c>
      <c r="CM19" s="91">
        <f>('Total by state attended'!FP20*1000)/'Total by state attended'!GA20:GA20</f>
        <v>20076.710019743336</v>
      </c>
      <c r="CN19" s="91">
        <f>('Total by state attended'!FQ20*1000)/'Total by state attended'!GB20:GB20</f>
        <v>23214.583097928436</v>
      </c>
      <c r="CO19" s="91">
        <f>('Total by state attended'!FR20*1000)/'Total by state attended'!GC20:GC20</f>
        <v>21364.439935809263</v>
      </c>
    </row>
    <row r="20" spans="1:93">
      <c r="A20" s="21" t="s">
        <v>29</v>
      </c>
      <c r="B20" s="90">
        <f>(('Total by state attended'!B21*1000)/'Total by state attended'!AC21)</f>
        <v>3224.9281972019867</v>
      </c>
      <c r="C20" s="91">
        <f>(('Total by state attended'!C21*1000)/'Total by state attended'!AD21)</f>
        <v>3342.9893876816072</v>
      </c>
      <c r="D20" s="91">
        <f>(('Total by state attended'!D21*1000)/'Total by state attended'!AE21)</f>
        <v>3361.4225631231452</v>
      </c>
      <c r="E20" s="91">
        <f>(('Total by state attended'!E21*1000)/'Total by state attended'!AF21)</f>
        <v>3341.5853314670562</v>
      </c>
      <c r="F20" s="91">
        <f>(('Total by state attended'!F21*1000)/'Total by state attended'!AG21)</f>
        <v>3357.7761532275749</v>
      </c>
      <c r="G20" s="91">
        <f>(('Total by state attended'!G21*1000)/'Total by state attended'!AH21)</f>
        <v>3349.3583216200741</v>
      </c>
      <c r="H20" s="91">
        <f>(('Total by state attended'!H21*1000)/'Total by state attended'!AI21)</f>
        <v>3419.302974156858</v>
      </c>
      <c r="I20" s="91">
        <f>(('Total by state attended'!I21*1000)/'Total by state attended'!AJ21)</f>
        <v>3366.1956662567018</v>
      </c>
      <c r="J20" s="91">
        <f>(('Total by state attended'!J21*1000)/'Total by state attended'!AK21)</f>
        <v>3404.3807828573867</v>
      </c>
      <c r="K20" s="91">
        <f>(('Total by state attended'!K21*1000)/'Total by state attended'!AL21)</f>
        <v>3444.5274205205119</v>
      </c>
      <c r="L20" s="91">
        <f>(('Total by state attended'!L21*1000)/'Total by state attended'!AM21)</f>
        <v>3461.3756115486322</v>
      </c>
      <c r="M20" s="91">
        <f>(('Total by state attended'!M21*1000)/'Total by state attended'!AN21)</f>
        <v>3510.4233982895412</v>
      </c>
      <c r="N20" s="91">
        <f>(('Total by state attended'!N21*1000)/'Total by state attended'!AO21)</f>
        <v>3554.8106797790392</v>
      </c>
      <c r="O20" s="91">
        <f>(('Total by state attended'!O21*1000)/'Total by state attended'!AP21)</f>
        <v>3799.3341019091154</v>
      </c>
      <c r="P20" s="91">
        <f>(('Total by state attended'!P21*1000)/'Total by state attended'!AQ21)</f>
        <v>4030.3262906896462</v>
      </c>
      <c r="Q20" s="91">
        <f>(('Total by state attended'!Q21*1000)/'Total by state attended'!AR21)</f>
        <v>3995.2165713444519</v>
      </c>
      <c r="R20" s="91">
        <f>(('Total by state attended'!R21*1000)/'Total by state attended'!AS21)</f>
        <v>4041.6611641182108</v>
      </c>
      <c r="S20" s="91">
        <f>(('Total by state attended'!S21*1000)/'Total by state attended'!AT21)</f>
        <v>4302.1369980957652</v>
      </c>
      <c r="T20" s="91">
        <f>(('Total by state attended'!T21*1000)/'Total by state attended'!AU21)</f>
        <v>4297.9635636291687</v>
      </c>
      <c r="U20" s="91">
        <f>(('Total by state attended'!U21*1000)/'Total by state attended'!AV21)</f>
        <v>3690.6481246926642</v>
      </c>
      <c r="V20" s="91">
        <f>(('Total by state attended'!V21*1000)/'Total by state attended'!AW21)</f>
        <v>3668.5489869972785</v>
      </c>
      <c r="W20" s="91">
        <f>(('Total by state attended'!W21*1000)/'Total by state attended'!AX21)</f>
        <v>3761.316570479411</v>
      </c>
      <c r="X20" s="91">
        <f>(('Total by state attended'!X21*1000)/'Total by state attended'!AY21)</f>
        <v>3782.7834572745105</v>
      </c>
      <c r="Y20" s="91">
        <f>(('Total by state attended'!Y21*1000)/'Total by state attended'!AZ21)</f>
        <v>3764.8148425931267</v>
      </c>
      <c r="Z20" s="91">
        <f>(('Total by state attended'!Z21*1000)/'Total by state attended'!BA21)</f>
        <v>3751.5584441994629</v>
      </c>
      <c r="AA20" s="91">
        <f>(('Total by state attended'!AA21*1000)/'Total by state attended'!BB21)</f>
        <v>3793.3911835846634</v>
      </c>
      <c r="AB20" s="91">
        <f>(('Total by state attended'!AB21*1000)/'Total by state attended'!BC21)</f>
        <v>3769.9777657931509</v>
      </c>
      <c r="AC20" s="98">
        <f>(('Total by state attended'!BD21*1000)/'Total by state attended'!CE21)</f>
        <v>3404.6510491278336</v>
      </c>
      <c r="AD20" s="91">
        <f>(('Total by state attended'!BE21*1000)/'Total by state attended'!CF21)</f>
        <v>3296.9880332219382</v>
      </c>
      <c r="AE20" s="91">
        <f>(('Total by state attended'!BF21*1000)/'Total by state attended'!CG21)</f>
        <v>3375.3602486963496</v>
      </c>
      <c r="AF20" s="91">
        <f>(('Total by state attended'!BG21*1000)/'Total by state attended'!CH21)</f>
        <v>3455.7249171920075</v>
      </c>
      <c r="AG20" s="91">
        <f>(('Total by state attended'!BH21*1000)/'Total by state attended'!CI21)</f>
        <v>3562.4466401090262</v>
      </c>
      <c r="AH20" s="91">
        <f>(('Total by state attended'!BI21*1000)/'Total by state attended'!CJ21)</f>
        <v>3733.2469575541704</v>
      </c>
      <c r="AI20" s="91">
        <f>(('Total by state attended'!BJ21*1000)/'Total by state attended'!CK21)</f>
        <v>3892.7141356688098</v>
      </c>
      <c r="AJ20" s="91">
        <f>(('Total by state attended'!BK21*1000)/'Total by state attended'!CL21)</f>
        <v>3894.9112399522051</v>
      </c>
      <c r="AK20" s="91">
        <f>(('Total by state attended'!BL21*1000)/'Total by state attended'!CM21)</f>
        <v>3984.7397982576799</v>
      </c>
      <c r="AL20" s="91">
        <f>(('Total by state attended'!BM21*1000)/'Total by state attended'!CN21)</f>
        <v>4065.0886959353124</v>
      </c>
      <c r="AM20" s="91">
        <f>(('Total by state attended'!BN21*1000)/'Total by state attended'!CO21)</f>
        <v>4066.7431471412719</v>
      </c>
      <c r="AN20" s="91">
        <f>(('Total by state attended'!BO21*1000)/'Total by state attended'!CP21)</f>
        <v>4227.0522847022748</v>
      </c>
      <c r="AO20" s="91">
        <f>(('Total by state attended'!BP21*1000)/'Total by state attended'!CQ21)</f>
        <v>4350.2460161280869</v>
      </c>
      <c r="AP20" s="91">
        <f>(('Total by state attended'!BQ21*1000)/'Total by state attended'!CR21)</f>
        <v>4723.357692146069</v>
      </c>
      <c r="AQ20" s="91">
        <f>(('Total by state attended'!BR21*1000)/'Total by state attended'!CS21)</f>
        <v>4785.1270182062308</v>
      </c>
      <c r="AR20" s="91">
        <f>(('Total by state attended'!BS21*1000)/'Total by state attended'!CT21)</f>
        <v>4843.0908261420927</v>
      </c>
      <c r="AS20" s="91">
        <f>(('Total by state attended'!BT21*1000)/'Total by state attended'!CU21)</f>
        <v>5136.7865954781364</v>
      </c>
      <c r="AT20" s="91">
        <f>(('Total by state attended'!BU21*1000)/'Total by state attended'!CV21)</f>
        <v>5540.9524555584949</v>
      </c>
      <c r="AU20" s="91">
        <f>(('Total by state attended'!BV21*1000)/'Total by state attended'!CW21)</f>
        <v>5543.9232050530354</v>
      </c>
      <c r="AV20" s="91">
        <f>(('Total by state attended'!BW21*1000)/'Total by state attended'!CX21)</f>
        <v>6989.707325323463</v>
      </c>
      <c r="AW20" s="91">
        <f>(('Total by state attended'!BX21*1000)/'Total by state attended'!CY21)</f>
        <v>7020.6822159429112</v>
      </c>
      <c r="AX20" s="91">
        <f>(('Total by state attended'!BY21*1000)/'Total by state attended'!CZ21)</f>
        <v>7287.3922067497542</v>
      </c>
      <c r="AY20" s="91">
        <f>(('Total by state attended'!BZ21*1000)/'Total by state attended'!DA21)</f>
        <v>7384.8457410932415</v>
      </c>
      <c r="AZ20" s="91">
        <f>(('Total by state attended'!CA21*1000)/'Total by state attended'!DB21)</f>
        <v>7514.0539315605793</v>
      </c>
      <c r="BA20" s="91">
        <f>(('Total by state attended'!CB21*1000)/'Total by state attended'!DC21)</f>
        <v>7520.2414864330158</v>
      </c>
      <c r="BB20" s="91">
        <f>(('Total by state attended'!CC21*1000)/'Total by state attended'!DD21)</f>
        <v>7946.4347972643318</v>
      </c>
      <c r="BC20" s="91">
        <f>(('Total by state attended'!CD21*1000)/'Total by state attended'!DE21)</f>
        <v>7823.1728164795386</v>
      </c>
      <c r="BD20" s="98">
        <f>(('Total by state attended'!DF21*1000)/'Total by state attended'!EG21)</f>
        <v>4965.9881255301107</v>
      </c>
      <c r="BE20" s="91">
        <f>(('Total by state attended'!DG21*1000)/'Total by state attended'!EH21)</f>
        <v>5585.3449066491976</v>
      </c>
      <c r="BF20" s="91">
        <f>(('Total by state attended'!DH21*1000)/'Total by state attended'!EI21)</f>
        <v>5764.0319335781587</v>
      </c>
      <c r="BG20" s="91">
        <f>(('Total by state attended'!DI21*1000)/'Total by state attended'!EJ21)</f>
        <v>6416.316103083569</v>
      </c>
      <c r="BH20" s="91">
        <f>(('Total by state attended'!DJ21*1000)/'Total by state attended'!EK21)</f>
        <v>6669.6986832986831</v>
      </c>
      <c r="BI20" s="91">
        <f>(('Total by state attended'!DK21*1000)/'Total by state attended'!EL21)</f>
        <v>6734.5006289308176</v>
      </c>
      <c r="BJ20" s="91">
        <f>(('Total by state attended'!DL21*1000)/'Total by state attended'!EM21)</f>
        <v>6692.547436652917</v>
      </c>
      <c r="BK20" s="91">
        <f>(('Total by state attended'!DM21*1000)/'Total by state attended'!EN21)</f>
        <v>7417.008908202064</v>
      </c>
      <c r="BL20" s="91">
        <f>(('Total by state attended'!DN21*1000)/'Total by state attended'!EO21)</f>
        <v>8033.9867178276254</v>
      </c>
      <c r="BM20" s="91">
        <f>(('Total by state attended'!DO21*1000)/'Total by state attended'!EP21)</f>
        <v>7758.8484597548841</v>
      </c>
      <c r="BN20" s="91">
        <f>(('Total by state attended'!DP21*1000)/'Total by state attended'!EQ21)</f>
        <v>8184.877991493684</v>
      </c>
      <c r="BO20" s="91">
        <f>(('Total by state attended'!DQ21*1000)/'Total by state attended'!ER21)</f>
        <v>8503.4964028776976</v>
      </c>
      <c r="BP20" s="91">
        <f>(('Total by state attended'!DR21*1000)/'Total by state attended'!ES21)</f>
        <v>8832.5294155509782</v>
      </c>
      <c r="BQ20" s="91">
        <f>(('Total by state attended'!DS21*1000)/'Total by state attended'!ET21)</f>
        <v>8776.470220270181</v>
      </c>
      <c r="BR20" s="91">
        <f>(('Total by state attended'!DT21*1000)/'Total by state attended'!EU21)</f>
        <v>8820.335614331847</v>
      </c>
      <c r="BS20" s="91">
        <f>(('Total by state attended'!DU21*1000)/'Total by state attended'!EV21)</f>
        <v>8769.6523287074033</v>
      </c>
      <c r="BT20" s="91">
        <f>(('Total by state attended'!DV21*1000)/'Total by state attended'!EW21)</f>
        <v>8659.4894310175005</v>
      </c>
      <c r="BU20" s="91">
        <f>(('Total by state attended'!DW21*1000)/'Total by state attended'!EX21)</f>
        <v>9512.5234330074763</v>
      </c>
      <c r="BV20" s="91">
        <f>(('Total by state attended'!DX21*1000)/'Total by state attended'!EY21)</f>
        <v>10568.755267175573</v>
      </c>
      <c r="BW20" s="91">
        <f>(('Total by state attended'!DY21*1000)/'Total by state attended'!EZ21)</f>
        <v>12103.345832042145</v>
      </c>
      <c r="BX20" s="91">
        <f>(('Total by state attended'!DZ21*1000)/'Total by state attended'!FA21)</f>
        <v>12874.901286690792</v>
      </c>
      <c r="BY20" s="91">
        <f>(('Total by state attended'!EA21*1000)/'Total by state attended'!FB21)</f>
        <v>13054.63886867952</v>
      </c>
      <c r="BZ20" s="91">
        <f>(('Total by state attended'!EB21*1000)/'Total by state attended'!FC21)</f>
        <v>12710.450034989502</v>
      </c>
      <c r="CA20" s="91">
        <f>(('Total by state attended'!EC21*1000)/'Total by state attended'!FD21)</f>
        <v>13235.029592518371</v>
      </c>
      <c r="CB20" s="91">
        <f>(('Total by state attended'!ED21*1000)/'Total by state attended'!FE21)</f>
        <v>13944.41868581784</v>
      </c>
      <c r="CC20" s="91">
        <f>(('Total by state attended'!EE21*1000)/'Total by state attended'!FF21)</f>
        <v>14589.287789502536</v>
      </c>
      <c r="CD20" s="91">
        <f>(('Total by state attended'!EF21*1000)/'Total by state attended'!FG21)</f>
        <v>15031.371469031825</v>
      </c>
      <c r="CE20" s="90">
        <f>('Total by state attended'!FH21*1000)/'Total by state attended'!FS21:FS21</f>
        <v>14794.628949545078</v>
      </c>
      <c r="CF20" s="91">
        <f>('Total by state attended'!FI21*1000)/'Total by state attended'!FT21:FT21</f>
        <v>17771.955393487111</v>
      </c>
      <c r="CG20" s="91">
        <f>('Total by state attended'!FJ21*1000)/'Total by state attended'!FU21:FU21</f>
        <v>18591.25130648632</v>
      </c>
      <c r="CH20" s="91">
        <f>('Total by state attended'!FK21*1000)/'Total by state attended'!FV21:FV21</f>
        <v>20502.15886336867</v>
      </c>
      <c r="CI20" s="91">
        <f>('Total by state attended'!FL21*1000)/'Total by state attended'!FW21:FW21</f>
        <v>20242.797319034853</v>
      </c>
      <c r="CJ20" s="91">
        <f>('Total by state attended'!FM21*1000)/'Total by state attended'!FX21:FX21</f>
        <v>21863.928627760251</v>
      </c>
      <c r="CK20" s="91">
        <f>('Total by state attended'!FN21*1000)/'Total by state attended'!FY21:FY21</f>
        <v>22304.024434719184</v>
      </c>
      <c r="CL20" s="91">
        <f>('Total by state attended'!FO21*1000)/'Total by state attended'!FZ21:FZ21</f>
        <v>23052.931802604522</v>
      </c>
      <c r="CM20" s="91">
        <f>('Total by state attended'!FP21*1000)/'Total by state attended'!GA21:GA21</f>
        <v>23177.354892389616</v>
      </c>
      <c r="CN20" s="91">
        <f>('Total by state attended'!FQ21*1000)/'Total by state attended'!GB21:GB21</f>
        <v>25342.064253982015</v>
      </c>
      <c r="CO20" s="91">
        <f>('Total by state attended'!FR21*1000)/'Total by state attended'!GC21:GC21</f>
        <v>24932.668328912467</v>
      </c>
    </row>
    <row r="21" spans="1:93">
      <c r="A21" s="21" t="s">
        <v>30</v>
      </c>
      <c r="B21" s="90">
        <f>(('Total by state attended'!B22*1000)/'Total by state attended'!AC22)</f>
        <v>3218.9726178550723</v>
      </c>
      <c r="C21" s="91">
        <f>(('Total by state attended'!C22*1000)/'Total by state attended'!AD22)</f>
        <v>3326.3723512969254</v>
      </c>
      <c r="D21" s="91">
        <f>(('Total by state attended'!D22*1000)/'Total by state attended'!AE22)</f>
        <v>3377.9367998211515</v>
      </c>
      <c r="E21" s="91">
        <f>(('Total by state attended'!E22*1000)/'Total by state attended'!AF22)</f>
        <v>3401.0426229172081</v>
      </c>
      <c r="F21" s="91">
        <f>(('Total by state attended'!F22*1000)/'Total by state attended'!AG22)</f>
        <v>3409.2747306545543</v>
      </c>
      <c r="G21" s="91">
        <f>(('Total by state attended'!G22*1000)/'Total by state attended'!AH22)</f>
        <v>3393.7015677741033</v>
      </c>
      <c r="H21" s="91">
        <f>(('Total by state attended'!H22*1000)/'Total by state attended'!AI22)</f>
        <v>3401.8555637312284</v>
      </c>
      <c r="I21" s="91">
        <f>(('Total by state attended'!I22*1000)/'Total by state attended'!AJ22)</f>
        <v>3428.829699251909</v>
      </c>
      <c r="J21" s="91">
        <f>(('Total by state attended'!J22*1000)/'Total by state attended'!AK22)</f>
        <v>3435.7246423287884</v>
      </c>
      <c r="K21" s="91">
        <f>(('Total by state attended'!K22*1000)/'Total by state attended'!AL22)</f>
        <v>3505.5933143231778</v>
      </c>
      <c r="L21" s="91">
        <f>(('Total by state attended'!L22*1000)/'Total by state attended'!AM22)</f>
        <v>3527.0200374410047</v>
      </c>
      <c r="M21" s="91">
        <f>(('Total by state attended'!M22*1000)/'Total by state attended'!AN22)</f>
        <v>3555.7002714428745</v>
      </c>
      <c r="N21" s="91">
        <f>(('Total by state attended'!N22*1000)/'Total by state attended'!AO22)</f>
        <v>3592.6254716195667</v>
      </c>
      <c r="O21" s="91">
        <f>(('Total by state attended'!O22*1000)/'Total by state attended'!AP22)</f>
        <v>3843.9013826357286</v>
      </c>
      <c r="P21" s="91">
        <f>(('Total by state attended'!P22*1000)/'Total by state attended'!AQ22)</f>
        <v>4033.6893695792169</v>
      </c>
      <c r="Q21" s="91">
        <f>(('Total by state attended'!Q22*1000)/'Total by state attended'!AR22)</f>
        <v>3993.798673452623</v>
      </c>
      <c r="R21" s="91">
        <f>(('Total by state attended'!R22*1000)/'Total by state attended'!AS22)</f>
        <v>3946.7829957784797</v>
      </c>
      <c r="S21" s="91">
        <f>(('Total by state attended'!S22*1000)/'Total by state attended'!AT22)</f>
        <v>4129.3924094366675</v>
      </c>
      <c r="T21" s="91">
        <f>(('Total by state attended'!T22*1000)/'Total by state attended'!AU22)</f>
        <v>4087.3727337252262</v>
      </c>
      <c r="U21" s="91">
        <f>(('Total by state attended'!U22*1000)/'Total by state attended'!AV22)</f>
        <v>3592.132546919509</v>
      </c>
      <c r="V21" s="91">
        <f>(('Total by state attended'!V22*1000)/'Total by state attended'!AW22)</f>
        <v>3599.4759842176095</v>
      </c>
      <c r="W21" s="91">
        <f>(('Total by state attended'!W22*1000)/'Total by state attended'!AX22)</f>
        <v>3638.9443216225309</v>
      </c>
      <c r="X21" s="91">
        <f>(('Total by state attended'!X22*1000)/'Total by state attended'!AY22)</f>
        <v>3672.3752539121988</v>
      </c>
      <c r="Y21" s="91">
        <f>(('Total by state attended'!Y22*1000)/'Total by state attended'!AZ22)</f>
        <v>3721.6132456358914</v>
      </c>
      <c r="Z21" s="91">
        <f>(('Total by state attended'!Z22*1000)/'Total by state attended'!BA22)</f>
        <v>3683.1402428779938</v>
      </c>
      <c r="AA21" s="91">
        <f>(('Total by state attended'!AA22*1000)/'Total by state attended'!BB22)</f>
        <v>3703.7796632686259</v>
      </c>
      <c r="AB21" s="91">
        <f>(('Total by state attended'!AB22*1000)/'Total by state attended'!BC22)</f>
        <v>3701.2359692745508</v>
      </c>
      <c r="AC21" s="98">
        <f>(('Total by state attended'!BD22*1000)/'Total by state attended'!CE22)</f>
        <v>3263.1661934920289</v>
      </c>
      <c r="AD21" s="91">
        <f>(('Total by state attended'!BE22*1000)/'Total by state attended'!CF22)</f>
        <v>3325.0680305918831</v>
      </c>
      <c r="AE21" s="91">
        <f>(('Total by state attended'!BF22*1000)/'Total by state attended'!CG22)</f>
        <v>3453.228049491564</v>
      </c>
      <c r="AF21" s="91">
        <f>(('Total by state attended'!BG22*1000)/'Total by state attended'!CH22)</f>
        <v>3558.3111197706135</v>
      </c>
      <c r="AG21" s="91">
        <f>(('Total by state attended'!BH22*1000)/'Total by state attended'!CI22)</f>
        <v>3606.9767415849724</v>
      </c>
      <c r="AH21" s="91">
        <f>(('Total by state attended'!BI22*1000)/'Total by state attended'!CJ22)</f>
        <v>3742.7527303261695</v>
      </c>
      <c r="AI21" s="91">
        <f>(('Total by state attended'!BJ22*1000)/'Total by state attended'!CK22)</f>
        <v>3824.0107016141001</v>
      </c>
      <c r="AJ21" s="91">
        <f>(('Total by state attended'!BK22*1000)/'Total by state attended'!CL22)</f>
        <v>3920.4052656082686</v>
      </c>
      <c r="AK21" s="91">
        <f>(('Total by state attended'!BL22*1000)/'Total by state attended'!CM22)</f>
        <v>4031.4536221882718</v>
      </c>
      <c r="AL21" s="91">
        <f>(('Total by state attended'!BM22*1000)/'Total by state attended'!CN22)</f>
        <v>4160.4534669935219</v>
      </c>
      <c r="AM21" s="91">
        <f>(('Total by state attended'!BN22*1000)/'Total by state attended'!CO22)</f>
        <v>4203.3978461492879</v>
      </c>
      <c r="AN21" s="91">
        <f>(('Total by state attended'!BO22*1000)/'Total by state attended'!CP22)</f>
        <v>4340.0761393201847</v>
      </c>
      <c r="AO21" s="91">
        <f>(('Total by state attended'!BP22*1000)/'Total by state attended'!CQ22)</f>
        <v>4447.5406507906082</v>
      </c>
      <c r="AP21" s="91">
        <f>(('Total by state attended'!BQ22*1000)/'Total by state attended'!CR22)</f>
        <v>4660.4146684808056</v>
      </c>
      <c r="AQ21" s="91">
        <f>(('Total by state attended'!BR22*1000)/'Total by state attended'!CS22)</f>
        <v>4778.3349447562196</v>
      </c>
      <c r="AR21" s="91">
        <f>(('Total by state attended'!BS22*1000)/'Total by state attended'!CT22)</f>
        <v>4760.0079571730976</v>
      </c>
      <c r="AS21" s="91">
        <f>(('Total by state attended'!BT22*1000)/'Total by state attended'!CU22)</f>
        <v>4849.4221865040236</v>
      </c>
      <c r="AT21" s="91">
        <f>(('Total by state attended'!BU22*1000)/'Total by state attended'!CV22)</f>
        <v>5209.7071103187909</v>
      </c>
      <c r="AU21" s="91">
        <f>(('Total by state attended'!BV22*1000)/'Total by state attended'!CW22)</f>
        <v>5105.3355015163406</v>
      </c>
      <c r="AV21" s="91">
        <f>(('Total by state attended'!BW22*1000)/'Total by state attended'!CX22)</f>
        <v>6265.4554092113985</v>
      </c>
      <c r="AW21" s="91">
        <f>(('Total by state attended'!BX22*1000)/'Total by state attended'!CY22)</f>
        <v>6195.2499926058945</v>
      </c>
      <c r="AX21" s="91">
        <f>(('Total by state attended'!BY22*1000)/'Total by state attended'!CZ22)</f>
        <v>6432.8457914314504</v>
      </c>
      <c r="AY21" s="91">
        <f>(('Total by state attended'!BZ22*1000)/'Total by state attended'!DA22)</f>
        <v>6399.8258821926511</v>
      </c>
      <c r="AZ21" s="91">
        <f>(('Total by state attended'!CA22*1000)/'Total by state attended'!DB22)</f>
        <v>6606.8792172466492</v>
      </c>
      <c r="BA21" s="91">
        <f>(('Total by state attended'!CB22*1000)/'Total by state attended'!DC22)</f>
        <v>6412.4371255145415</v>
      </c>
      <c r="BB21" s="91">
        <f>(('Total by state attended'!CC22*1000)/'Total by state attended'!DD22)</f>
        <v>6669.7188064908169</v>
      </c>
      <c r="BC21" s="91">
        <f>(('Total by state attended'!CD22*1000)/'Total by state attended'!DE22)</f>
        <v>6629.3642830154186</v>
      </c>
      <c r="BD21" s="98">
        <f>(('Total by state attended'!DF22*1000)/'Total by state attended'!EG22)</f>
        <v>4186.0923842370103</v>
      </c>
      <c r="BE21" s="91">
        <f>(('Total by state attended'!DG22*1000)/'Total by state attended'!EH22)</f>
        <v>4553.5990773039275</v>
      </c>
      <c r="BF21" s="91">
        <f>(('Total by state attended'!DH22*1000)/'Total by state attended'!EI22)</f>
        <v>4734.885970438575</v>
      </c>
      <c r="BG21" s="91">
        <f>(('Total by state attended'!DI22*1000)/'Total by state attended'!EJ22)</f>
        <v>5021.9836123348014</v>
      </c>
      <c r="BH21" s="91">
        <f>(('Total by state attended'!DJ22*1000)/'Total by state attended'!EK22)</f>
        <v>5266.0137336691323</v>
      </c>
      <c r="BI21" s="91">
        <f>(('Total by state attended'!DK22*1000)/'Total by state attended'!EL22)</f>
        <v>5511.7895403412058</v>
      </c>
      <c r="BJ21" s="91">
        <f>(('Total by state attended'!DL22*1000)/'Total by state attended'!EM22)</f>
        <v>5930.466693553808</v>
      </c>
      <c r="BK21" s="91">
        <f>(('Total by state attended'!DM22*1000)/'Total by state attended'!EN22)</f>
        <v>6429.4784082912165</v>
      </c>
      <c r="BL21" s="91">
        <f>(('Total by state attended'!DN22*1000)/'Total by state attended'!EO22)</f>
        <v>6972.6735728454923</v>
      </c>
      <c r="BM21" s="91">
        <f>(('Total by state attended'!DO22*1000)/'Total by state attended'!EP22)</f>
        <v>7651.9539508964999</v>
      </c>
      <c r="BN21" s="91">
        <f>(('Total by state attended'!DP22*1000)/'Total by state attended'!EQ22)</f>
        <v>8220.0959263337008</v>
      </c>
      <c r="BO21" s="91">
        <f>(('Total by state attended'!DQ22*1000)/'Total by state attended'!ER22)</f>
        <v>8841.3209467455617</v>
      </c>
      <c r="BP21" s="91">
        <f>(('Total by state attended'!DR22*1000)/'Total by state attended'!ES22)</f>
        <v>9270.0948240408907</v>
      </c>
      <c r="BQ21" s="91">
        <f>(('Total by state attended'!DS22*1000)/'Total by state attended'!ET22)</f>
        <v>9434.470027805919</v>
      </c>
      <c r="BR21" s="91">
        <f>(('Total by state attended'!DT22*1000)/'Total by state attended'!EU22)</f>
        <v>9473.8876696720508</v>
      </c>
      <c r="BS21" s="91">
        <f>(('Total by state attended'!DU22*1000)/'Total by state attended'!EV22)</f>
        <v>9279.231854568221</v>
      </c>
      <c r="BT21" s="91">
        <f>(('Total by state attended'!DV22*1000)/'Total by state attended'!EW22)</f>
        <v>9175.1052363017861</v>
      </c>
      <c r="BU21" s="91">
        <f>(('Total by state attended'!DW22*1000)/'Total by state attended'!EX22)</f>
        <v>9752.6804214402619</v>
      </c>
      <c r="BV21" s="91">
        <f>(('Total by state attended'!DX22*1000)/'Total by state attended'!EY22)</f>
        <v>10386.828532487083</v>
      </c>
      <c r="BW21" s="91">
        <f>(('Total by state attended'!DY22*1000)/'Total by state attended'!EZ22)</f>
        <v>11656.36484326316</v>
      </c>
      <c r="BX21" s="91">
        <f>(('Total by state attended'!DZ22*1000)/'Total by state attended'!FA22)</f>
        <v>12091.566313267751</v>
      </c>
      <c r="BY21" s="91">
        <f>(('Total by state attended'!EA22*1000)/'Total by state attended'!FB22)</f>
        <v>12013.650766490086</v>
      </c>
      <c r="BZ21" s="91">
        <f>(('Total by state attended'!EB22*1000)/'Total by state attended'!FC22)</f>
        <v>11529.824747258475</v>
      </c>
      <c r="CA21" s="91">
        <f>(('Total by state attended'!EC22*1000)/'Total by state attended'!FD22)</f>
        <v>11993.688883384348</v>
      </c>
      <c r="CB21" s="91">
        <f>(('Total by state attended'!ED22*1000)/'Total by state attended'!FE22)</f>
        <v>12518.633232585928</v>
      </c>
      <c r="CC21" s="91">
        <f>(('Total by state attended'!EE22*1000)/'Total by state attended'!FF22)</f>
        <v>12933.198800418788</v>
      </c>
      <c r="CD21" s="91">
        <f>(('Total by state attended'!EF22*1000)/'Total by state attended'!FG22)</f>
        <v>13209.740290815387</v>
      </c>
      <c r="CE21" s="90">
        <f>('Total by state attended'!FH22*1000)/'Total by state attended'!FS22:FS22</f>
        <v>10801.942891442292</v>
      </c>
      <c r="CF21" s="91">
        <f>('Total by state attended'!FI22*1000)/'Total by state attended'!FT22:FT22</f>
        <v>14716.083065953655</v>
      </c>
      <c r="CG21" s="91">
        <f>('Total by state attended'!FJ22*1000)/'Total by state attended'!FU22:FU22</f>
        <v>15171.261675449754</v>
      </c>
      <c r="CH21" s="91">
        <f>('Total by state attended'!FK22*1000)/'Total by state attended'!FV22:FV22</f>
        <v>16166.959697491862</v>
      </c>
      <c r="CI21" s="91">
        <f>('Total by state attended'!FL22*1000)/'Total by state attended'!FW22:FW22</f>
        <v>16675.270300333705</v>
      </c>
      <c r="CJ21" s="91">
        <f>('Total by state attended'!FM22*1000)/'Total by state attended'!FX22:FX22</f>
        <v>17214.210993695055</v>
      </c>
      <c r="CK21" s="91">
        <f>('Total by state attended'!FN22*1000)/'Total by state attended'!FY22:FY22</f>
        <v>16429.935399245776</v>
      </c>
      <c r="CL21" s="91">
        <f>('Total by state attended'!FO22*1000)/'Total by state attended'!FZ22:FZ22</f>
        <v>16658.255870445344</v>
      </c>
      <c r="CM21" s="91">
        <f>('Total by state attended'!FP22*1000)/'Total by state attended'!GA22:GA22</f>
        <v>17237.959689814168</v>
      </c>
      <c r="CN21" s="91">
        <f>('Total by state attended'!FQ22*1000)/'Total by state attended'!GB22:GB22</f>
        <v>19013.170141895942</v>
      </c>
      <c r="CO21" s="91">
        <f>('Total by state attended'!FR22*1000)/'Total by state attended'!GC22:GC22</f>
        <v>18731.273956419009</v>
      </c>
    </row>
    <row r="22" spans="1:93">
      <c r="A22" s="21" t="s">
        <v>31</v>
      </c>
      <c r="B22" s="90">
        <f>(('Total by state attended'!B23*1000)/'Total by state attended'!AC23)</f>
        <v>3391.533582346292</v>
      </c>
      <c r="C22" s="91">
        <f>(('Total by state attended'!C23*1000)/'Total by state attended'!AD23)</f>
        <v>3512.7856464160586</v>
      </c>
      <c r="D22" s="91">
        <f>(('Total by state attended'!D23*1000)/'Total by state attended'!AE23)</f>
        <v>3502.2106291385003</v>
      </c>
      <c r="E22" s="91">
        <f>(('Total by state attended'!E23*1000)/'Total by state attended'!AF23)</f>
        <v>3565.1917741908564</v>
      </c>
      <c r="F22" s="91">
        <f>(('Total by state attended'!F23*1000)/'Total by state attended'!AG23)</f>
        <v>3507.6634103243723</v>
      </c>
      <c r="G22" s="91">
        <f>(('Total by state attended'!G23*1000)/'Total by state attended'!AH23)</f>
        <v>3455.1864106480471</v>
      </c>
      <c r="H22" s="91">
        <f>(('Total by state attended'!H23*1000)/'Total by state attended'!AI23)</f>
        <v>3514.2810434362545</v>
      </c>
      <c r="I22" s="91">
        <f>(('Total by state attended'!I23*1000)/'Total by state attended'!AJ23)</f>
        <v>3536.7617022426857</v>
      </c>
      <c r="J22" s="91">
        <f>(('Total by state attended'!J23*1000)/'Total by state attended'!AK23)</f>
        <v>3664.9514138035879</v>
      </c>
      <c r="K22" s="91">
        <f>(('Total by state attended'!K23*1000)/'Total by state attended'!AL23)</f>
        <v>3677.6665041903175</v>
      </c>
      <c r="L22" s="91">
        <f>(('Total by state attended'!L23*1000)/'Total by state attended'!AM23)</f>
        <v>3710.4697899304556</v>
      </c>
      <c r="M22" s="91">
        <f>(('Total by state attended'!M23*1000)/'Total by state attended'!AN23)</f>
        <v>3758.7702165176743</v>
      </c>
      <c r="N22" s="91">
        <f>(('Total by state attended'!N23*1000)/'Total by state attended'!AO23)</f>
        <v>3808.1582378652874</v>
      </c>
      <c r="O22" s="91">
        <f>(('Total by state attended'!O23*1000)/'Total by state attended'!AP23)</f>
        <v>3957.3479819071667</v>
      </c>
      <c r="P22" s="91">
        <f>(('Total by state attended'!P23*1000)/'Total by state attended'!AQ23)</f>
        <v>4287.2973562420448</v>
      </c>
      <c r="Q22" s="91">
        <f>(('Total by state attended'!Q23*1000)/'Total by state attended'!AR23)</f>
        <v>4300.4672031929849</v>
      </c>
      <c r="R22" s="91">
        <f>(('Total by state attended'!R23*1000)/'Total by state attended'!AS23)</f>
        <v>4313.4533133821951</v>
      </c>
      <c r="S22" s="91">
        <f>(('Total by state attended'!S23*1000)/'Total by state attended'!AT23)</f>
        <v>4485.3846411093373</v>
      </c>
      <c r="T22" s="91">
        <f>(('Total by state attended'!T23*1000)/'Total by state attended'!AU23)</f>
        <v>4458.15140767302</v>
      </c>
      <c r="U22" s="91">
        <f>(('Total by state attended'!U23*1000)/'Total by state attended'!AV23)</f>
        <v>3765.13885355105</v>
      </c>
      <c r="V22" s="91">
        <f>(('Total by state attended'!V23*1000)/'Total by state attended'!AW23)</f>
        <v>3784.4545069711658</v>
      </c>
      <c r="W22" s="91">
        <f>(('Total by state attended'!W23*1000)/'Total by state attended'!AX23)</f>
        <v>3835.7911421422141</v>
      </c>
      <c r="X22" s="91">
        <f>(('Total by state attended'!X23*1000)/'Total by state attended'!AY23)</f>
        <v>3844.5311845912115</v>
      </c>
      <c r="Y22" s="91">
        <f>(('Total by state attended'!Y23*1000)/'Total by state attended'!AZ23)</f>
        <v>3860.9829571794558</v>
      </c>
      <c r="Z22" s="91">
        <f>(('Total by state attended'!Z23*1000)/'Total by state attended'!BA23)</f>
        <v>3881.1318362260563</v>
      </c>
      <c r="AA22" s="91">
        <f>(('Total by state attended'!AA23*1000)/'Total by state attended'!BB23)</f>
        <v>3900.738417359702</v>
      </c>
      <c r="AB22" s="91">
        <f>(('Total by state attended'!AB23*1000)/'Total by state attended'!BC23)</f>
        <v>3894.0331959436448</v>
      </c>
      <c r="AC22" s="98">
        <f>(('Total by state attended'!BD23*1000)/'Total by state attended'!CE23)</f>
        <v>3556.7118508736912</v>
      </c>
      <c r="AD22" s="91">
        <f>(('Total by state attended'!BE23*1000)/'Total by state attended'!CF23)</f>
        <v>3496.4138620830167</v>
      </c>
      <c r="AE22" s="91">
        <f>(('Total by state attended'!BF23*1000)/'Total by state attended'!CG23)</f>
        <v>3514.4807867910122</v>
      </c>
      <c r="AF22" s="91">
        <f>(('Total by state attended'!BG23*1000)/'Total by state attended'!CH23)</f>
        <v>3670.7700167880607</v>
      </c>
      <c r="AG22" s="91">
        <f>(('Total by state attended'!BH23*1000)/'Total by state attended'!CI23)</f>
        <v>3700.7865214292988</v>
      </c>
      <c r="AH22" s="91">
        <f>(('Total by state attended'!BI23*1000)/'Total by state attended'!CJ23)</f>
        <v>3805.4333691929128</v>
      </c>
      <c r="AI22" s="91">
        <f>(('Total by state attended'!BJ23*1000)/'Total by state attended'!CK23)</f>
        <v>4003.7437628475604</v>
      </c>
      <c r="AJ22" s="91">
        <f>(('Total by state attended'!BK23*1000)/'Total by state attended'!CL23)</f>
        <v>3994.4982045531133</v>
      </c>
      <c r="AK22" s="91">
        <f>(('Total by state attended'!BL23*1000)/'Total by state attended'!CM23)</f>
        <v>4234.965573048552</v>
      </c>
      <c r="AL22" s="91">
        <f>(('Total by state attended'!BM23*1000)/'Total by state attended'!CN23)</f>
        <v>4395.0379864905035</v>
      </c>
      <c r="AM22" s="91">
        <f>(('Total by state attended'!BN23*1000)/'Total by state attended'!CO23)</f>
        <v>4534.2738124326916</v>
      </c>
      <c r="AN22" s="91">
        <f>(('Total by state attended'!BO23*1000)/'Total by state attended'!CP23)</f>
        <v>4663.0482245779731</v>
      </c>
      <c r="AO22" s="91">
        <f>(('Total by state attended'!BP23*1000)/'Total by state attended'!CQ23)</f>
        <v>4791.5033140344231</v>
      </c>
      <c r="AP22" s="91">
        <f>(('Total by state attended'!BQ23*1000)/'Total by state attended'!CR23)</f>
        <v>5137.0087589968552</v>
      </c>
      <c r="AQ22" s="91">
        <f>(('Total by state attended'!BR23*1000)/'Total by state attended'!CS23)</f>
        <v>5009.2192198271141</v>
      </c>
      <c r="AR22" s="91">
        <f>(('Total by state attended'!BS23*1000)/'Total by state attended'!CT23)</f>
        <v>5045.5562715560045</v>
      </c>
      <c r="AS22" s="91">
        <f>(('Total by state attended'!BT23*1000)/'Total by state attended'!CU23)</f>
        <v>5282.9364577446468</v>
      </c>
      <c r="AT22" s="91">
        <f>(('Total by state attended'!BU23*1000)/'Total by state attended'!CV23)</f>
        <v>5458.5546697197751</v>
      </c>
      <c r="AU22" s="91">
        <f>(('Total by state attended'!BV23*1000)/'Total by state attended'!CW23)</f>
        <v>5436.4834787103446</v>
      </c>
      <c r="AV22" s="91">
        <f>(('Total by state attended'!BW23*1000)/'Total by state attended'!CX23)</f>
        <v>6860.2390341834407</v>
      </c>
      <c r="AW22" s="91">
        <f>(('Total by state attended'!BX23*1000)/'Total by state attended'!CY23)</f>
        <v>6960.8315898568017</v>
      </c>
      <c r="AX22" s="91">
        <f>(('Total by state attended'!BY23*1000)/'Total by state attended'!CZ23)</f>
        <v>6959.0947009966067</v>
      </c>
      <c r="AY22" s="91">
        <f>(('Total by state attended'!BZ23*1000)/'Total by state attended'!DA23)</f>
        <v>6991.5961158540895</v>
      </c>
      <c r="AZ22" s="91">
        <f>(('Total by state attended'!CA23*1000)/'Total by state attended'!DB23)</f>
        <v>7059.3103951740613</v>
      </c>
      <c r="BA22" s="91">
        <f>(('Total by state attended'!CB23*1000)/'Total by state attended'!DC23)</f>
        <v>7215.3724226742888</v>
      </c>
      <c r="BB22" s="91">
        <f>(('Total by state attended'!CC23*1000)/'Total by state attended'!DD23)</f>
        <v>7417.2493217967385</v>
      </c>
      <c r="BC22" s="91">
        <f>(('Total by state attended'!CD23*1000)/'Total by state attended'!DE23)</f>
        <v>7718.098671854038</v>
      </c>
      <c r="BD22" s="98">
        <f>(('Total by state attended'!DF23*1000)/'Total by state attended'!EG23)</f>
        <v>5070.4464696223313</v>
      </c>
      <c r="BE22" s="91">
        <f>(('Total by state attended'!DG23*1000)/'Total by state attended'!EH23)</f>
        <v>5583.305760915051</v>
      </c>
      <c r="BF22" s="91">
        <f>(('Total by state attended'!DH23*1000)/'Total by state attended'!EI23)</f>
        <v>5958.8500890399873</v>
      </c>
      <c r="BG22" s="91">
        <f>(('Total by state attended'!DI23*1000)/'Total by state attended'!EJ23)</f>
        <v>6083.7430571626946</v>
      </c>
      <c r="BH22" s="91">
        <f>(('Total by state attended'!DJ23*1000)/'Total by state attended'!EK23)</f>
        <v>6445.7627369343718</v>
      </c>
      <c r="BI22" s="91">
        <f>(('Total by state attended'!DK23*1000)/'Total by state attended'!EL23)</f>
        <v>6532.5075511274254</v>
      </c>
      <c r="BJ22" s="91">
        <f>(('Total by state attended'!DL23*1000)/'Total by state attended'!EM23)</f>
        <v>6977.2921488427792</v>
      </c>
      <c r="BK22" s="91">
        <f>(('Total by state attended'!DM23*1000)/'Total by state attended'!EN23)</f>
        <v>7292.6290455519538</v>
      </c>
      <c r="BL22" s="91">
        <f>(('Total by state attended'!DN23*1000)/'Total by state attended'!EO23)</f>
        <v>7783.6243055555551</v>
      </c>
      <c r="BM22" s="91">
        <f>(('Total by state attended'!DO23*1000)/'Total by state attended'!EP23)</f>
        <v>8440.6867939752556</v>
      </c>
      <c r="BN22" s="91">
        <f>(('Total by state attended'!DP23*1000)/'Total by state attended'!EQ23)</f>
        <v>9328.7177964127641</v>
      </c>
      <c r="BO22" s="91">
        <f>(('Total by state attended'!DQ23*1000)/'Total by state attended'!ER23)</f>
        <v>9800.6954219987801</v>
      </c>
      <c r="BP22" s="91">
        <f>(('Total by state attended'!DR23*1000)/'Total by state attended'!ES23)</f>
        <v>10299.438610007299</v>
      </c>
      <c r="BQ22" s="91">
        <f>(('Total by state attended'!DS23*1000)/'Total by state attended'!ET23)</f>
        <v>10608.85980589166</v>
      </c>
      <c r="BR22" s="91">
        <f>(('Total by state attended'!DT23*1000)/'Total by state attended'!EU23)</f>
        <v>10589.407567567569</v>
      </c>
      <c r="BS22" s="91">
        <f>(('Total by state attended'!DU23*1000)/'Total by state attended'!EV23)</f>
        <v>10779.420340769368</v>
      </c>
      <c r="BT22" s="91">
        <f>(('Total by state attended'!DV23*1000)/'Total by state attended'!EW23)</f>
        <v>10737.041356201227</v>
      </c>
      <c r="BU22" s="91">
        <f>(('Total by state attended'!DW23*1000)/'Total by state attended'!EX23)</f>
        <v>11658.749625009868</v>
      </c>
      <c r="BV22" s="91">
        <f>(('Total by state attended'!DX23*1000)/'Total by state attended'!EY23)</f>
        <v>12467.089049766595</v>
      </c>
      <c r="BW22" s="91">
        <f>(('Total by state attended'!DY23*1000)/'Total by state attended'!EZ23)</f>
        <v>13374.644344894472</v>
      </c>
      <c r="BX22" s="91">
        <f>(('Total by state attended'!DZ23*1000)/'Total by state attended'!FA23)</f>
        <v>14399.629941888159</v>
      </c>
      <c r="BY22" s="91">
        <f>(('Total by state attended'!EA23*1000)/'Total by state attended'!FB23)</f>
        <v>14600.587362564578</v>
      </c>
      <c r="BZ22" s="91">
        <f>(('Total by state attended'!EB23*1000)/'Total by state attended'!FC23)</f>
        <v>14346.794573200898</v>
      </c>
      <c r="CA22" s="91">
        <f>(('Total by state attended'!EC23*1000)/'Total by state attended'!FD23)</f>
        <v>15158.164813603662</v>
      </c>
      <c r="CB22" s="91">
        <f>(('Total by state attended'!ED23*1000)/'Total by state attended'!FE23)</f>
        <v>15667.410888436394</v>
      </c>
      <c r="CC22" s="91">
        <f>(('Total by state attended'!EE23*1000)/'Total by state attended'!FF23)</f>
        <v>16380.869379325339</v>
      </c>
      <c r="CD22" s="91">
        <f>(('Total by state attended'!EF23*1000)/'Total by state attended'!FG23)</f>
        <v>16904.369810750577</v>
      </c>
      <c r="CE22" s="90">
        <f>('Total by state attended'!FH23*1000)/'Total by state attended'!FS23:FS23</f>
        <v>14526.082888295503</v>
      </c>
      <c r="CF22" s="91">
        <f>('Total by state attended'!FI23*1000)/'Total by state attended'!FT23:FT23</f>
        <v>17521.885714285716</v>
      </c>
      <c r="CG22" s="91">
        <f>('Total by state attended'!FJ23*1000)/'Total by state attended'!FU23:FU23</f>
        <v>18649.442418426104</v>
      </c>
      <c r="CH22" s="91">
        <f>('Total by state attended'!FK23*1000)/'Total by state attended'!FV23:FV23</f>
        <v>19075.567194685744</v>
      </c>
      <c r="CI22" s="91">
        <f>('Total by state attended'!FL23*1000)/'Total by state attended'!FW23:FW23</f>
        <v>19715.829913264228</v>
      </c>
      <c r="CJ22" s="91">
        <f>('Total by state attended'!FM23*1000)/'Total by state attended'!FX23:FX23</f>
        <v>19567.688893455255</v>
      </c>
      <c r="CK22" s="91">
        <f>('Total by state attended'!FN23*1000)/'Total by state attended'!FY23:FY23</f>
        <v>20429.585370781977</v>
      </c>
      <c r="CL22" s="91">
        <f>('Total by state attended'!FO23*1000)/'Total by state attended'!FZ23:FZ23</f>
        <v>20849.9659638839</v>
      </c>
      <c r="CM22" s="91">
        <f>('Total by state attended'!FP23*1000)/'Total by state attended'!GA23:GA23</f>
        <v>21406.770645446508</v>
      </c>
      <c r="CN22" s="91">
        <f>('Total by state attended'!FQ23*1000)/'Total by state attended'!GB23:GB23</f>
        <v>22555.378746824725</v>
      </c>
      <c r="CO22" s="91">
        <f>('Total by state attended'!FR23*1000)/'Total by state attended'!GC23:GC23</f>
        <v>22913.601340980695</v>
      </c>
    </row>
    <row r="23" spans="1:93">
      <c r="A23" s="20" t="s">
        <v>32</v>
      </c>
      <c r="B23" s="90">
        <f>(('Total by state attended'!B24*1000)/'Total by state attended'!AC24)</f>
        <v>2939.8163178388904</v>
      </c>
      <c r="C23" s="91">
        <f>(('Total by state attended'!C24*1000)/'Total by state attended'!AD24)</f>
        <v>3056.4937661155777</v>
      </c>
      <c r="D23" s="91">
        <f>(('Total by state attended'!D24*1000)/'Total by state attended'!AE24)</f>
        <v>3090.5022978198735</v>
      </c>
      <c r="E23" s="91">
        <f>(('Total by state attended'!E24*1000)/'Total by state attended'!AF24)</f>
        <v>3097.2375485694101</v>
      </c>
      <c r="F23" s="91">
        <f>(('Total by state attended'!F24*1000)/'Total by state attended'!AG24)</f>
        <v>3098.0526454053488</v>
      </c>
      <c r="G23" s="91">
        <f>(('Total by state attended'!G24*1000)/'Total by state attended'!AH24)</f>
        <v>3069.8237510821409</v>
      </c>
      <c r="H23" s="91">
        <f>(('Total by state attended'!H24*1000)/'Total by state attended'!AI24)</f>
        <v>3162.720507527315</v>
      </c>
      <c r="I23" s="91">
        <f>(('Total by state attended'!I24*1000)/'Total by state attended'!AJ24)</f>
        <v>3082.4069808826516</v>
      </c>
      <c r="J23" s="91">
        <f>(('Total by state attended'!J24*1000)/'Total by state attended'!AK24)</f>
        <v>3190.4944777387432</v>
      </c>
      <c r="K23" s="91">
        <f>(('Total by state attended'!K24*1000)/'Total by state attended'!AL24)</f>
        <v>3330.554508041826</v>
      </c>
      <c r="L23" s="91">
        <f>(('Total by state attended'!L24*1000)/'Total by state attended'!AM24)</f>
        <v>3367.4126698953287</v>
      </c>
      <c r="M23" s="91">
        <f>(('Total by state attended'!M24*1000)/'Total by state attended'!AN24)</f>
        <v>3377.6509855701224</v>
      </c>
      <c r="N23" s="91">
        <f>(('Total by state attended'!N24*1000)/'Total by state attended'!AO24)</f>
        <v>3430.9831677294974</v>
      </c>
      <c r="O23" s="91">
        <f>(('Total by state attended'!O24*1000)/'Total by state attended'!AP24)</f>
        <v>3712.7695522709337</v>
      </c>
      <c r="P23" s="91">
        <f>(('Total by state attended'!P24*1000)/'Total by state attended'!AQ24)</f>
        <v>3844.4636645702308</v>
      </c>
      <c r="Q23" s="91">
        <f>(('Total by state attended'!Q24*1000)/'Total by state attended'!AR24)</f>
        <v>3852.7315261894678</v>
      </c>
      <c r="R23" s="91">
        <f>(('Total by state attended'!R24*1000)/'Total by state attended'!AS24)</f>
        <v>3891.7787689302841</v>
      </c>
      <c r="S23" s="91">
        <f>(('Total by state attended'!S24*1000)/'Total by state attended'!AT24)</f>
        <v>3981.8420818443483</v>
      </c>
      <c r="T23" s="91">
        <f>(('Total by state attended'!T24*1000)/'Total by state attended'!AU24)</f>
        <v>3808.2334863227466</v>
      </c>
      <c r="U23" s="91">
        <f>(('Total by state attended'!U24*1000)/'Total by state attended'!AV24)</f>
        <v>3251.1438576366354</v>
      </c>
      <c r="V23" s="91">
        <f>(('Total by state attended'!V24*1000)/'Total by state attended'!AW24)</f>
        <v>3235.788762291244</v>
      </c>
      <c r="W23" s="91">
        <f>(('Total by state attended'!W24*1000)/'Total by state attended'!AX24)</f>
        <v>3412.9786153764785</v>
      </c>
      <c r="X23" s="91">
        <f>(('Total by state attended'!X24*1000)/'Total by state attended'!AY24)</f>
        <v>3521.3625891926954</v>
      </c>
      <c r="Y23" s="91">
        <f>(('Total by state attended'!Y24*1000)/'Total by state attended'!AZ24)</f>
        <v>3610.3292714657414</v>
      </c>
      <c r="Z23" s="91">
        <f>(('Total by state attended'!Z24*1000)/'Total by state attended'!BA24)</f>
        <v>3613.431903547415</v>
      </c>
      <c r="AA23" s="91">
        <f>(('Total by state attended'!AA24*1000)/'Total by state attended'!BB24)</f>
        <v>3689.8291235160395</v>
      </c>
      <c r="AB23" s="91">
        <f>(('Total by state attended'!AB24*1000)/'Total by state attended'!BC24)</f>
        <v>3671.5731027857828</v>
      </c>
      <c r="AC23" s="98">
        <f>(('Total by state attended'!BD24*1000)/'Total by state attended'!CE24)</f>
        <v>2763.695793810482</v>
      </c>
      <c r="AD23" s="91">
        <f>(('Total by state attended'!BE24*1000)/'Total by state attended'!CF24)</f>
        <v>2832.1345516030433</v>
      </c>
      <c r="AE23" s="91">
        <f>(('Total by state attended'!BF24*1000)/'Total by state attended'!CG24)</f>
        <v>2956.0360691737578</v>
      </c>
      <c r="AF23" s="91">
        <f>(('Total by state attended'!BG24*1000)/'Total by state attended'!CH24)</f>
        <v>3074.3368510486066</v>
      </c>
      <c r="AG23" s="91">
        <f>(('Total by state attended'!BH24*1000)/'Total by state attended'!CI24)</f>
        <v>3107.8609401358685</v>
      </c>
      <c r="AH23" s="91">
        <f>(('Total by state attended'!BI24*1000)/'Total by state attended'!CJ24)</f>
        <v>3238.7219705082789</v>
      </c>
      <c r="AI23" s="91">
        <f>(('Total by state attended'!BJ24*1000)/'Total by state attended'!CK24)</f>
        <v>3363.1749625187408</v>
      </c>
      <c r="AJ23" s="91">
        <f>(('Total by state attended'!BK24*1000)/'Total by state attended'!CL24)</f>
        <v>3361.038722826087</v>
      </c>
      <c r="AK23" s="91">
        <f>(('Total by state attended'!BL24*1000)/'Total by state attended'!CM24)</f>
        <v>3474.8232052847443</v>
      </c>
      <c r="AL23" s="91">
        <f>(('Total by state attended'!BM24*1000)/'Total by state attended'!CN24)</f>
        <v>3711.2018789907456</v>
      </c>
      <c r="AM23" s="91">
        <f>(('Total by state attended'!BN24*1000)/'Total by state attended'!CO24)</f>
        <v>3756.9463724010943</v>
      </c>
      <c r="AN23" s="91">
        <f>(('Total by state attended'!BO24*1000)/'Total by state attended'!CP24)</f>
        <v>3938.7577563180612</v>
      </c>
      <c r="AO23" s="91">
        <f>(('Total by state attended'!BP24*1000)/'Total by state attended'!CQ24)</f>
        <v>4083.6261497445007</v>
      </c>
      <c r="AP23" s="91">
        <f>(('Total by state attended'!BQ24*1000)/'Total by state attended'!CR24)</f>
        <v>4339.1756642050759</v>
      </c>
      <c r="AQ23" s="91">
        <f>(('Total by state attended'!BR24*1000)/'Total by state attended'!CS24)</f>
        <v>4426.4517859732223</v>
      </c>
      <c r="AR23" s="91">
        <f>(('Total by state attended'!BS24*1000)/'Total by state attended'!CT24)</f>
        <v>4478.7491075858234</v>
      </c>
      <c r="AS23" s="91">
        <f>(('Total by state attended'!BT24*1000)/'Total by state attended'!CU24)</f>
        <v>4851.9738521358604</v>
      </c>
      <c r="AT23" s="91">
        <f>(('Total by state attended'!BU24*1000)/'Total by state attended'!CV24)</f>
        <v>4775.8245067641783</v>
      </c>
      <c r="AU23" s="91">
        <f>(('Total by state attended'!BV24*1000)/'Total by state attended'!CW24)</f>
        <v>4582.5367200441742</v>
      </c>
      <c r="AV23" s="91">
        <f>(('Total by state attended'!BW24*1000)/'Total by state attended'!CX24)</f>
        <v>5632.5864827483083</v>
      </c>
      <c r="AW23" s="91">
        <f>(('Total by state attended'!BX24*1000)/'Total by state attended'!CY24)</f>
        <v>5504.9807402102469</v>
      </c>
      <c r="AX23" s="91">
        <f>(('Total by state attended'!BY24*1000)/'Total by state attended'!CZ24)</f>
        <v>6100.5007240726309</v>
      </c>
      <c r="AY23" s="91">
        <f>(('Total by state attended'!BZ24*1000)/'Total by state attended'!DA24)</f>
        <v>6469.4472453689832</v>
      </c>
      <c r="AZ23" s="91">
        <f>(('Total by state attended'!CA24*1000)/'Total by state attended'!DB24)</f>
        <v>6667.6755507251082</v>
      </c>
      <c r="BA23" s="91">
        <f>(('Total by state attended'!CB24*1000)/'Total by state attended'!DC24)</f>
        <v>6249.2013627366832</v>
      </c>
      <c r="BB23" s="91">
        <f>(('Total by state attended'!CC24*1000)/'Total by state attended'!DD24)</f>
        <v>6944.7253939741868</v>
      </c>
      <c r="BC23" s="91">
        <f>(('Total by state attended'!CD24*1000)/'Total by state attended'!DE24)</f>
        <v>6964.537405601006</v>
      </c>
      <c r="BD23" s="98">
        <f>(('Total by state attended'!DF24*1000)/'Total by state attended'!EG24)</f>
        <v>4398.2020512820518</v>
      </c>
      <c r="BE23" s="91">
        <f>(('Total by state attended'!DG24*1000)/'Total by state attended'!EH24)</f>
        <v>4894.8690438624171</v>
      </c>
      <c r="BF23" s="91">
        <f>(('Total by state attended'!DH24*1000)/'Total by state attended'!EI24)</f>
        <v>5297.0056836122503</v>
      </c>
      <c r="BG23" s="91">
        <f>(('Total by state attended'!DI24*1000)/'Total by state attended'!EJ24)</f>
        <v>5488.6177995391708</v>
      </c>
      <c r="BH23" s="91">
        <f>(('Total by state attended'!DJ24*1000)/'Total by state attended'!EK24)</f>
        <v>5661.7120976116303</v>
      </c>
      <c r="BI23" s="91">
        <f>(('Total by state attended'!DK24*1000)/'Total by state attended'!EL24)</f>
        <v>5683.4901915531964</v>
      </c>
      <c r="BJ23" s="91">
        <f>(('Total by state attended'!DL24*1000)/'Total by state attended'!EM24)</f>
        <v>5902.5739553393769</v>
      </c>
      <c r="BK23" s="91">
        <f>(('Total by state attended'!DM24*1000)/'Total by state attended'!EN24)</f>
        <v>6205.4873073436074</v>
      </c>
      <c r="BL23" s="91">
        <f>(('Total by state attended'!DN24*1000)/'Total by state attended'!EO24)</f>
        <v>6874.3459106239452</v>
      </c>
      <c r="BM23" s="91">
        <f>(('Total by state attended'!DO24*1000)/'Total by state attended'!EP24)</f>
        <v>7407.7349110546375</v>
      </c>
      <c r="BN23" s="91">
        <f>(('Total by state attended'!DP24*1000)/'Total by state attended'!EQ24)</f>
        <v>7951.0370826280969</v>
      </c>
      <c r="BO23" s="91">
        <f>(('Total by state attended'!DQ24*1000)/'Total by state attended'!ER24)</f>
        <v>8626.4872234118484</v>
      </c>
      <c r="BP23" s="91">
        <f>(('Total by state attended'!DR24*1000)/'Total by state attended'!ES24)</f>
        <v>9347.7966828710341</v>
      </c>
      <c r="BQ23" s="91">
        <f>(('Total by state attended'!DS24*1000)/'Total by state attended'!ET24)</f>
        <v>9822.226678043231</v>
      </c>
      <c r="BR23" s="91">
        <f>(('Total by state attended'!DT24*1000)/'Total by state attended'!EU24)</f>
        <v>10245.13341118085</v>
      </c>
      <c r="BS23" s="91">
        <f>(('Total by state attended'!DU24*1000)/'Total by state attended'!EV24)</f>
        <v>10471.473522332175</v>
      </c>
      <c r="BT23" s="91">
        <f>(('Total by state attended'!DV24*1000)/'Total by state attended'!EW24)</f>
        <v>10731.409104088141</v>
      </c>
      <c r="BU23" s="91">
        <f>(('Total by state attended'!DW24*1000)/'Total by state attended'!EX24)</f>
        <v>10987.204196933011</v>
      </c>
      <c r="BV23" s="130">
        <f>(('Total by state attended'!DX24*1000)/'Total by state attended'!EY24)</f>
        <v>11619.410697486897</v>
      </c>
      <c r="BW23" s="130">
        <f>(('Total by state attended'!DY24*1000)/'Total by state attended'!EZ24)</f>
        <v>12745.384252234024</v>
      </c>
      <c r="BX23" s="130">
        <f>(('Total by state attended'!DZ24*1000)/'Total by state attended'!FA24)</f>
        <v>13666.883620689656</v>
      </c>
      <c r="BY23" s="130">
        <f>(('Total by state attended'!EA24*1000)/'Total by state attended'!FB24)</f>
        <v>13837.043540899633</v>
      </c>
      <c r="BZ23" s="130">
        <f>(('Total by state attended'!EB24*1000)/'Total by state attended'!FC24)</f>
        <v>13376.316725978648</v>
      </c>
      <c r="CA23" s="130">
        <f>(('Total by state attended'!EC24*1000)/'Total by state attended'!FD24)</f>
        <v>14023.541068425819</v>
      </c>
      <c r="CB23" s="130">
        <f>(('Total by state attended'!ED24*1000)/'Total by state attended'!FE24)</f>
        <v>14420.665931156222</v>
      </c>
      <c r="CC23" s="130">
        <f>(('Total by state attended'!EE24*1000)/'Total by state attended'!FF24)</f>
        <v>14518.057530704589</v>
      </c>
      <c r="CD23" s="130">
        <f>(('Total by state attended'!EF24*1000)/'Total by state attended'!FG24)</f>
        <v>14627.756264647558</v>
      </c>
      <c r="CE23" s="134">
        <f>('Total by state attended'!FH24*1000)/'Total by state attended'!FS24:FS24</f>
        <v>17211.587573385517</v>
      </c>
      <c r="CF23" s="130">
        <f>('Total by state attended'!FI24*1000)/'Total by state attended'!FT24:FT24</f>
        <v>16115.102054794521</v>
      </c>
      <c r="CG23" s="130">
        <f>('Total by state attended'!FJ24*1000)/'Total by state attended'!FU24:FU24</f>
        <v>17218.016030956329</v>
      </c>
      <c r="CH23" s="130">
        <f>('Total by state attended'!FK24*1000)/'Total by state attended'!FV24:FV24</f>
        <v>18558.794086021506</v>
      </c>
      <c r="CI23" s="130">
        <f>('Total by state attended'!FL24*1000)/'Total by state attended'!FW24:FW24</f>
        <v>15337.709541381128</v>
      </c>
      <c r="CJ23" s="130">
        <f>('Total by state attended'!FM24*1000)/'Total by state attended'!FX24:FX24</f>
        <v>20784.455034213097</v>
      </c>
      <c r="CK23" s="130">
        <f>('Total by state attended'!FN24*1000)/'Total by state attended'!FY24:FY24</f>
        <v>20267.586741282823</v>
      </c>
      <c r="CL23" s="130">
        <f>('Total by state attended'!FO24*1000)/'Total by state attended'!FZ24:FZ24</f>
        <v>19316.025417298937</v>
      </c>
      <c r="CM23" s="130">
        <f>('Total by state attended'!FP24*1000)/'Total by state attended'!GA24:GA24</f>
        <v>16952.672387682989</v>
      </c>
      <c r="CN23" s="130">
        <f>('Total by state attended'!FQ24*1000)/'Total by state attended'!GB24:GB24</f>
        <v>21397.245701184562</v>
      </c>
      <c r="CO23" s="130">
        <f>('Total by state attended'!FR24*1000)/'Total by state attended'!GC24:GC24</f>
        <v>21009.892746913582</v>
      </c>
    </row>
    <row r="24" spans="1:93">
      <c r="A24" s="66" t="s">
        <v>33</v>
      </c>
      <c r="B24" s="107">
        <f>(('Total by state attended'!B25*1000)/'Total by state attended'!AC25)</f>
        <v>3515.4482683839824</v>
      </c>
      <c r="C24" s="108">
        <f>(('Total by state attended'!C25*1000)/'Total by state attended'!AD25)</f>
        <v>3676.2690478639088</v>
      </c>
      <c r="D24" s="108">
        <f>(('Total by state attended'!D25*1000)/'Total by state attended'!AE25)</f>
        <v>3700.4286750179913</v>
      </c>
      <c r="E24" s="108">
        <f>(('Total by state attended'!E25*1000)/'Total by state attended'!AF25)</f>
        <v>3717.7264981634244</v>
      </c>
      <c r="F24" s="108">
        <f>(('Total by state attended'!F25*1000)/'Total by state attended'!AG25)</f>
        <v>3677.1069809536066</v>
      </c>
      <c r="G24" s="108">
        <f>(('Total by state attended'!G25*1000)/'Total by state attended'!AH25)</f>
        <v>3649.5135060337161</v>
      </c>
      <c r="H24" s="108">
        <f>(('Total by state attended'!H25*1000)/'Total by state attended'!AI25)</f>
        <v>3702.9718199894351</v>
      </c>
      <c r="I24" s="108">
        <f>(('Total by state attended'!I25*1000)/'Total by state attended'!AJ25)</f>
        <v>3678.6247069715741</v>
      </c>
      <c r="J24" s="108">
        <f>(('Total by state attended'!J25*1000)/'Total by state attended'!AK25)</f>
        <v>3734.0426549448389</v>
      </c>
      <c r="K24" s="108">
        <f>(('Total by state attended'!K25*1000)/'Total by state attended'!AL25)</f>
        <v>3780.8572625490342</v>
      </c>
      <c r="L24" s="108">
        <f>(('Total by state attended'!L25*1000)/'Total by state attended'!AM25)</f>
        <v>3816.6899993600746</v>
      </c>
      <c r="M24" s="108">
        <f>(('Total by state attended'!M25*1000)/'Total by state attended'!AN25)</f>
        <v>3821.0960614554083</v>
      </c>
      <c r="N24" s="108">
        <f>(('Total by state attended'!N25*1000)/'Total by state attended'!AO25)</f>
        <v>3824.7259878917439</v>
      </c>
      <c r="O24" s="108">
        <f>(('Total by state attended'!O25*1000)/'Total by state attended'!AP25)</f>
        <v>3828.2312342406408</v>
      </c>
      <c r="P24" s="108">
        <f>(('Total by state attended'!P25*1000)/'Total by state attended'!AQ25)</f>
        <v>4167.6741238012683</v>
      </c>
      <c r="Q24" s="108">
        <f>(('Total by state attended'!Q25*1000)/'Total by state attended'!AR25)</f>
        <v>4087.2938164064317</v>
      </c>
      <c r="R24" s="108">
        <f>(('Total by state attended'!R25*1000)/'Total by state attended'!AS25)</f>
        <v>4119.2938767354108</v>
      </c>
      <c r="S24" s="108">
        <f>(('Total by state attended'!S25*1000)/'Total by state attended'!AT25)</f>
        <v>4406.1112509008417</v>
      </c>
      <c r="T24" s="108">
        <f>(('Total by state attended'!T25*1000)/'Total by state attended'!AU25)</f>
        <v>4323.8058415857722</v>
      </c>
      <c r="U24" s="108">
        <f>(('Total by state attended'!U25*1000)/'Total by state attended'!AV25)</f>
        <v>3755.59890409333</v>
      </c>
      <c r="V24" s="108">
        <f>(('Total by state attended'!V25*1000)/'Total by state attended'!AW25)</f>
        <v>3557.8897866266352</v>
      </c>
      <c r="W24" s="108">
        <f>(('Total by state attended'!W25*1000)/'Total by state attended'!AX25)</f>
        <v>3723.6166369907874</v>
      </c>
      <c r="X24" s="108">
        <f>(('Total by state attended'!X25*1000)/'Total by state attended'!AY25)</f>
        <v>3760.9182237813734</v>
      </c>
      <c r="Y24" s="108">
        <f>(('Total by state attended'!Y25*1000)/'Total by state attended'!AZ25)</f>
        <v>3802.4132260543406</v>
      </c>
      <c r="Z24" s="108">
        <f>(('Total by state attended'!Z25*1000)/'Total by state attended'!BA25)</f>
        <v>3737.4164940632331</v>
      </c>
      <c r="AA24" s="108">
        <f>(('Total by state attended'!AA25*1000)/'Total by state attended'!BB25)</f>
        <v>3822.883830119079</v>
      </c>
      <c r="AB24" s="108">
        <f>(('Total by state attended'!AB25*1000)/'Total by state attended'!BC25)</f>
        <v>3730.4623658689375</v>
      </c>
      <c r="AC24" s="110">
        <f>(('Total by state attended'!BD25*1000)/'Total by state attended'!CE25)</f>
        <v>3838.3019745142819</v>
      </c>
      <c r="AD24" s="108">
        <f>(('Total by state attended'!BE25*1000)/'Total by state attended'!CF25)</f>
        <v>3802.3828449122284</v>
      </c>
      <c r="AE24" s="108">
        <f>(('Total by state attended'!BF25*1000)/'Total by state attended'!CG25)</f>
        <v>3864.2547019750937</v>
      </c>
      <c r="AF24" s="108">
        <f>(('Total by state attended'!BG25*1000)/'Total by state attended'!CH25)</f>
        <v>4000.2528374933872</v>
      </c>
      <c r="AG24" s="108">
        <f>(('Total by state attended'!BH25*1000)/'Total by state attended'!CI25)</f>
        <v>4060.1293929686453</v>
      </c>
      <c r="AH24" s="108">
        <f>(('Total by state attended'!BI25*1000)/'Total by state attended'!CJ25)</f>
        <v>4182.3448652253865</v>
      </c>
      <c r="AI24" s="108">
        <f>(('Total by state attended'!BJ25*1000)/'Total by state attended'!CK25)</f>
        <v>4364.4171329049695</v>
      </c>
      <c r="AJ24" s="108">
        <f>(('Total by state attended'!BK25*1000)/'Total by state attended'!CL25)</f>
        <v>4402.9325626602404</v>
      </c>
      <c r="AK24" s="108">
        <f>(('Total by state attended'!BL25*1000)/'Total by state attended'!CM25)</f>
        <v>4537.2426439553647</v>
      </c>
      <c r="AL24" s="108">
        <f>(('Total by state attended'!BM25*1000)/'Total by state attended'!CN25)</f>
        <v>4642.2405043677827</v>
      </c>
      <c r="AM24" s="108">
        <f>(('Total by state attended'!BN25*1000)/'Total by state attended'!CO25)</f>
        <v>4752.7860876612658</v>
      </c>
      <c r="AN24" s="108">
        <f>(('Total by state attended'!BO25*1000)/'Total by state attended'!CP25)</f>
        <v>4836.59231872073</v>
      </c>
      <c r="AO24" s="108">
        <f>(('Total by state attended'!BP25*1000)/'Total by state attended'!CQ25)</f>
        <v>4927.9617672356444</v>
      </c>
      <c r="AP24" s="108">
        <f>(('Total by state attended'!BQ25*1000)/'Total by state attended'!CR25)</f>
        <v>4992.7719598820868</v>
      </c>
      <c r="AQ24" s="108">
        <f>(('Total by state attended'!BR25*1000)/'Total by state attended'!CS25)</f>
        <v>5045.421996694552</v>
      </c>
      <c r="AR24" s="108">
        <f>(('Total by state attended'!BS25*1000)/'Total by state attended'!CT25)</f>
        <v>5244.5932132828393</v>
      </c>
      <c r="AS24" s="108">
        <f>(('Total by state attended'!BT25*1000)/'Total by state attended'!CU25)</f>
        <v>5258.7486063269462</v>
      </c>
      <c r="AT24" s="108">
        <f>(('Total by state attended'!BU25*1000)/'Total by state attended'!CV25)</f>
        <v>5712.176501246955</v>
      </c>
      <c r="AU24" s="108">
        <f>(('Total by state attended'!BV25*1000)/'Total by state attended'!CW25)</f>
        <v>5554.836251488794</v>
      </c>
      <c r="AV24" s="108">
        <f>(('Total by state attended'!BW25*1000)/'Total by state attended'!CX25)</f>
        <v>6936.2106548940819</v>
      </c>
      <c r="AW24" s="108">
        <f>(('Total by state attended'!BX25*1000)/'Total by state attended'!CY25)</f>
        <v>6568.2912881221309</v>
      </c>
      <c r="AX24" s="108">
        <f>(('Total by state attended'!BY25*1000)/'Total by state attended'!CZ25)</f>
        <v>7072.4675933148173</v>
      </c>
      <c r="AY24" s="108">
        <f>(('Total by state attended'!BZ25*1000)/'Total by state attended'!DA25)</f>
        <v>7211.1710357053198</v>
      </c>
      <c r="AZ24" s="108">
        <f>(('Total by state attended'!CA25*1000)/'Total by state attended'!DB25)</f>
        <v>7428.1743451232069</v>
      </c>
      <c r="BA24" s="108">
        <f>(('Total by state attended'!CB25*1000)/'Total by state attended'!DC25)</f>
        <v>7194.4236634753552</v>
      </c>
      <c r="BB24" s="108">
        <f>(('Total by state attended'!CC25*1000)/'Total by state attended'!DD25)</f>
        <v>7608.0087001762477</v>
      </c>
      <c r="BC24" s="108">
        <f>(('Total by state attended'!CD25*1000)/'Total by state attended'!DE25)</f>
        <v>7437.7006081559039</v>
      </c>
      <c r="BD24" s="110">
        <f>(('Total by state attended'!DF25*1000)/'Total by state attended'!EG25)</f>
        <v>5270.9682654834414</v>
      </c>
      <c r="BE24" s="108">
        <f>(('Total by state attended'!DG25*1000)/'Total by state attended'!EH25)</f>
        <v>5679.1529777886253</v>
      </c>
      <c r="BF24" s="108">
        <f>(('Total by state attended'!DH25*1000)/'Total by state attended'!EI25)</f>
        <v>5951.9202222609965</v>
      </c>
      <c r="BG24" s="108">
        <f>(('Total by state attended'!DI25*1000)/'Total by state attended'!EJ25)</f>
        <v>6211.118074324324</v>
      </c>
      <c r="BH24" s="108">
        <f>(('Total by state attended'!DJ25*1000)/'Total by state attended'!EK25)</f>
        <v>6343.1755811379235</v>
      </c>
      <c r="BI24" s="108">
        <f>(('Total by state attended'!DK25*1000)/'Total by state attended'!EL25)</f>
        <v>6554.6706275606966</v>
      </c>
      <c r="BJ24" s="108">
        <f>(('Total by state attended'!DL25*1000)/'Total by state attended'!EM25)</f>
        <v>7049.1280643429627</v>
      </c>
      <c r="BK24" s="108">
        <f>(('Total by state attended'!DM25*1000)/'Total by state attended'!EN25)</f>
        <v>7459.1225676388894</v>
      </c>
      <c r="BL24" s="108">
        <f>(('Total by state attended'!DN25*1000)/'Total by state attended'!EO25)</f>
        <v>7986.4852729060813</v>
      </c>
      <c r="BM24" s="108">
        <f>(('Total by state attended'!DO25*1000)/'Total by state attended'!EP25)</f>
        <v>8666.6337823588146</v>
      </c>
      <c r="BN24" s="108">
        <f>(('Total by state attended'!DP25*1000)/'Total by state attended'!EQ25)</f>
        <v>9511.334551323589</v>
      </c>
      <c r="BO24" s="108">
        <f>(('Total by state attended'!DQ25*1000)/'Total by state attended'!ER25)</f>
        <v>10031.051018312324</v>
      </c>
      <c r="BP24" s="108">
        <f>(('Total by state attended'!DR25*1000)/'Total by state attended'!ES25)</f>
        <v>10582.623496622473</v>
      </c>
      <c r="BQ24" s="108">
        <f>(('Total by state attended'!DS25*1000)/'Total by state attended'!ET25)</f>
        <v>10909.32810186733</v>
      </c>
      <c r="BR24" s="108">
        <f>(('Total by state attended'!DT25*1000)/'Total by state attended'!EU25)</f>
        <v>11097.079571692839</v>
      </c>
      <c r="BS24" s="108">
        <f>(('Total by state attended'!DU25*1000)/'Total by state attended'!EV25)</f>
        <v>11213.366501464574</v>
      </c>
      <c r="BT24" s="108">
        <f>(('Total by state attended'!DV25*1000)/'Total by state attended'!EW25)</f>
        <v>11476.709577505368</v>
      </c>
      <c r="BU24" s="108">
        <f>(('Total by state attended'!DW25*1000)/'Total by state attended'!EX25)</f>
        <v>12493.24424435833</v>
      </c>
      <c r="BV24" s="91">
        <f>(('Total by state attended'!DX25*1000)/'Total by state attended'!EY25)</f>
        <v>13384.715588513307</v>
      </c>
      <c r="BW24" s="91">
        <f>(('Total by state attended'!DY25*1000)/'Total by state attended'!EZ25)</f>
        <v>14475.348187624904</v>
      </c>
      <c r="BX24" s="91">
        <f>(('Total by state attended'!DZ25*1000)/'Total by state attended'!FA25)</f>
        <v>14936.440278534765</v>
      </c>
      <c r="BY24" s="91">
        <f>(('Total by state attended'!EA25*1000)/'Total by state attended'!FB25)</f>
        <v>15304.063197729425</v>
      </c>
      <c r="BZ24" s="91">
        <f>(('Total by state attended'!EB25*1000)/'Total by state attended'!FC25)</f>
        <v>15170.597687351303</v>
      </c>
      <c r="CA24" s="91">
        <f>(('Total by state attended'!EC25*1000)/'Total by state attended'!FD25)</f>
        <v>15827.442913955174</v>
      </c>
      <c r="CB24" s="91">
        <f>(('Total by state attended'!ED25*1000)/'Total by state attended'!FE25)</f>
        <v>16291.297208899836</v>
      </c>
      <c r="CC24" s="91">
        <f>(('Total by state attended'!EE25*1000)/'Total by state attended'!FF25)</f>
        <v>17109.318049398356</v>
      </c>
      <c r="CD24" s="91">
        <f>(('Total by state attended'!EF25*1000)/'Total by state attended'!FG25)</f>
        <v>17611.599467442065</v>
      </c>
      <c r="CE24" s="90">
        <f>('Total by state attended'!FH25*1000)/'Total by state attended'!FS25:FS25</f>
        <v>14975.030905160025</v>
      </c>
      <c r="CF24" s="91">
        <f>('Total by state attended'!FI25*1000)/'Total by state attended'!FT25:FT25</f>
        <v>19467.847280669048</v>
      </c>
      <c r="CG24" s="91">
        <f>('Total by state attended'!FJ25*1000)/'Total by state attended'!FU25:FU25</f>
        <v>20126.733251549591</v>
      </c>
      <c r="CH24" s="91">
        <f>('Total by state attended'!FK25*1000)/'Total by state attended'!FV25:FV25</f>
        <v>21740.396006261588</v>
      </c>
      <c r="CI24" s="91">
        <f>('Total by state attended'!FL25*1000)/'Total by state attended'!FW25:FW25</f>
        <v>21248.842367162975</v>
      </c>
      <c r="CJ24" s="91">
        <f>('Total by state attended'!FM25*1000)/'Total by state attended'!FX25:FX25</f>
        <v>22508.737625698675</v>
      </c>
      <c r="CK24" s="91">
        <f>('Total by state attended'!FN25*1000)/'Total by state attended'!FY25:FY25</f>
        <v>22867.420775108912</v>
      </c>
      <c r="CL24" s="91">
        <f>('Total by state attended'!FO25*1000)/'Total by state attended'!FZ25:FZ25</f>
        <v>23903.459518869509</v>
      </c>
      <c r="CM24" s="91">
        <f>('Total by state attended'!FP25*1000)/'Total by state attended'!GA25:GA25</f>
        <v>23485.513585514556</v>
      </c>
      <c r="CN24" s="91">
        <f>('Total by state attended'!FQ25*1000)/'Total by state attended'!GB25:GB25</f>
        <v>25443.170174690204</v>
      </c>
      <c r="CO24" s="91">
        <f>('Total by state attended'!FR25*1000)/'Total by state attended'!GC25:GC25</f>
        <v>25162.773987382945</v>
      </c>
    </row>
    <row r="25" spans="1:93">
      <c r="A25" s="67" t="s">
        <v>121</v>
      </c>
      <c r="B25" s="105">
        <f t="shared" ref="B25:BT25" si="20">(B24/B5)*100</f>
        <v>106.35102479626437</v>
      </c>
      <c r="C25" s="106">
        <f t="shared" si="20"/>
        <v>106.39991713054641</v>
      </c>
      <c r="D25" s="106">
        <f t="shared" si="20"/>
        <v>106.46286404516081</v>
      </c>
      <c r="E25" s="106">
        <f t="shared" si="20"/>
        <v>106.33456899082223</v>
      </c>
      <c r="F25" s="106">
        <f t="shared" si="20"/>
        <v>105.73445966784472</v>
      </c>
      <c r="G25" s="106">
        <f t="shared" si="20"/>
        <v>105.07793261927183</v>
      </c>
      <c r="H25" s="106">
        <f t="shared" si="20"/>
        <v>104.41655783023633</v>
      </c>
      <c r="I25" s="106">
        <f t="shared" si="20"/>
        <v>103.66304756274883</v>
      </c>
      <c r="J25" s="106">
        <f t="shared" si="20"/>
        <v>104.12684408923303</v>
      </c>
      <c r="K25" s="106">
        <f t="shared" si="20"/>
        <v>103.88731979924353</v>
      </c>
      <c r="L25" s="106">
        <f t="shared" si="20"/>
        <v>103.80560101752383</v>
      </c>
      <c r="M25" s="106">
        <f t="shared" si="20"/>
        <v>103.54620897690212</v>
      </c>
      <c r="N25" s="106">
        <f t="shared" si="20"/>
        <v>102.8648848855405</v>
      </c>
      <c r="O25" s="106">
        <f t="shared" si="20"/>
        <v>98.767245244488194</v>
      </c>
      <c r="P25" s="106">
        <f t="shared" si="20"/>
        <v>101.99176512450883</v>
      </c>
      <c r="Q25" s="106">
        <f t="shared" si="20"/>
        <v>100.84037493897078</v>
      </c>
      <c r="R25" s="106">
        <f t="shared" si="20"/>
        <v>100.97861450072747</v>
      </c>
      <c r="S25" s="106">
        <f t="shared" ref="S25:T25" si="21">(S24/S5)*100</f>
        <v>100.85698212134973</v>
      </c>
      <c r="T25" s="106">
        <f t="shared" si="21"/>
        <v>100.68900965544569</v>
      </c>
      <c r="U25" s="106">
        <f t="shared" ref="U25:V25" si="22">(U24/U5)*100</f>
        <v>101.51619103340278</v>
      </c>
      <c r="V25" s="106">
        <f t="shared" si="22"/>
        <v>98.592616016026327</v>
      </c>
      <c r="W25" s="106">
        <f t="shared" ref="W25:X25" si="23">(W24/W5)*100</f>
        <v>100.40587286053481</v>
      </c>
      <c r="X25" s="106">
        <f t="shared" si="23"/>
        <v>100.83885198364742</v>
      </c>
      <c r="Y25" s="106">
        <f t="shared" ref="Y25:Z25" si="24">(Y24/Y5)*100</f>
        <v>101.13392336795251</v>
      </c>
      <c r="Z25" s="106">
        <f t="shared" si="24"/>
        <v>100.12882799680654</v>
      </c>
      <c r="AA25" s="106">
        <f t="shared" ref="AA25:AB25" si="25">(AA24/AA5)*100</f>
        <v>100.83911993059147</v>
      </c>
      <c r="AB25" s="106">
        <f t="shared" si="25"/>
        <v>99.468322641163809</v>
      </c>
      <c r="AC25" s="111">
        <f t="shared" si="20"/>
        <v>110.02751440420344</v>
      </c>
      <c r="AD25" s="106">
        <f t="shared" si="20"/>
        <v>106.96608564578767</v>
      </c>
      <c r="AE25" s="106">
        <f t="shared" si="20"/>
        <v>107.27737085227673</v>
      </c>
      <c r="AF25" s="106">
        <f t="shared" si="20"/>
        <v>106.7128327078468</v>
      </c>
      <c r="AG25" s="106">
        <f t="shared" si="20"/>
        <v>106.64851264154518</v>
      </c>
      <c r="AH25" s="106">
        <f t="shared" si="20"/>
        <v>105.87803433365855</v>
      </c>
      <c r="AI25" s="106">
        <f t="shared" si="20"/>
        <v>106.15558768562894</v>
      </c>
      <c r="AJ25" s="106">
        <f t="shared" si="20"/>
        <v>105.42943900295603</v>
      </c>
      <c r="AK25" s="106">
        <f t="shared" si="20"/>
        <v>106.11543856190141</v>
      </c>
      <c r="AL25" s="106">
        <f t="shared" si="20"/>
        <v>105.84430690817011</v>
      </c>
      <c r="AM25" s="106">
        <f t="shared" si="20"/>
        <v>106.09066733908384</v>
      </c>
      <c r="AN25" s="106">
        <f t="shared" si="20"/>
        <v>105.56440391212485</v>
      </c>
      <c r="AO25" s="106">
        <f t="shared" si="20"/>
        <v>105.87667827652719</v>
      </c>
      <c r="AP25" s="106">
        <f t="shared" si="20"/>
        <v>102.50082258912067</v>
      </c>
      <c r="AQ25" s="106">
        <f t="shared" si="20"/>
        <v>104.77903621111624</v>
      </c>
      <c r="AR25" s="106">
        <f t="shared" si="20"/>
        <v>107.65778283638474</v>
      </c>
      <c r="AS25" s="106">
        <f t="shared" si="20"/>
        <v>105.27329965523317</v>
      </c>
      <c r="AT25" s="106">
        <f t="shared" ref="AT25:AU25" si="26">(AT24/AT5)*100</f>
        <v>105.49672135430114</v>
      </c>
      <c r="AU25" s="106">
        <f t="shared" si="26"/>
        <v>105.01643316005098</v>
      </c>
      <c r="AV25" s="106">
        <f t="shared" ref="AV25:AW25" si="27">(AV24/AV5)*100</f>
        <v>105.47156956640545</v>
      </c>
      <c r="AW25" s="106">
        <f t="shared" si="27"/>
        <v>102.69213510161921</v>
      </c>
      <c r="AX25" s="106">
        <f t="shared" ref="AX25:AY25" si="28">(AX24/AX5)*100</f>
        <v>104.95624923259574</v>
      </c>
      <c r="AY25" s="106">
        <f t="shared" si="28"/>
        <v>106.0574749606339</v>
      </c>
      <c r="AZ25" s="106">
        <f t="shared" ref="AZ25:BA25" si="29">(AZ24/AZ5)*100</f>
        <v>106.41309403237213</v>
      </c>
      <c r="BA25" s="106">
        <f t="shared" si="29"/>
        <v>105.09897062613685</v>
      </c>
      <c r="BB25" s="106">
        <f t="shared" ref="BB25:BC25" si="30">(BB24/BB5)*100</f>
        <v>105.91656346487355</v>
      </c>
      <c r="BC25" s="106">
        <f t="shared" si="30"/>
        <v>104.53704041698867</v>
      </c>
      <c r="BD25" s="111">
        <f t="shared" si="20"/>
        <v>105.82893632827309</v>
      </c>
      <c r="BE25" s="106">
        <f t="shared" si="20"/>
        <v>101.84458451472547</v>
      </c>
      <c r="BF25" s="106">
        <f t="shared" si="20"/>
        <v>101.47363597774333</v>
      </c>
      <c r="BG25" s="106">
        <f t="shared" si="20"/>
        <v>99.908404662068932</v>
      </c>
      <c r="BH25" s="106">
        <f t="shared" si="20"/>
        <v>98.882867842205954</v>
      </c>
      <c r="BI25" s="106">
        <f t="shared" si="20"/>
        <v>98.95957573086595</v>
      </c>
      <c r="BJ25" s="106">
        <f t="shared" si="20"/>
        <v>99.45698712509531</v>
      </c>
      <c r="BK25" s="106">
        <f t="shared" si="20"/>
        <v>98.904310033040147</v>
      </c>
      <c r="BL25" s="106">
        <f t="shared" si="20"/>
        <v>98.684905752462768</v>
      </c>
      <c r="BM25" s="106">
        <f t="shared" si="20"/>
        <v>100.4565035823469</v>
      </c>
      <c r="BN25" s="106">
        <f t="shared" si="20"/>
        <v>102.51989983197971</v>
      </c>
      <c r="BO25" s="106">
        <f t="shared" si="20"/>
        <v>102.03708140695808</v>
      </c>
      <c r="BP25" s="106">
        <f t="shared" si="20"/>
        <v>102.45474944707129</v>
      </c>
      <c r="BQ25" s="106">
        <f t="shared" si="20"/>
        <v>103.30464949390841</v>
      </c>
      <c r="BR25" s="106">
        <f t="shared" si="20"/>
        <v>103.49103400336995</v>
      </c>
      <c r="BS25" s="106">
        <f t="shared" si="20"/>
        <v>102.97834316171534</v>
      </c>
      <c r="BT25" s="106">
        <f t="shared" si="20"/>
        <v>103.26161593973309</v>
      </c>
      <c r="BU25" s="106">
        <f t="shared" ref="BU25" si="31">(BU24/BU5)*100</f>
        <v>105.29039728773593</v>
      </c>
      <c r="BV25" s="106">
        <f t="shared" ref="BV25" si="32">(BV24/BV5)*100</f>
        <v>105.7410039250265</v>
      </c>
      <c r="BW25" s="106">
        <f t="shared" ref="BW25:CI25" si="33">(BW24/BW5)*100</f>
        <v>103.97993995296024</v>
      </c>
      <c r="BX25" s="106">
        <f t="shared" si="33"/>
        <v>103.34825463031463</v>
      </c>
      <c r="BY25" s="106">
        <f t="shared" ref="BY25:BZ25" si="34">(BY24/BY5)*100</f>
        <v>105.41666894967965</v>
      </c>
      <c r="BZ25" s="106">
        <f t="shared" si="34"/>
        <v>107.60808963738407</v>
      </c>
      <c r="CA25" s="106">
        <f t="shared" ref="CA25:CB25" si="35">(CA24/CA5)*100</f>
        <v>107.85939374795758</v>
      </c>
      <c r="CB25" s="106">
        <f t="shared" si="35"/>
        <v>107.73603416600668</v>
      </c>
      <c r="CC25" s="106">
        <f t="shared" ref="CC25:CD25" si="36">(CC24/CC5)*100</f>
        <v>108.42906314011718</v>
      </c>
      <c r="CD25" s="106">
        <f t="shared" si="36"/>
        <v>108.14155915489529</v>
      </c>
      <c r="CE25" s="105">
        <f t="shared" si="33"/>
        <v>98.555509974779298</v>
      </c>
      <c r="CF25" s="106">
        <f t="shared" si="33"/>
        <v>99.739477350015818</v>
      </c>
      <c r="CG25" s="106">
        <f t="shared" si="33"/>
        <v>101.31186777002121</v>
      </c>
      <c r="CH25" s="106">
        <f t="shared" si="33"/>
        <v>102.23569085979716</v>
      </c>
      <c r="CI25" s="106">
        <f t="shared" si="33"/>
        <v>102.38451337984512</v>
      </c>
      <c r="CJ25" s="106">
        <f t="shared" ref="CJ25:CK25" si="37">(CJ24/CJ5)*100</f>
        <v>101.77146125229868</v>
      </c>
      <c r="CK25" s="106">
        <f t="shared" si="37"/>
        <v>103.75810162218097</v>
      </c>
      <c r="CL25" s="106">
        <f t="shared" ref="CL25:CM25" si="38">(CL24/CL5)*100</f>
        <v>104.04520258885745</v>
      </c>
      <c r="CM25" s="106">
        <f t="shared" si="38"/>
        <v>103.58929778284454</v>
      </c>
      <c r="CN25" s="106">
        <f t="shared" ref="CN25:CO25" si="39">(CN24/CN5)*100</f>
        <v>104.39755941668042</v>
      </c>
      <c r="CO25" s="106">
        <f t="shared" si="39"/>
        <v>104.68692106274202</v>
      </c>
    </row>
    <row r="26" spans="1:93">
      <c r="A26" s="21" t="s">
        <v>34</v>
      </c>
      <c r="B26" s="90">
        <f>(('Total by state attended'!B27*1000)/'Total by state attended'!AC27)</f>
        <v>3221.9339005235602</v>
      </c>
      <c r="C26" s="91">
        <f>(('Total by state attended'!C27*1000)/'Total by state attended'!AD27)</f>
        <v>3396.1313938618928</v>
      </c>
      <c r="D26" s="91">
        <f>(('Total by state attended'!D27*1000)/'Total by state attended'!AE27)</f>
        <v>3423.7101851851853</v>
      </c>
      <c r="E26" s="91">
        <f>(('Total by state attended'!E27*1000)/'Total by state attended'!AF27)</f>
        <v>3383.8641084824003</v>
      </c>
      <c r="F26" s="91">
        <f>(('Total by state attended'!F27*1000)/'Total by state attended'!AG27)</f>
        <v>3429.9294813466786</v>
      </c>
      <c r="G26" s="91">
        <f>(('Total by state attended'!G27*1000)/'Total by state attended'!AH27)</f>
        <v>3291.7843420780832</v>
      </c>
      <c r="H26" s="91">
        <f>(('Total by state attended'!H27*1000)/'Total by state attended'!AI27)</f>
        <v>3350.2702578268872</v>
      </c>
      <c r="I26" s="91">
        <f>(('Total by state attended'!I27*1000)/'Total by state attended'!AJ27)</f>
        <v>3325.4564493098524</v>
      </c>
      <c r="J26" s="91">
        <f>(('Total by state attended'!J27*1000)/'Total by state attended'!AK27)</f>
        <v>3411.2305052430893</v>
      </c>
      <c r="K26" s="91">
        <f>(('Total by state attended'!K27*1000)/'Total by state attended'!AL27)</f>
        <v>3422.5980269339179</v>
      </c>
      <c r="L26" s="91">
        <f>(('Total by state attended'!L27*1000)/'Total by state attended'!AM27)</f>
        <v>3478.9957946815089</v>
      </c>
      <c r="M26" s="91">
        <f>(('Total by state attended'!M27*1000)/'Total by state attended'!AN27)</f>
        <v>3431.0800702811243</v>
      </c>
      <c r="N26" s="91">
        <f>(('Total by state attended'!N27*1000)/'Total by state attended'!AO27)</f>
        <v>3511.1499441895076</v>
      </c>
      <c r="O26" s="91">
        <f>(('Total by state attended'!O27*1000)/'Total by state attended'!AP27)</f>
        <v>3769.7363115978101</v>
      </c>
      <c r="P26" s="91">
        <f>(('Total by state attended'!P27*1000)/'Total by state attended'!AQ27)</f>
        <v>3827.5877736015918</v>
      </c>
      <c r="Q26" s="91">
        <f>(('Total by state attended'!Q27*1000)/'Total by state attended'!AR27)</f>
        <v>3830.4402038069602</v>
      </c>
      <c r="R26" s="91">
        <f>(('Total by state attended'!R27*1000)/'Total by state attended'!AS27)</f>
        <v>3875.6017824973919</v>
      </c>
      <c r="S26" s="91">
        <f>(('Total by state attended'!S27*1000)/'Total by state attended'!AT27)</f>
        <v>3938.6034511503835</v>
      </c>
      <c r="T26" s="91">
        <f>(('Total by state attended'!T27*1000)/'Total by state attended'!AU27)</f>
        <v>3794.2128399746994</v>
      </c>
      <c r="U26" s="91">
        <f>(('Total by state attended'!U27*1000)/'Total by state attended'!AV27)</f>
        <v>3580.9269322562877</v>
      </c>
      <c r="V26" s="91">
        <f>(('Total by state attended'!V27*1000)/'Total by state attended'!AW27)</f>
        <v>3479.8212180746564</v>
      </c>
      <c r="W26" s="91">
        <f>(('Total by state attended'!W27*1000)/'Total by state attended'!AX27)</f>
        <v>3621.6777011494255</v>
      </c>
      <c r="X26" s="91">
        <f>(('Total by state attended'!X27*1000)/'Total by state attended'!AY27)</f>
        <v>3612.1931761164074</v>
      </c>
      <c r="Y26" s="91">
        <f>(('Total by state attended'!Y27*1000)/'Total by state attended'!AZ27)</f>
        <v>3645.7251961639058</v>
      </c>
      <c r="Z26" s="91">
        <f>(('Total by state attended'!Z27*1000)/'Total by state attended'!BA27)</f>
        <v>3609.1696528555431</v>
      </c>
      <c r="AA26" s="91">
        <f>(('Total by state attended'!AA27*1000)/'Total by state attended'!BB27)</f>
        <v>3575.2463064584213</v>
      </c>
      <c r="AB26" s="91">
        <f>(('Total by state attended'!AB27*1000)/'Total by state attended'!BC27)</f>
        <v>3587.6035384998754</v>
      </c>
      <c r="AC26" s="98">
        <f>(('Total by state attended'!BD27*1000)/'Total by state attended'!CE27)</f>
        <v>3173.3591455273699</v>
      </c>
      <c r="AD26" s="91">
        <f>(('Total by state attended'!BE27*1000)/'Total by state attended'!CF27)</f>
        <v>3230.3719228210248</v>
      </c>
      <c r="AE26" s="91">
        <f>(('Total by state attended'!BF27*1000)/'Total by state attended'!CG27)</f>
        <v>3131.9369538077403</v>
      </c>
      <c r="AF26" s="91">
        <f>(('Total by state attended'!BG27*1000)/'Total by state attended'!CH27)</f>
        <v>3253.8838268792711</v>
      </c>
      <c r="AG26" s="91">
        <f>(('Total by state attended'!BH27*1000)/'Total by state attended'!CI27)</f>
        <v>3543.4907790741436</v>
      </c>
      <c r="AH26" s="91">
        <f>(('Total by state attended'!BI27*1000)/'Total by state attended'!CJ27)</f>
        <v>3502.5268414481902</v>
      </c>
      <c r="AI26" s="91">
        <f>(('Total by state attended'!BJ27*1000)/'Total by state attended'!CK27)</f>
        <v>3523.4089880375036</v>
      </c>
      <c r="AJ26" s="91">
        <f>(('Total by state attended'!BK27*1000)/'Total by state attended'!CL27)</f>
        <v>3581.2822473404262</v>
      </c>
      <c r="AK26" s="91">
        <f>(('Total by state attended'!BL27*1000)/'Total by state attended'!CM27)</f>
        <v>3765.156361900215</v>
      </c>
      <c r="AL26" s="91">
        <f>(('Total by state attended'!BM27*1000)/'Total by state attended'!CN27)</f>
        <v>3789.5784615384623</v>
      </c>
      <c r="AM26" s="91">
        <f>(('Total by state attended'!BN27*1000)/'Total by state attended'!CO27)</f>
        <v>3884.9602493074794</v>
      </c>
      <c r="AN26" s="91">
        <f>(('Total by state attended'!BO27*1000)/'Total by state attended'!CP27)</f>
        <v>4064.7072028646194</v>
      </c>
      <c r="AO26" s="91">
        <f>(('Total by state attended'!BP27*1000)/'Total by state attended'!CQ27)</f>
        <v>4250.5192468619243</v>
      </c>
      <c r="AP26" s="91">
        <f>(('Total by state attended'!BQ27*1000)/'Total by state attended'!CR27)</f>
        <v>4390.6933856502246</v>
      </c>
      <c r="AQ26" s="91">
        <f>(('Total by state attended'!BR27*1000)/'Total by state attended'!CS27)</f>
        <v>4637.9172444643254</v>
      </c>
      <c r="AR26" s="91">
        <f>(('Total by state attended'!BS27*1000)/'Total by state attended'!CT27)</f>
        <v>4379.0512052702497</v>
      </c>
      <c r="AS26" s="91">
        <f>(('Total by state attended'!BT27*1000)/'Total by state attended'!CU27)</f>
        <v>4934.1952499999998</v>
      </c>
      <c r="AT26" s="91">
        <f>(('Total by state attended'!BU27*1000)/'Total by state attended'!CV27)</f>
        <v>5205.0566356720201</v>
      </c>
      <c r="AU26" s="91">
        <f>(('Total by state attended'!BV27*1000)/'Total by state attended'!CW27)</f>
        <v>5086.1048137908601</v>
      </c>
      <c r="AV26" s="91">
        <f>(('Total by state attended'!BW27*1000)/'Total by state attended'!CX27)</f>
        <v>5441.887483759203</v>
      </c>
      <c r="AW26" s="91">
        <f>(('Total by state attended'!BX27*1000)/'Total by state attended'!CY27)</f>
        <v>5328.7702916373855</v>
      </c>
      <c r="AX26" s="91">
        <f>(('Total by state attended'!BY27*1000)/'Total by state attended'!CZ27)</f>
        <v>5577.5066353331495</v>
      </c>
      <c r="AY26" s="91">
        <f>(('Total by state attended'!BZ27*1000)/'Total by state attended'!DA27)</f>
        <v>5577.7348100292265</v>
      </c>
      <c r="AZ26" s="91">
        <f>(('Total by state attended'!CA27*1000)/'Total by state attended'!DB27)</f>
        <v>5676.8728773210587</v>
      </c>
      <c r="BA26" s="91">
        <f>(('Total by state attended'!CB27*1000)/'Total by state attended'!DC27)</f>
        <v>5525.8266190719023</v>
      </c>
      <c r="BB26" s="91">
        <f>(('Total by state attended'!CC27*1000)/'Total by state attended'!DD27)</f>
        <v>5605.3552656819493</v>
      </c>
      <c r="BC26" s="91">
        <f>(('Total by state attended'!CD27*1000)/'Total by state attended'!DE27)</f>
        <v>5630.3466666666664</v>
      </c>
      <c r="BD26" s="98">
        <f>(('Total by state attended'!DF27*1000)/'Total by state attended'!EG27)</f>
        <v>4268.6868686868684</v>
      </c>
      <c r="BE26" s="91">
        <f>(('Total by state attended'!DG27*1000)/'Total by state attended'!EH27)</f>
        <v>5895.4951456310682</v>
      </c>
      <c r="BF26" s="91">
        <f>(('Total by state attended'!DH27*1000)/'Total by state attended'!EI27)</f>
        <v>5906.7613636363631</v>
      </c>
      <c r="BG26" s="91">
        <f>(('Total by state attended'!DI27*1000)/'Total by state attended'!EJ27)</f>
        <v>6440.59375</v>
      </c>
      <c r="BH26" s="91">
        <f>(('Total by state attended'!DJ27*1000)/'Total by state attended'!EK27)</f>
        <v>6795.05</v>
      </c>
      <c r="BI26" s="91">
        <f>(('Total by state attended'!DK27*1000)/'Total by state attended'!EL27)</f>
        <v>6350.0156249999991</v>
      </c>
      <c r="BJ26" s="91">
        <f>(('Total by state attended'!DL27*1000)/'Total by state attended'!EM27)</f>
        <v>6321.2560000000003</v>
      </c>
      <c r="BK26" s="91">
        <f>(('Total by state attended'!DM27*1000)/'Total by state attended'!EN27)</f>
        <v>6306.7857142857147</v>
      </c>
      <c r="BL26" s="91">
        <f>(('Total by state attended'!DN27*1000)/'Total by state attended'!EO27)</f>
        <v>6848.9470899470898</v>
      </c>
      <c r="BM26" s="91">
        <f>(('Total by state attended'!DO27*1000)/'Total by state attended'!EP27)</f>
        <v>6379.1257142857139</v>
      </c>
      <c r="BN26" s="91">
        <f>(('Total by state attended'!DP27*1000)/'Total by state attended'!EQ27)</f>
        <v>7702.9259259259261</v>
      </c>
      <c r="BO26" s="91">
        <f>(('Total by state attended'!DQ27*1000)/'Total by state attended'!ER27)</f>
        <v>6698.2975778546715</v>
      </c>
      <c r="BP26" s="91">
        <f>(('Total by state attended'!DR27*1000)/'Total by state attended'!ES27)</f>
        <v>6250.562814070352</v>
      </c>
      <c r="BQ26" s="91">
        <f>(('Total by state attended'!DS27*1000)/'Total by state attended'!ET27)</f>
        <v>6435.5614035087719</v>
      </c>
      <c r="BR26" s="91">
        <f>(('Total by state attended'!DT27*1000)/'Total by state attended'!EU27)</f>
        <v>7875.420454545455</v>
      </c>
      <c r="BS26" s="91">
        <f>(('Total by state attended'!DU27*1000)/'Total by state attended'!EV27)</f>
        <v>9170.3909090909092</v>
      </c>
      <c r="BT26" s="91">
        <f>(('Total by state attended'!DV27*1000)/'Total by state attended'!EW27)</f>
        <v>8345.4121951219495</v>
      </c>
      <c r="BU26" s="91">
        <f>(('Total by state attended'!DW27*1000)/'Total by state attended'!EX27)</f>
        <v>8976.1263440860221</v>
      </c>
      <c r="BV26" s="91">
        <f>(('Total by state attended'!DX27*1000)/'Total by state attended'!EY27)</f>
        <v>9231.9266272189343</v>
      </c>
      <c r="BW26" s="91">
        <f>(('Total by state attended'!DY27*1000)/'Total by state attended'!EZ27)</f>
        <v>9807.3049403747864</v>
      </c>
      <c r="BX26" s="91">
        <f>(('Total by state attended'!DZ27*1000)/'Total by state attended'!FA27)</f>
        <v>10416.051440329218</v>
      </c>
      <c r="BY26" s="91">
        <f>(('Total by state attended'!EA27*1000)/'Total by state attended'!FB27)</f>
        <v>10577.879084967321</v>
      </c>
      <c r="BZ26" s="91">
        <f>(('Total by state attended'!EB27*1000)/'Total by state attended'!FC27)</f>
        <v>12301.025454545455</v>
      </c>
      <c r="CA26" s="91">
        <f>(('Total by state attended'!EC27*1000)/'Total by state attended'!FD27)</f>
        <v>12254.996415770609</v>
      </c>
      <c r="CB26" s="91">
        <f>(('Total by state attended'!ED27*1000)/'Total by state attended'!FE27)</f>
        <v>12750.610344827586</v>
      </c>
      <c r="CC26" s="91">
        <f>(('Total by state attended'!EE27*1000)/'Total by state attended'!FF27)</f>
        <v>12788.057613168725</v>
      </c>
      <c r="CD26" s="91">
        <f>(('Total by state attended'!EF27*1000)/'Total by state attended'!FG27)</f>
        <v>13113.4</v>
      </c>
      <c r="CE26" s="90">
        <f>('Total by state attended'!FH27*1000)/'Total by state attended'!FS27:FS27</f>
        <v>7366.942857142858</v>
      </c>
      <c r="CF26" s="91">
        <f>('Total by state attended'!FI27*1000)/'Total by state attended'!FT27:FT27</f>
        <v>4285.9150943396226</v>
      </c>
      <c r="CG26" s="91">
        <f>('Total by state attended'!FJ27*1000)/'Total by state attended'!FU27:FU27</f>
        <v>4517.83</v>
      </c>
      <c r="CH26" s="91">
        <f>('Total by state attended'!FK27*1000)/'Total by state attended'!FV27:FV27</f>
        <v>5788.03</v>
      </c>
      <c r="CI26" s="91">
        <f>('Total by state attended'!FL27*1000)/'Total by state attended'!FW27:FW27</f>
        <v>6912.9803921568628</v>
      </c>
      <c r="CJ26" s="91">
        <f>('Total by state attended'!FM27*1000)/'Total by state attended'!FX27:FX27</f>
        <v>7961.9803921568628</v>
      </c>
      <c r="CK26" s="91">
        <f>('Total by state attended'!FN27*1000)/'Total by state attended'!FY27:FY27</f>
        <v>7913.3636363636369</v>
      </c>
      <c r="CL26" s="91">
        <f>('Total by state attended'!FO27*1000)/'Total by state attended'!FZ27:FZ27</f>
        <v>10196.534653465345</v>
      </c>
      <c r="CM26" s="91">
        <f>('Total by state attended'!FP27*1000)/'Total by state attended'!GA27:GA27</f>
        <v>8254.1382978723395</v>
      </c>
      <c r="CN26" s="91">
        <f>('Total by state attended'!FQ27*1000)/'Total by state attended'!GB27:GB27</f>
        <v>7559.93</v>
      </c>
      <c r="CO26" s="91">
        <f>('Total by state attended'!FR27*1000)/'Total by state attended'!GC27:GC27</f>
        <v>8461.7127659574471</v>
      </c>
    </row>
    <row r="27" spans="1:93">
      <c r="A27" s="21" t="s">
        <v>35</v>
      </c>
      <c r="B27" s="90">
        <f>(('Total by state attended'!B28*1000)/'Total by state attended'!AC28)</f>
        <v>3294.1695487419097</v>
      </c>
      <c r="C27" s="91">
        <f>(('Total by state attended'!C28*1000)/'Total by state attended'!AD28)</f>
        <v>3459.8894000362902</v>
      </c>
      <c r="D27" s="91">
        <f>(('Total by state attended'!D28*1000)/'Total by state attended'!AE28)</f>
        <v>3569.785615949675</v>
      </c>
      <c r="E27" s="91">
        <f>(('Total by state attended'!E28*1000)/'Total by state attended'!AF28)</f>
        <v>3721.2691085185993</v>
      </c>
      <c r="F27" s="91">
        <f>(('Total by state attended'!F28*1000)/'Total by state attended'!AG28)</f>
        <v>3693.6157171812065</v>
      </c>
      <c r="G27" s="91">
        <f>(('Total by state attended'!G28*1000)/'Total by state attended'!AH28)</f>
        <v>3708.5338830751616</v>
      </c>
      <c r="H27" s="91">
        <f>(('Total by state attended'!H28*1000)/'Total by state attended'!AI28)</f>
        <v>3739.4396138381812</v>
      </c>
      <c r="I27" s="91">
        <f>(('Total by state attended'!I28*1000)/'Total by state attended'!AJ28)</f>
        <v>3701.7884242815626</v>
      </c>
      <c r="J27" s="91">
        <f>(('Total by state attended'!J28*1000)/'Total by state attended'!AK28)</f>
        <v>3782.1774685379978</v>
      </c>
      <c r="K27" s="91">
        <f>(('Total by state attended'!K28*1000)/'Total by state attended'!AL28)</f>
        <v>3833.1430630760137</v>
      </c>
      <c r="L27" s="91">
        <f>(('Total by state attended'!L28*1000)/'Total by state attended'!AM28)</f>
        <v>3884.8878182561666</v>
      </c>
      <c r="M27" s="91">
        <f>(('Total by state attended'!M28*1000)/'Total by state attended'!AN28)</f>
        <v>3882.7958654061131</v>
      </c>
      <c r="N27" s="91">
        <f>(('Total by state attended'!N28*1000)/'Total by state attended'!AO28)</f>
        <v>3797.6132509503036</v>
      </c>
      <c r="O27" s="91">
        <f>(('Total by state attended'!O28*1000)/'Total by state attended'!AP28)</f>
        <v>3550.2176720954894</v>
      </c>
      <c r="P27" s="91">
        <f>(('Total by state attended'!P28*1000)/'Total by state attended'!AQ28)</f>
        <v>4143.525448309083</v>
      </c>
      <c r="Q27" s="91">
        <f>(('Total by state attended'!Q28*1000)/'Total by state attended'!AR28)</f>
        <v>3988.6819501529581</v>
      </c>
      <c r="R27" s="91">
        <f>(('Total by state attended'!R28*1000)/'Total by state attended'!AS28)</f>
        <v>3945.9557021778778</v>
      </c>
      <c r="S27" s="91">
        <f>(('Total by state attended'!S28*1000)/'Total by state attended'!AT28)</f>
        <v>4220.5275850816879</v>
      </c>
      <c r="T27" s="91">
        <f>(('Total by state attended'!T28*1000)/'Total by state attended'!AU28)</f>
        <v>4103.5479242913143</v>
      </c>
      <c r="U27" s="91">
        <f>(('Total by state attended'!U28*1000)/'Total by state attended'!AV28)</f>
        <v>3659.6091609558302</v>
      </c>
      <c r="V27" s="91">
        <f>(('Total by state attended'!V28*1000)/'Total by state attended'!AW28)</f>
        <v>3323.8230157670969</v>
      </c>
      <c r="W27" s="91">
        <f>(('Total by state attended'!W28*1000)/'Total by state attended'!AX28)</f>
        <v>3612.8071693140646</v>
      </c>
      <c r="X27" s="91">
        <f>(('Total by state attended'!X28*1000)/'Total by state attended'!AY28)</f>
        <v>3670.0143896784907</v>
      </c>
      <c r="Y27" s="91">
        <f>(('Total by state attended'!Y28*1000)/'Total by state attended'!AZ28)</f>
        <v>3706.546864699972</v>
      </c>
      <c r="Z27" s="91">
        <f>(('Total by state attended'!Z28*1000)/'Total by state attended'!BA28)</f>
        <v>3624.3380219672695</v>
      </c>
      <c r="AA27" s="91">
        <f>(('Total by state attended'!AA28*1000)/'Total by state attended'!BB28)</f>
        <v>3770.4232725901129</v>
      </c>
      <c r="AB27" s="91">
        <f>(('Total by state attended'!AB28*1000)/'Total by state attended'!BC28)</f>
        <v>3622.7902696725273</v>
      </c>
      <c r="AC27" s="98">
        <f>(('Total by state attended'!BD28*1000)/'Total by state attended'!CE28)</f>
        <v>3478.9978958272636</v>
      </c>
      <c r="AD27" s="91">
        <f>(('Total by state attended'!BE28*1000)/'Total by state attended'!CF28)</f>
        <v>3674.8557753873733</v>
      </c>
      <c r="AE27" s="91">
        <f>(('Total by state attended'!BF28*1000)/'Total by state attended'!CG28)</f>
        <v>3821.5763317131236</v>
      </c>
      <c r="AF27" s="91">
        <f>(('Total by state attended'!BG28*1000)/'Total by state attended'!CH28)</f>
        <v>3907.4181453389929</v>
      </c>
      <c r="AG27" s="91">
        <f>(('Total by state attended'!BH28*1000)/'Total by state attended'!CI28)</f>
        <v>3991.9151965711885</v>
      </c>
      <c r="AH27" s="91">
        <f>(('Total by state attended'!BI28*1000)/'Total by state attended'!CJ28)</f>
        <v>4221.2907376283847</v>
      </c>
      <c r="AI27" s="91">
        <f>(('Total by state attended'!BJ28*1000)/'Total by state attended'!CK28)</f>
        <v>4531.2384351194742</v>
      </c>
      <c r="AJ27" s="91">
        <f>(('Total by state attended'!BK28*1000)/'Total by state attended'!CL28)</f>
        <v>4445.4162893386401</v>
      </c>
      <c r="AK27" s="91">
        <f>(('Total by state attended'!BL28*1000)/'Total by state attended'!CM28)</f>
        <v>4680.4154132179892</v>
      </c>
      <c r="AL27" s="91">
        <f>(('Total by state attended'!BM28*1000)/'Total by state attended'!CN28)</f>
        <v>4868.7634593429711</v>
      </c>
      <c r="AM27" s="91">
        <f>(('Total by state attended'!BN28*1000)/'Total by state attended'!CO28)</f>
        <v>5022.3063561502831</v>
      </c>
      <c r="AN27" s="91">
        <f>(('Total by state attended'!BO28*1000)/'Total by state attended'!CP28)</f>
        <v>5077.886017219038</v>
      </c>
      <c r="AO27" s="91">
        <f>(('Total by state attended'!BP28*1000)/'Total by state attended'!CQ28)</f>
        <v>5011.9064412597118</v>
      </c>
      <c r="AP27" s="91">
        <f>(('Total by state attended'!BQ28*1000)/'Total by state attended'!CR28)</f>
        <v>4826.9872713910754</v>
      </c>
      <c r="AQ27" s="91">
        <f>(('Total by state attended'!BR28*1000)/'Total by state attended'!CS28)</f>
        <v>5009.7707418159162</v>
      </c>
      <c r="AR27" s="91">
        <f>(('Total by state attended'!BS28*1000)/'Total by state attended'!CT28)</f>
        <v>5614.8270643647384</v>
      </c>
      <c r="AS27" s="91">
        <f>(('Total by state attended'!BT28*1000)/'Total by state attended'!CU28)</f>
        <v>5232.6579347487841</v>
      </c>
      <c r="AT27" s="91">
        <f>(('Total by state attended'!BU28*1000)/'Total by state attended'!CV28)</f>
        <v>5570.2094196072749</v>
      </c>
      <c r="AU27" s="91">
        <f>(('Total by state attended'!BV28*1000)/'Total by state attended'!CW28)</f>
        <v>5482.025827500157</v>
      </c>
      <c r="AV27" s="91">
        <f>(('Total by state attended'!BW28*1000)/'Total by state attended'!CX28)</f>
        <v>6669.5400167167163</v>
      </c>
      <c r="AW27" s="91">
        <f>(('Total by state attended'!BX28*1000)/'Total by state attended'!CY28)</f>
        <v>6048.9320776310606</v>
      </c>
      <c r="AX27" s="91">
        <f>(('Total by state attended'!BY28*1000)/'Total by state attended'!CZ28)</f>
        <v>6736.6116047866781</v>
      </c>
      <c r="AY27" s="91">
        <f>(('Total by state attended'!BZ28*1000)/'Total by state attended'!DA28)</f>
        <v>6717.6218909353283</v>
      </c>
      <c r="AZ27" s="91">
        <f>(('Total by state attended'!CA28*1000)/'Total by state attended'!DB28)</f>
        <v>6908.6086157789277</v>
      </c>
      <c r="BA27" s="91">
        <f>(('Total by state attended'!CB28*1000)/'Total by state attended'!DC28)</f>
        <v>6654.1918336140589</v>
      </c>
      <c r="BB27" s="91">
        <f>(('Total by state attended'!CC28*1000)/'Total by state attended'!DD28)</f>
        <v>7197.4341788489201</v>
      </c>
      <c r="BC27" s="91">
        <f>(('Total by state attended'!CD28*1000)/'Total by state attended'!DE28)</f>
        <v>7087.6063178584127</v>
      </c>
      <c r="BD27" s="98">
        <f>(('Total by state attended'!DF28*1000)/'Total by state attended'!EG28)</f>
        <v>5268.3750865051907</v>
      </c>
      <c r="BE27" s="91">
        <f>(('Total by state attended'!DG28*1000)/'Total by state attended'!EH28)</f>
        <v>5324.7027976120789</v>
      </c>
      <c r="BF27" s="91">
        <f>(('Total by state attended'!DH28*1000)/'Total by state attended'!EI28)</f>
        <v>5501.8876819020288</v>
      </c>
      <c r="BG27" s="91">
        <f>(('Total by state attended'!DI28*1000)/'Total by state attended'!EJ28)</f>
        <v>5438.9479372239448</v>
      </c>
      <c r="BH27" s="91">
        <f>(('Total by state attended'!DJ28*1000)/'Total by state attended'!EK28)</f>
        <v>5536.7271547248174</v>
      </c>
      <c r="BI27" s="91">
        <f>(('Total by state attended'!DK28*1000)/'Total by state attended'!EL28)</f>
        <v>5685.284812030075</v>
      </c>
      <c r="BJ27" s="91">
        <f>(('Total by state attended'!DL28*1000)/'Total by state attended'!EM28)</f>
        <v>6127.7288533186147</v>
      </c>
      <c r="BK27" s="91">
        <f>(('Total by state attended'!DM28*1000)/'Total by state attended'!EN28)</f>
        <v>6369.9806339019306</v>
      </c>
      <c r="BL27" s="91">
        <f>(('Total by state attended'!DN28*1000)/'Total by state attended'!EO28)</f>
        <v>6839.5264563239061</v>
      </c>
      <c r="BM27" s="91">
        <f>(('Total by state attended'!DO28*1000)/'Total by state attended'!EP28)</f>
        <v>7613.8614504935967</v>
      </c>
      <c r="BN27" s="91">
        <f>(('Total by state attended'!DP28*1000)/'Total by state attended'!EQ28)</f>
        <v>8172.5051915362228</v>
      </c>
      <c r="BO27" s="91">
        <f>(('Total by state attended'!DQ28*1000)/'Total by state attended'!ER28)</f>
        <v>8599.3135957314116</v>
      </c>
      <c r="BP27" s="91">
        <f>(('Total by state attended'!DR28*1000)/'Total by state attended'!ES28)</f>
        <v>9010.37822216317</v>
      </c>
      <c r="BQ27" s="91">
        <f>(('Total by state attended'!DS28*1000)/'Total by state attended'!ET28)</f>
        <v>9079.9087012273303</v>
      </c>
      <c r="BR27" s="91">
        <f>(('Total by state attended'!DT28*1000)/'Total by state attended'!EU28)</f>
        <v>9135.5276180448691</v>
      </c>
      <c r="BS27" s="91">
        <f>(('Total by state attended'!DU28*1000)/'Total by state attended'!EV28)</f>
        <v>9427.8515141406278</v>
      </c>
      <c r="BT27" s="91">
        <f>(('Total by state attended'!DV28*1000)/'Total by state attended'!EW28)</f>
        <v>9410.9446109532528</v>
      </c>
      <c r="BU27" s="91">
        <f>(('Total by state attended'!DW28*1000)/'Total by state attended'!EX28)</f>
        <v>11065.350278208865</v>
      </c>
      <c r="BV27" s="91">
        <f>(('Total by state attended'!DX28*1000)/'Total by state attended'!EY28)</f>
        <v>12216.112559549589</v>
      </c>
      <c r="BW27" s="91">
        <f>(('Total by state attended'!DY28*1000)/'Total by state attended'!EZ28)</f>
        <v>13152.211377640846</v>
      </c>
      <c r="BX27" s="91">
        <f>(('Total by state attended'!DZ28*1000)/'Total by state attended'!FA28)</f>
        <v>13408.601793009533</v>
      </c>
      <c r="BY27" s="91">
        <f>(('Total by state attended'!EA28*1000)/'Total by state attended'!FB28)</f>
        <v>14168.163832756214</v>
      </c>
      <c r="BZ27" s="91">
        <f>(('Total by state attended'!EB28*1000)/'Total by state attended'!FC28)</f>
        <v>14205.329910903691</v>
      </c>
      <c r="CA27" s="91">
        <f>(('Total by state attended'!EC28*1000)/'Total by state attended'!FD28)</f>
        <v>14748.209890017632</v>
      </c>
      <c r="CB27" s="91">
        <f>(('Total by state attended'!ED28*1000)/'Total by state attended'!FE28)</f>
        <v>14812.775018419798</v>
      </c>
      <c r="CC27" s="91">
        <f>(('Total by state attended'!EE28*1000)/'Total by state attended'!FF28)</f>
        <v>15298.634317616783</v>
      </c>
      <c r="CD27" s="91">
        <f>(('Total by state attended'!EF28*1000)/'Total by state attended'!FG28)</f>
        <v>15317.669433352776</v>
      </c>
      <c r="CE27" s="90">
        <f>('Total by state attended'!FH28*1000)/'Total by state attended'!FS28:FS28</f>
        <v>12550.239479261279</v>
      </c>
      <c r="CF27" s="91">
        <f>('Total by state attended'!FI28*1000)/'Total by state attended'!FT28:FT28</f>
        <v>14312.022319338224</v>
      </c>
      <c r="CG27" s="91">
        <f>('Total by state attended'!FJ28*1000)/'Total by state attended'!FU28:FU28</f>
        <v>16266.565985282094</v>
      </c>
      <c r="CH27" s="91">
        <f>('Total by state attended'!FK28*1000)/'Total by state attended'!FV28:FV28</f>
        <v>17848.377374071017</v>
      </c>
      <c r="CI27" s="91">
        <f>('Total by state attended'!FL28*1000)/'Total by state attended'!FW28:FW28</f>
        <v>16779.943589743591</v>
      </c>
      <c r="CJ27" s="91">
        <f>('Total by state attended'!FM28*1000)/'Total by state attended'!FX28:FX28</f>
        <v>15495.698565912851</v>
      </c>
      <c r="CK27" s="91">
        <f>('Total by state attended'!FN28*1000)/'Total by state attended'!FY28:FY28</f>
        <v>15556.914188267394</v>
      </c>
      <c r="CL27" s="91">
        <f>('Total by state attended'!FO28*1000)/'Total by state attended'!FZ28:FZ28</f>
        <v>14618.612465138838</v>
      </c>
      <c r="CM27" s="91">
        <f>('Total by state attended'!FP28*1000)/'Total by state attended'!GA28:GA28</f>
        <v>14018.050067965563</v>
      </c>
      <c r="CN27" s="91">
        <f>('Total by state attended'!FQ28*1000)/'Total by state attended'!GB28:GB28</f>
        <v>14575.951258876694</v>
      </c>
      <c r="CO27" s="91">
        <f>('Total by state attended'!FR28*1000)/'Total by state attended'!GC28:GC28</f>
        <v>14961.947673237148</v>
      </c>
    </row>
    <row r="28" spans="1:93">
      <c r="A28" s="21" t="s">
        <v>36</v>
      </c>
      <c r="B28" s="90">
        <f>(('Total by state attended'!B29*1000)/'Total by state attended'!AC29)</f>
        <v>3823.1127925907444</v>
      </c>
      <c r="C28" s="91">
        <f>(('Total by state attended'!C29*1000)/'Total by state attended'!AD29)</f>
        <v>3991.6500376855888</v>
      </c>
      <c r="D28" s="91">
        <f>(('Total by state attended'!D29*1000)/'Total by state attended'!AE29)</f>
        <v>3988.2332349410099</v>
      </c>
      <c r="E28" s="91">
        <f>(('Total by state attended'!E29*1000)/'Total by state attended'!AF29)</f>
        <v>3989.819604126496</v>
      </c>
      <c r="F28" s="91">
        <f>(('Total by state attended'!F29*1000)/'Total by state attended'!AG29)</f>
        <v>3899.6903856715298</v>
      </c>
      <c r="G28" s="91">
        <f>(('Total by state attended'!G29*1000)/'Total by state attended'!AH29)</f>
        <v>3896.4651193441673</v>
      </c>
      <c r="H28" s="91">
        <f>(('Total by state attended'!H29*1000)/'Total by state attended'!AI29)</f>
        <v>3889.6926623302033</v>
      </c>
      <c r="I28" s="91">
        <f>(('Total by state attended'!I29*1000)/'Total by state attended'!AJ29)</f>
        <v>3869.6721885641191</v>
      </c>
      <c r="J28" s="91">
        <f>(('Total by state attended'!J29*1000)/'Total by state attended'!AK29)</f>
        <v>3964.0313435017988</v>
      </c>
      <c r="K28" s="91">
        <f>(('Total by state attended'!K29*1000)/'Total by state attended'!AL29)</f>
        <v>4049.415166149111</v>
      </c>
      <c r="L28" s="91">
        <f>(('Total by state attended'!L29*1000)/'Total by state attended'!AM29)</f>
        <v>4094.821839229824</v>
      </c>
      <c r="M28" s="91">
        <f>(('Total by state attended'!M29*1000)/'Total by state attended'!AN29)</f>
        <v>4069.7202385164942</v>
      </c>
      <c r="N28" s="91">
        <f>(('Total by state attended'!N29*1000)/'Total by state attended'!AO29)</f>
        <v>4087.6212279439501</v>
      </c>
      <c r="O28" s="91">
        <f>(('Total by state attended'!O29*1000)/'Total by state attended'!AP29)</f>
        <v>4166.5128521176011</v>
      </c>
      <c r="P28" s="91">
        <f>(('Total by state attended'!P29*1000)/'Total by state attended'!AQ29)</f>
        <v>4402.2857206016724</v>
      </c>
      <c r="Q28" s="91">
        <f>(('Total by state attended'!Q29*1000)/'Total by state attended'!AR29)</f>
        <v>4348.3811633569076</v>
      </c>
      <c r="R28" s="91">
        <f>(('Total by state attended'!R29*1000)/'Total by state attended'!AS29)</f>
        <v>4481.7941092875881</v>
      </c>
      <c r="S28" s="91">
        <f>(('Total by state attended'!S29*1000)/'Total by state attended'!AT29)</f>
        <v>4796.8113052354101</v>
      </c>
      <c r="T28" s="91">
        <f>(('Total by state attended'!T29*1000)/'Total by state attended'!AU29)</f>
        <v>4712.7541476436218</v>
      </c>
      <c r="U28" s="91">
        <f>(('Total by state attended'!U29*1000)/'Total by state attended'!AV29)</f>
        <v>3944.9280092712424</v>
      </c>
      <c r="V28" s="91">
        <f>(('Total by state attended'!V29*1000)/'Total by state attended'!AW29)</f>
        <v>3787.6510133145657</v>
      </c>
      <c r="W28" s="91">
        <f>(('Total by state attended'!W29*1000)/'Total by state attended'!AX29)</f>
        <v>3907.3411985796779</v>
      </c>
      <c r="X28" s="91">
        <f>(('Total by state attended'!X29*1000)/'Total by state attended'!AY29)</f>
        <v>3951.2346496842015</v>
      </c>
      <c r="Y28" s="91">
        <f>(('Total by state attended'!Y29*1000)/'Total by state attended'!AZ29)</f>
        <v>4006.8810440368215</v>
      </c>
      <c r="Z28" s="91">
        <f>(('Total by state attended'!Z29*1000)/'Total by state attended'!BA29)</f>
        <v>3943.3128560945629</v>
      </c>
      <c r="AA28" s="91">
        <f>(('Total by state attended'!AA29*1000)/'Total by state attended'!BB29)</f>
        <v>4006.4788765226363</v>
      </c>
      <c r="AB28" s="91">
        <f>(('Total by state attended'!AB29*1000)/'Total by state attended'!BC29)</f>
        <v>3956.7938356815948</v>
      </c>
      <c r="AC28" s="98">
        <f>(('Total by state attended'!BD29*1000)/'Total by state attended'!CE29)</f>
        <v>4485.8514947617796</v>
      </c>
      <c r="AD28" s="91">
        <f>(('Total by state attended'!BE29*1000)/'Total by state attended'!CF29)</f>
        <v>4290.2832959933039</v>
      </c>
      <c r="AE28" s="91">
        <f>(('Total by state attended'!BF29*1000)/'Total by state attended'!CG29)</f>
        <v>4295.3664601393621</v>
      </c>
      <c r="AF28" s="91">
        <f>(('Total by state attended'!BG29*1000)/'Total by state attended'!CH29)</f>
        <v>4496.5522365231227</v>
      </c>
      <c r="AG28" s="91">
        <f>(('Total by state attended'!BH29*1000)/'Total by state attended'!CI29)</f>
        <v>4540.9565073685271</v>
      </c>
      <c r="AH28" s="91">
        <f>(('Total by state attended'!BI29*1000)/'Total by state attended'!CJ29)</f>
        <v>4712.2180723317088</v>
      </c>
      <c r="AI28" s="91">
        <f>(('Total by state attended'!BJ29*1000)/'Total by state attended'!CK29)</f>
        <v>4801.1593535808324</v>
      </c>
      <c r="AJ28" s="91">
        <f>(('Total by state attended'!BK29*1000)/'Total by state attended'!CL29)</f>
        <v>4885.9839153959665</v>
      </c>
      <c r="AK28" s="91">
        <f>(('Total by state attended'!BL29*1000)/'Total by state attended'!CM29)</f>
        <v>5044.5244784713723</v>
      </c>
      <c r="AL28" s="91">
        <f>(('Total by state attended'!BM29*1000)/'Total by state attended'!CN29)</f>
        <v>5175.4730863507475</v>
      </c>
      <c r="AM28" s="91">
        <f>(('Total by state attended'!BN29*1000)/'Total by state attended'!CO29)</f>
        <v>5322.8388931903419</v>
      </c>
      <c r="AN28" s="91">
        <f>(('Total by state attended'!BO29*1000)/'Total by state attended'!CP29)</f>
        <v>5408.9899225221843</v>
      </c>
      <c r="AO28" s="91">
        <f>(('Total by state attended'!BP29*1000)/'Total by state attended'!CQ29)</f>
        <v>5566.9410322711483</v>
      </c>
      <c r="AP28" s="91">
        <f>(('Total by state attended'!BQ29*1000)/'Total by state attended'!CR29)</f>
        <v>5747.524902840215</v>
      </c>
      <c r="AQ28" s="91">
        <f>(('Total by state attended'!BR29*1000)/'Total by state attended'!CS29)</f>
        <v>5634.3822935772305</v>
      </c>
      <c r="AR28" s="91">
        <f>(('Total by state attended'!BS29*1000)/'Total by state attended'!CT29)</f>
        <v>5237.9397713314611</v>
      </c>
      <c r="AS28" s="91">
        <f>(('Total by state attended'!BT29*1000)/'Total by state attended'!CU29)</f>
        <v>5569.7524351032607</v>
      </c>
      <c r="AT28" s="91">
        <f>(('Total by state attended'!BU29*1000)/'Total by state attended'!CV29)</f>
        <v>6272.5959764493155</v>
      </c>
      <c r="AU28" s="91">
        <f>(('Total by state attended'!BV29*1000)/'Total by state attended'!CW29)</f>
        <v>6012.7630339345342</v>
      </c>
      <c r="AV28" s="91">
        <f>(('Total by state attended'!BW29*1000)/'Total by state attended'!CX29)</f>
        <v>7823.3141933483212</v>
      </c>
      <c r="AW28" s="91">
        <f>(('Total by state attended'!BX29*1000)/'Total by state attended'!CY29)</f>
        <v>7447.0221771340366</v>
      </c>
      <c r="AX28" s="91">
        <f>(('Total by state attended'!BY29*1000)/'Total by state attended'!CZ29)</f>
        <v>7890.2713370479942</v>
      </c>
      <c r="AY28" s="91">
        <f>(('Total by state attended'!BZ29*1000)/'Total by state attended'!DA29)</f>
        <v>8173.413168274592</v>
      </c>
      <c r="AZ28" s="91">
        <f>(('Total by state attended'!CA29*1000)/'Total by state attended'!DB29)</f>
        <v>8450.9229421617383</v>
      </c>
      <c r="BA28" s="91">
        <f>(('Total by state attended'!CB29*1000)/'Total by state attended'!DC29)</f>
        <v>8207.1176169330774</v>
      </c>
      <c r="BB28" s="91">
        <f>(('Total by state attended'!CC29*1000)/'Total by state attended'!DD29)</f>
        <v>8625.2979265270733</v>
      </c>
      <c r="BC28" s="91">
        <f>(('Total by state attended'!CD29*1000)/'Total by state attended'!DE29)</f>
        <v>8505.6403032291419</v>
      </c>
      <c r="BD28" s="98">
        <f>(('Total by state attended'!DF29*1000)/'Total by state attended'!EG29)</f>
        <v>5404.4834082637553</v>
      </c>
      <c r="BE28" s="91">
        <f>(('Total by state attended'!DG29*1000)/'Total by state attended'!EH29)</f>
        <v>5822.1048310289334</v>
      </c>
      <c r="BF28" s="91">
        <f>(('Total by state attended'!DH29*1000)/'Total by state attended'!EI29)</f>
        <v>6064.4460411848922</v>
      </c>
      <c r="BG28" s="91">
        <f>(('Total by state attended'!DI29*1000)/'Total by state attended'!EJ29)</f>
        <v>6419.8566126772675</v>
      </c>
      <c r="BH28" s="91">
        <f>(('Total by state attended'!DJ29*1000)/'Total by state attended'!EK29)</f>
        <v>6565.438472707473</v>
      </c>
      <c r="BI28" s="91">
        <f>(('Total by state attended'!DK29*1000)/'Total by state attended'!EL29)</f>
        <v>6789.851949294427</v>
      </c>
      <c r="BJ28" s="91">
        <f>(('Total by state attended'!DL29*1000)/'Total by state attended'!EM29)</f>
        <v>7391.5687498780526</v>
      </c>
      <c r="BK28" s="91">
        <f>(('Total by state attended'!DM29*1000)/'Total by state attended'!EN29)</f>
        <v>7885.7203679173117</v>
      </c>
      <c r="BL28" s="91">
        <f>(('Total by state attended'!DN29*1000)/'Total by state attended'!EO29)</f>
        <v>8428.1724581951603</v>
      </c>
      <c r="BM28" s="91">
        <f>(('Total by state attended'!DO29*1000)/'Total by state attended'!EP29)</f>
        <v>9412.103888403446</v>
      </c>
      <c r="BN28" s="91">
        <f>(('Total by state attended'!DP29*1000)/'Total by state attended'!EQ29)</f>
        <v>10616.75592897645</v>
      </c>
      <c r="BO28" s="91">
        <f>(('Total by state attended'!DQ29*1000)/'Total by state attended'!ER29)</f>
        <v>11157.624010897158</v>
      </c>
      <c r="BP28" s="91">
        <f>(('Total by state attended'!DR29*1000)/'Total by state attended'!ES29)</f>
        <v>11906.723499328444</v>
      </c>
      <c r="BQ28" s="91">
        <f>(('Total by state attended'!DS29*1000)/'Total by state attended'!ET29)</f>
        <v>12283.150579983814</v>
      </c>
      <c r="BR28" s="91">
        <f>(('Total by state attended'!DT29*1000)/'Total by state attended'!EU29)</f>
        <v>12301.294961100055</v>
      </c>
      <c r="BS28" s="91">
        <f>(('Total by state attended'!DU29*1000)/'Total by state attended'!EV29)</f>
        <v>12291.055436107421</v>
      </c>
      <c r="BT28" s="91">
        <f>(('Total by state attended'!DV29*1000)/'Total by state attended'!EW29)</f>
        <v>12715.919299460458</v>
      </c>
      <c r="BU28" s="91">
        <f>(('Total by state attended'!DW29*1000)/'Total by state attended'!EX29)</f>
        <v>13638.559130009091</v>
      </c>
      <c r="BV28" s="91">
        <f>(('Total by state attended'!DX29*1000)/'Total by state attended'!EY29)</f>
        <v>14436.785660091047</v>
      </c>
      <c r="BW28" s="91">
        <f>(('Total by state attended'!DY29*1000)/'Total by state attended'!EZ29)</f>
        <v>15522.377614597241</v>
      </c>
      <c r="BX28" s="91">
        <f>(('Total by state attended'!DZ29*1000)/'Total by state attended'!FA29)</f>
        <v>15734.289590440669</v>
      </c>
      <c r="BY28" s="91">
        <f>(('Total by state attended'!EA29*1000)/'Total by state attended'!FB29)</f>
        <v>15964.348669036677</v>
      </c>
      <c r="BZ28" s="91">
        <f>(('Total by state attended'!EB29*1000)/'Total by state attended'!FC29)</f>
        <v>15675.372949302078</v>
      </c>
      <c r="CA28" s="91">
        <f>(('Total by state attended'!EC29*1000)/'Total by state attended'!FD29)</f>
        <v>16327.411413052212</v>
      </c>
      <c r="CB28" s="91">
        <f>(('Total by state attended'!ED29*1000)/'Total by state attended'!FE29)</f>
        <v>16901.820193368374</v>
      </c>
      <c r="CC28" s="91">
        <f>(('Total by state attended'!EE29*1000)/'Total by state attended'!FF29)</f>
        <v>17744.303833512316</v>
      </c>
      <c r="CD28" s="91">
        <f>(('Total by state attended'!EF29*1000)/'Total by state attended'!FG29)</f>
        <v>18446.491849970833</v>
      </c>
      <c r="CE28" s="90">
        <f>('Total by state attended'!FH29*1000)/'Total by state attended'!FS29:FS29</f>
        <v>16455.17315213527</v>
      </c>
      <c r="CF28" s="91">
        <f>('Total by state attended'!FI29*1000)/'Total by state attended'!FT29:FT29</f>
        <v>22108.951856235875</v>
      </c>
      <c r="CG28" s="91">
        <f>('Total by state attended'!FJ29*1000)/'Total by state attended'!FU29:FU29</f>
        <v>22791.295157746361</v>
      </c>
      <c r="CH28" s="91">
        <f>('Total by state attended'!FK29*1000)/'Total by state attended'!FV29:FV29</f>
        <v>24283.37153006743</v>
      </c>
      <c r="CI28" s="91">
        <f>('Total by state attended'!FL29*1000)/'Total by state attended'!FW29:FW29</f>
        <v>24127.156758608875</v>
      </c>
      <c r="CJ28" s="91">
        <f>('Total by state attended'!FM29*1000)/'Total by state attended'!FX29:FX29</f>
        <v>25226.482841993638</v>
      </c>
      <c r="CK28" s="91">
        <f>('Total by state attended'!FN29*1000)/'Total by state attended'!FY29:FY29</f>
        <v>25745.495124334455</v>
      </c>
      <c r="CL28" s="91">
        <f>('Total by state attended'!FO29*1000)/'Total by state attended'!FZ29:FZ29</f>
        <v>26803.01316671633</v>
      </c>
      <c r="CM28" s="91">
        <f>('Total by state attended'!FP29*1000)/'Total by state attended'!GA29:GA29</f>
        <v>26530.133241017156</v>
      </c>
      <c r="CN28" s="91">
        <f>('Total by state attended'!FQ29*1000)/'Total by state attended'!GB29:GB29</f>
        <v>28535.820805345891</v>
      </c>
      <c r="CO28" s="91">
        <f>('Total by state attended'!FR29*1000)/'Total by state attended'!GC29:GC29</f>
        <v>28337.758306758566</v>
      </c>
    </row>
    <row r="29" spans="1:93">
      <c r="A29" s="21" t="s">
        <v>37</v>
      </c>
      <c r="B29" s="90">
        <f>(('Total by state attended'!B30*1000)/'Total by state attended'!AC30)</f>
        <v>3297.4970028544244</v>
      </c>
      <c r="C29" s="91">
        <f>(('Total by state attended'!C30*1000)/'Total by state attended'!AD30)</f>
        <v>3422.0820641943919</v>
      </c>
      <c r="D29" s="91">
        <f>(('Total by state attended'!D30*1000)/'Total by state attended'!AE30)</f>
        <v>3444.2914873780837</v>
      </c>
      <c r="E29" s="91">
        <f>(('Total by state attended'!E30*1000)/'Total by state attended'!AF30)</f>
        <v>3453.5445709982587</v>
      </c>
      <c r="F29" s="91">
        <f>(('Total by state attended'!F30*1000)/'Total by state attended'!AG30)</f>
        <v>3424.8585600534816</v>
      </c>
      <c r="G29" s="91">
        <f>(('Total by state attended'!G30*1000)/'Total by state attended'!AH30)</f>
        <v>3430.5606737037806</v>
      </c>
      <c r="H29" s="91">
        <f>(('Total by state attended'!H30*1000)/'Total by state attended'!AI30)</f>
        <v>3570.5042919266402</v>
      </c>
      <c r="I29" s="91">
        <f>(('Total by state attended'!I30*1000)/'Total by state attended'!AJ30)</f>
        <v>3491.8680115404713</v>
      </c>
      <c r="J29" s="91">
        <f>(('Total by state attended'!J30*1000)/'Total by state attended'!AK30)</f>
        <v>3441.1439951719976</v>
      </c>
      <c r="K29" s="91">
        <f>(('Total by state attended'!K30*1000)/'Total by state attended'!AL30)</f>
        <v>3461.8873951313435</v>
      </c>
      <c r="L29" s="91">
        <f>(('Total by state attended'!L30*1000)/'Total by state attended'!AM30)</f>
        <v>3512.4874455014619</v>
      </c>
      <c r="M29" s="91">
        <f>(('Total by state attended'!M30*1000)/'Total by state attended'!AN30)</f>
        <v>3565.1635972048111</v>
      </c>
      <c r="N29" s="91">
        <f>(('Total by state attended'!N30*1000)/'Total by state attended'!AO30)</f>
        <v>3631.6300190163975</v>
      </c>
      <c r="O29" s="91">
        <f>(('Total by state attended'!O30*1000)/'Total by state attended'!AP30)</f>
        <v>3636.8826774485465</v>
      </c>
      <c r="P29" s="91">
        <f>(('Total by state attended'!P30*1000)/'Total by state attended'!AQ30)</f>
        <v>3883.931223862548</v>
      </c>
      <c r="Q29" s="91">
        <f>(('Total by state attended'!Q30*1000)/'Total by state attended'!AR30)</f>
        <v>3893.1305086601205</v>
      </c>
      <c r="R29" s="91">
        <f>(('Total by state attended'!R30*1000)/'Total by state attended'!AS30)</f>
        <v>3950.8668836604656</v>
      </c>
      <c r="S29" s="91">
        <f>(('Total by state attended'!S30*1000)/'Total by state attended'!AT30)</f>
        <v>4214.0276148255061</v>
      </c>
      <c r="T29" s="91">
        <f>(('Total by state attended'!T30*1000)/'Total by state attended'!AU30)</f>
        <v>4183.4133132012603</v>
      </c>
      <c r="U29" s="91">
        <f>(('Total by state attended'!U30*1000)/'Total by state attended'!AV30)</f>
        <v>3618.0275051464241</v>
      </c>
      <c r="V29" s="91">
        <f>(('Total by state attended'!V30*1000)/'Total by state attended'!AW30)</f>
        <v>3467.5064054257723</v>
      </c>
      <c r="W29" s="91">
        <f>(('Total by state attended'!W30*1000)/'Total by state attended'!AX30)</f>
        <v>3594.1581150460215</v>
      </c>
      <c r="X29" s="91">
        <f>(('Total by state attended'!X30*1000)/'Total by state attended'!AY30)</f>
        <v>3625.0074542636703</v>
      </c>
      <c r="Y29" s="91">
        <f>(('Total by state attended'!Y30*1000)/'Total by state attended'!AZ30)</f>
        <v>3690.0634232173493</v>
      </c>
      <c r="Z29" s="91">
        <f>(('Total by state attended'!Z30*1000)/'Total by state attended'!BA30)</f>
        <v>3639.5081772200178</v>
      </c>
      <c r="AA29" s="91">
        <f>(('Total by state attended'!AA30*1000)/'Total by state attended'!BB30)</f>
        <v>3704.0381055449548</v>
      </c>
      <c r="AB29" s="91">
        <f>(('Total by state attended'!AB30*1000)/'Total by state attended'!BC30)</f>
        <v>3588.0927342440414</v>
      </c>
      <c r="AC29" s="98">
        <f>(('Total by state attended'!BD30*1000)/'Total by state attended'!CE30)</f>
        <v>3476.6924203214385</v>
      </c>
      <c r="AD29" s="91">
        <f>(('Total by state attended'!BE30*1000)/'Total by state attended'!CF30)</f>
        <v>3467.3114246970076</v>
      </c>
      <c r="AE29" s="91">
        <f>(('Total by state attended'!BF30*1000)/'Total by state attended'!CG30)</f>
        <v>3544.3414837024857</v>
      </c>
      <c r="AF29" s="91">
        <f>(('Total by state attended'!BG30*1000)/'Total by state attended'!CH30)</f>
        <v>3632.811251147356</v>
      </c>
      <c r="AG29" s="91">
        <f>(('Total by state attended'!BH30*1000)/'Total by state attended'!CI30)</f>
        <v>3642.0414868610324</v>
      </c>
      <c r="AH29" s="91">
        <f>(('Total by state attended'!BI30*1000)/'Total by state attended'!CJ30)</f>
        <v>3802.7698364836224</v>
      </c>
      <c r="AI29" s="91">
        <f>(('Total by state attended'!BJ30*1000)/'Total by state attended'!CK30)</f>
        <v>3990.4979208069612</v>
      </c>
      <c r="AJ29" s="91">
        <f>(('Total by state attended'!BK30*1000)/'Total by state attended'!CL30)</f>
        <v>3982.1556118341118</v>
      </c>
      <c r="AK29" s="91">
        <f>(('Total by state attended'!BL30*1000)/'Total by state attended'!CM30)</f>
        <v>4005.9834818598756</v>
      </c>
      <c r="AL29" s="91">
        <f>(('Total by state attended'!BM30*1000)/'Total by state attended'!CN30)</f>
        <v>4068.1774245898378</v>
      </c>
      <c r="AM29" s="91">
        <f>(('Total by state attended'!BN30*1000)/'Total by state attended'!CO30)</f>
        <v>4116.546131676123</v>
      </c>
      <c r="AN29" s="91">
        <f>(('Total by state attended'!BO30*1000)/'Total by state attended'!CP30)</f>
        <v>4235.4264584668927</v>
      </c>
      <c r="AO29" s="91">
        <f>(('Total by state attended'!BP30*1000)/'Total by state attended'!CQ30)</f>
        <v>4316.0076173604966</v>
      </c>
      <c r="AP29" s="91">
        <f>(('Total by state attended'!BQ30*1000)/'Total by state attended'!CR30)</f>
        <v>4373.143869663134</v>
      </c>
      <c r="AQ29" s="91">
        <f>(('Total by state attended'!BR30*1000)/'Total by state attended'!CS30)</f>
        <v>4365.3546181997963</v>
      </c>
      <c r="AR29" s="91">
        <f>(('Total by state attended'!BS30*1000)/'Total by state attended'!CT30)</f>
        <v>4938.7891486332182</v>
      </c>
      <c r="AS29" s="91">
        <f>(('Total by state attended'!BT30*1000)/'Total by state attended'!CU30)</f>
        <v>5210.8054295755292</v>
      </c>
      <c r="AT29" s="91">
        <f>(('Total by state attended'!BU30*1000)/'Total by state attended'!CV30)</f>
        <v>5520.3865724955349</v>
      </c>
      <c r="AU29" s="91">
        <f>(('Total by state attended'!BV30*1000)/'Total by state attended'!CW30)</f>
        <v>5465.8393261404926</v>
      </c>
      <c r="AV29" s="91">
        <f>(('Total by state attended'!BW30*1000)/'Total by state attended'!CX30)</f>
        <v>6732.4453810334908</v>
      </c>
      <c r="AW29" s="91">
        <f>(('Total by state attended'!BX30*1000)/'Total by state attended'!CY30)</f>
        <v>6574.4275831756768</v>
      </c>
      <c r="AX29" s="91">
        <f>(('Total by state attended'!BY30*1000)/'Total by state attended'!CZ30)</f>
        <v>6974.5853501605197</v>
      </c>
      <c r="AY29" s="91">
        <f>(('Total by state attended'!BZ30*1000)/'Total by state attended'!DA30)</f>
        <v>7104.7052662164169</v>
      </c>
      <c r="AZ29" s="91">
        <f>(('Total by state attended'!CA30*1000)/'Total by state attended'!DB30)</f>
        <v>7297.750798444391</v>
      </c>
      <c r="BA29" s="91">
        <f>(('Total by state attended'!CB30*1000)/'Total by state attended'!DC30)</f>
        <v>7135.9991183487191</v>
      </c>
      <c r="BB29" s="91">
        <f>(('Total by state attended'!CC30*1000)/'Total by state attended'!DD30)</f>
        <v>7381.6755128758123</v>
      </c>
      <c r="BC29" s="91">
        <f>(('Total by state attended'!CD30*1000)/'Total by state attended'!DE30)</f>
        <v>7213.0460193141207</v>
      </c>
      <c r="BD29" s="98">
        <f>(('Total by state attended'!DF30*1000)/'Total by state attended'!EG30)</f>
        <v>5559.3506057334771</v>
      </c>
      <c r="BE29" s="91">
        <f>(('Total by state attended'!DG30*1000)/'Total by state attended'!EH30)</f>
        <v>6173.0529990842488</v>
      </c>
      <c r="BF29" s="91">
        <f>(('Total by state attended'!DH30*1000)/'Total by state attended'!EI30)</f>
        <v>6561.5895648262676</v>
      </c>
      <c r="BG29" s="91">
        <f>(('Total by state attended'!DI30*1000)/'Total by state attended'!EJ30)</f>
        <v>6798.7135528003409</v>
      </c>
      <c r="BH29" s="91">
        <f>(('Total by state attended'!DJ30*1000)/'Total by state attended'!EK30)</f>
        <v>6831.34254030188</v>
      </c>
      <c r="BI29" s="91">
        <f>(('Total by state attended'!DK30*1000)/'Total by state attended'!EL30)</f>
        <v>7140.0090845562527</v>
      </c>
      <c r="BJ29" s="91">
        <f>(('Total by state attended'!DL30*1000)/'Total by state attended'!EM30)</f>
        <v>7643.7844142074573</v>
      </c>
      <c r="BK29" s="91">
        <f>(('Total by state attended'!DM30*1000)/'Total by state attended'!EN30)</f>
        <v>7936.8247974429496</v>
      </c>
      <c r="BL29" s="91">
        <f>(('Total by state attended'!DN30*1000)/'Total by state attended'!EO30)</f>
        <v>8716.2001412207755</v>
      </c>
      <c r="BM29" s="91">
        <f>(('Total by state attended'!DO30*1000)/'Total by state attended'!EP30)</f>
        <v>8890.9234229039321</v>
      </c>
      <c r="BN29" s="91">
        <f>(('Total by state attended'!DP30*1000)/'Total by state attended'!EQ30)</f>
        <v>9297.7831632653069</v>
      </c>
      <c r="BO29" s="91">
        <f>(('Total by state attended'!DQ30*1000)/'Total by state attended'!ER30)</f>
        <v>9612.6962517177653</v>
      </c>
      <c r="BP29" s="91">
        <f>(('Total by state attended'!DR30*1000)/'Total by state attended'!ES30)</f>
        <v>10135.318974724101</v>
      </c>
      <c r="BQ29" s="91">
        <f>(('Total by state attended'!DS30*1000)/'Total by state attended'!ET30)</f>
        <v>10531.378813605741</v>
      </c>
      <c r="BR29" s="91">
        <f>(('Total by state attended'!DT30*1000)/'Total by state attended'!EU30)</f>
        <v>11139.750337879346</v>
      </c>
      <c r="BS29" s="91">
        <f>(('Total by state attended'!DU30*1000)/'Total by state attended'!EV30)</f>
        <v>11001.569052702549</v>
      </c>
      <c r="BT29" s="91">
        <f>(('Total by state attended'!DV30*1000)/'Total by state attended'!EW30)</f>
        <v>11146.302816050278</v>
      </c>
      <c r="BU29" s="91">
        <f>(('Total by state attended'!DW30*1000)/'Total by state attended'!EX30)</f>
        <v>11946.899195678976</v>
      </c>
      <c r="BV29" s="91">
        <f>(('Total by state attended'!DX30*1000)/'Total by state attended'!EY30)</f>
        <v>12840.01600288774</v>
      </c>
      <c r="BW29" s="91">
        <f>(('Total by state attended'!DY30*1000)/'Total by state attended'!EZ30)</f>
        <v>13782.81614719209</v>
      </c>
      <c r="BX29" s="91">
        <f>(('Total by state attended'!DZ30*1000)/'Total by state attended'!FA30)</f>
        <v>14508.043544746231</v>
      </c>
      <c r="BY29" s="91">
        <f>(('Total by state attended'!EA30*1000)/'Total by state attended'!FB30)</f>
        <v>14730.821695940109</v>
      </c>
      <c r="BZ29" s="91">
        <f>(('Total by state attended'!EB30*1000)/'Total by state attended'!FC30)</f>
        <v>14949.690895389464</v>
      </c>
      <c r="CA29" s="91">
        <f>(('Total by state attended'!EC30*1000)/'Total by state attended'!FD30)</f>
        <v>15967.076652274991</v>
      </c>
      <c r="CB29" s="91">
        <f>(('Total by state attended'!ED30*1000)/'Total by state attended'!FE30)</f>
        <v>16846.9762075484</v>
      </c>
      <c r="CC29" s="91">
        <f>(('Total by state attended'!EE30*1000)/'Total by state attended'!FF30)</f>
        <v>17611.684536907382</v>
      </c>
      <c r="CD29" s="91">
        <f>(('Total by state attended'!EF30*1000)/'Total by state attended'!FG30)</f>
        <v>18029.696309963099</v>
      </c>
      <c r="CE29" s="90">
        <f>('Total by state attended'!FH30*1000)/'Total by state attended'!FS30:FS30</f>
        <v>12493.792744479495</v>
      </c>
      <c r="CF29" s="91">
        <f>('Total by state attended'!FI30*1000)/'Total by state attended'!FT30:FT30</f>
        <v>15145.854471544715</v>
      </c>
      <c r="CG29" s="91">
        <f>('Total by state attended'!FJ30*1000)/'Total by state attended'!FU30:FU30</f>
        <v>15062.923911405756</v>
      </c>
      <c r="CH29" s="91">
        <f>('Total by state attended'!FK30*1000)/'Total by state attended'!FV30:FV30</f>
        <v>16527.508710244525</v>
      </c>
      <c r="CI29" s="91">
        <f>('Total by state attended'!FL30*1000)/'Total by state attended'!FW30:FW30</f>
        <v>16979.904585250039</v>
      </c>
      <c r="CJ29" s="91">
        <f>('Total by state attended'!FM30*1000)/'Total by state attended'!FX30:FX30</f>
        <v>18412.397225725097</v>
      </c>
      <c r="CK29" s="91">
        <f>('Total by state attended'!FN30*1000)/'Total by state attended'!FY30:FY30</f>
        <v>18371.214986269126</v>
      </c>
      <c r="CL29" s="91">
        <f>('Total by state attended'!FO30*1000)/'Total by state attended'!FZ30:FZ30</f>
        <v>19742.337556447568</v>
      </c>
      <c r="CM29" s="91">
        <f>('Total by state attended'!FP30*1000)/'Total by state attended'!GA30:GA30</f>
        <v>20551.450454821104</v>
      </c>
      <c r="CN29" s="91">
        <f>('Total by state attended'!FQ30*1000)/'Total by state attended'!GB30:GB30</f>
        <v>21945.42410608572</v>
      </c>
      <c r="CO29" s="91">
        <f>('Total by state attended'!FR30*1000)/'Total by state attended'!GC30:GC30</f>
        <v>23702.131412172665</v>
      </c>
    </row>
    <row r="30" spans="1:93">
      <c r="A30" s="21" t="s">
        <v>38</v>
      </c>
      <c r="B30" s="90">
        <f>(('Total by state attended'!B31*1000)/'Total by state attended'!AC31)</f>
        <v>2953.7754208754209</v>
      </c>
      <c r="C30" s="91">
        <f>(('Total by state attended'!C31*1000)/'Total by state attended'!AD31)</f>
        <v>3095.2101031917446</v>
      </c>
      <c r="D30" s="91">
        <f>(('Total by state attended'!D31*1000)/'Total by state attended'!AE31)</f>
        <v>3072.9110178169158</v>
      </c>
      <c r="E30" s="91">
        <f>(('Total by state attended'!E31*1000)/'Total by state attended'!AF31)</f>
        <v>3216.2353924674412</v>
      </c>
      <c r="F30" s="91">
        <f>(('Total by state attended'!F31*1000)/'Total by state attended'!AG31)</f>
        <v>3196.6062144947491</v>
      </c>
      <c r="G30" s="91">
        <f>(('Total by state attended'!G31*1000)/'Total by state attended'!AH31)</f>
        <v>3329.8632986627044</v>
      </c>
      <c r="H30" s="91">
        <f>(('Total by state attended'!H31*1000)/'Total by state attended'!AI31)</f>
        <v>3325.3354134165365</v>
      </c>
      <c r="I30" s="91">
        <f>(('Total by state attended'!I31*1000)/'Total by state attended'!AJ31)</f>
        <v>3462.8738144702374</v>
      </c>
      <c r="J30" s="91">
        <f>(('Total by state attended'!J31*1000)/'Total by state attended'!AK31)</f>
        <v>3575.6428886730819</v>
      </c>
      <c r="K30" s="91">
        <f>(('Total by state attended'!K31*1000)/'Total by state attended'!AL31)</f>
        <v>3703.2821060382917</v>
      </c>
      <c r="L30" s="91">
        <f>(('Total by state attended'!L31*1000)/'Total by state attended'!AM31)</f>
        <v>3875.4112955378314</v>
      </c>
      <c r="M30" s="91">
        <f>(('Total by state attended'!M31*1000)/'Total by state attended'!AN31)</f>
        <v>3954.675742399661</v>
      </c>
      <c r="N30" s="91">
        <f>(('Total by state attended'!N31*1000)/'Total by state attended'!AO31)</f>
        <v>3973.437605830818</v>
      </c>
      <c r="O30" s="91">
        <f>(('Total by state attended'!O31*1000)/'Total by state attended'!AP31)</f>
        <v>4386.150767585732</v>
      </c>
      <c r="P30" s="91">
        <f>(('Total by state attended'!P31*1000)/'Total by state attended'!AQ31)</f>
        <v>4441.9047339017934</v>
      </c>
      <c r="Q30" s="91">
        <f>(('Total by state attended'!Q31*1000)/'Total by state attended'!AR31)</f>
        <v>4469.1272430668832</v>
      </c>
      <c r="R30" s="91">
        <f>(('Total by state attended'!R31*1000)/'Total by state attended'!AS31)</f>
        <v>4376.8182366421424</v>
      </c>
      <c r="S30" s="91">
        <f>(('Total by state attended'!S31*1000)/'Total by state attended'!AT31)</f>
        <v>4478.6848014816533</v>
      </c>
      <c r="T30" s="91">
        <f>(('Total by state attended'!T31*1000)/'Total by state attended'!AU31)</f>
        <v>4354.0656778530647</v>
      </c>
      <c r="U30" s="91">
        <f>(('Total by state attended'!U31*1000)/'Total by state attended'!AV31)</f>
        <v>3685.083659363589</v>
      </c>
      <c r="V30" s="91">
        <f>(('Total by state attended'!V31*1000)/'Total by state attended'!AW31)</f>
        <v>3685.7644847264182</v>
      </c>
      <c r="W30" s="91">
        <f>(('Total by state attended'!W31*1000)/'Total by state attended'!AX31)</f>
        <v>3789.2603254972873</v>
      </c>
      <c r="X30" s="91">
        <f>(('Total by state attended'!X31*1000)/'Total by state attended'!AY31)</f>
        <v>3799.8311465167135</v>
      </c>
      <c r="Y30" s="91">
        <f>(('Total by state attended'!Y31*1000)/'Total by state attended'!AZ31)</f>
        <v>3819.1623455716026</v>
      </c>
      <c r="Z30" s="91">
        <f>(('Total by state attended'!Z31*1000)/'Total by state attended'!BA31)</f>
        <v>3800.4178260063068</v>
      </c>
      <c r="AA30" s="91">
        <f>(('Total by state attended'!AA31*1000)/'Total by state attended'!BB31)</f>
        <v>3843.8497585037508</v>
      </c>
      <c r="AB30" s="91">
        <f>(('Total by state attended'!AB31*1000)/'Total by state attended'!BC31)</f>
        <v>3848.404500671742</v>
      </c>
      <c r="AC30" s="98">
        <f>(('Total by state attended'!BD31*1000)/'Total by state attended'!CE31)</f>
        <v>3044.0196304849883</v>
      </c>
      <c r="AD30" s="91">
        <f>(('Total by state attended'!BE31*1000)/'Total by state attended'!CF31)</f>
        <v>3029.0456122954884</v>
      </c>
      <c r="AE30" s="91">
        <f>(('Total by state attended'!BF31*1000)/'Total by state attended'!CG31)</f>
        <v>3062.2369952710078</v>
      </c>
      <c r="AF30" s="91">
        <f>(('Total by state attended'!BG31*1000)/'Total by state attended'!CH31)</f>
        <v>3331.1114864864871</v>
      </c>
      <c r="AG30" s="91">
        <f>(('Total by state attended'!BH31*1000)/'Total by state attended'!CI31)</f>
        <v>3316.5928934010153</v>
      </c>
      <c r="AH30" s="91">
        <f>(('Total by state attended'!BI31*1000)/'Total by state attended'!CJ31)</f>
        <v>3559.1907229852295</v>
      </c>
      <c r="AI30" s="91">
        <f>(('Total by state attended'!BJ31*1000)/'Total by state attended'!CK31)</f>
        <v>3733.4198185460114</v>
      </c>
      <c r="AJ30" s="91">
        <f>(('Total by state attended'!BK31*1000)/'Total by state attended'!CL31)</f>
        <v>3897.6974986972386</v>
      </c>
      <c r="AK30" s="91">
        <f>(('Total by state attended'!BL31*1000)/'Total by state attended'!CM31)</f>
        <v>4063.122090143635</v>
      </c>
      <c r="AL30" s="91">
        <f>(('Total by state attended'!BM31*1000)/'Total by state attended'!CN31)</f>
        <v>4102.3255622034249</v>
      </c>
      <c r="AM30" s="91">
        <f>(('Total by state attended'!BN31*1000)/'Total by state attended'!CO31)</f>
        <v>4341.9535491092247</v>
      </c>
      <c r="AN30" s="91">
        <f>(('Total by state attended'!BO31*1000)/'Total by state attended'!CP31)</f>
        <v>4475.0369490630774</v>
      </c>
      <c r="AO30" s="91">
        <f>(('Total by state attended'!BP31*1000)/'Total by state attended'!CQ31)</f>
        <v>4746.6558326328559</v>
      </c>
      <c r="AP30" s="91">
        <f>(('Total by state attended'!BQ31*1000)/'Total by state attended'!CR31)</f>
        <v>5359.7935477427091</v>
      </c>
      <c r="AQ30" s="91">
        <f>(('Total by state attended'!BR31*1000)/'Total by state attended'!CS31)</f>
        <v>5392.2517175730482</v>
      </c>
      <c r="AR30" s="91">
        <f>(('Total by state attended'!BS31*1000)/'Total by state attended'!CT31)</f>
        <v>5516.3245092207026</v>
      </c>
      <c r="AS30" s="91">
        <f>(('Total by state attended'!BT31*1000)/'Total by state attended'!CU31)</f>
        <v>5442.121309165439</v>
      </c>
      <c r="AT30" s="91">
        <f>(('Total by state attended'!BU31*1000)/'Total by state attended'!CV31)</f>
        <v>5595.277942240642</v>
      </c>
      <c r="AU30" s="91">
        <f>(('Total by state attended'!BV31*1000)/'Total by state attended'!CW31)</f>
        <v>5469.7057934508812</v>
      </c>
      <c r="AV30" s="91">
        <f>(('Total by state attended'!BW31*1000)/'Total by state attended'!CX31)</f>
        <v>6734.5282355119425</v>
      </c>
      <c r="AW30" s="91">
        <f>(('Total by state attended'!BX31*1000)/'Total by state attended'!CY31)</f>
        <v>6615.9702198364002</v>
      </c>
      <c r="AX30" s="91">
        <f>(('Total by state attended'!BY31*1000)/'Total by state attended'!CZ31)</f>
        <v>6799.0491978609625</v>
      </c>
      <c r="AY30" s="91">
        <f>(('Total by state attended'!BZ31*1000)/'Total by state attended'!DA31)</f>
        <v>6954.3679345894061</v>
      </c>
      <c r="AZ30" s="91">
        <f>(('Total by state attended'!CA31*1000)/'Total by state attended'!DB31)</f>
        <v>7036.4642717992674</v>
      </c>
      <c r="BA30" s="91">
        <f>(('Total by state attended'!CB31*1000)/'Total by state attended'!DC31)</f>
        <v>6769.8242093964163</v>
      </c>
      <c r="BB30" s="91">
        <f>(('Total by state attended'!CC31*1000)/'Total by state attended'!DD31)</f>
        <v>7199.4490948198618</v>
      </c>
      <c r="BC30" s="91">
        <f>(('Total by state attended'!CD31*1000)/'Total by state attended'!DE31)</f>
        <v>6976.0931653302787</v>
      </c>
      <c r="BD30" s="98">
        <f>(('Total by state attended'!DF31*1000)/'Total by state attended'!EG31)</f>
        <v>4239.3488372093025</v>
      </c>
      <c r="BE30" s="91">
        <f>(('Total by state attended'!DG31*1000)/'Total by state attended'!EH31)</f>
        <v>4644</v>
      </c>
      <c r="BF30" s="91">
        <f>(('Total by state attended'!DH31*1000)/'Total by state attended'!EI31)</f>
        <v>4539.2324393358876</v>
      </c>
      <c r="BG30" s="91">
        <f>(('Total by state attended'!DI31*1000)/'Total by state attended'!EJ31)</f>
        <v>5122.8375486381319</v>
      </c>
      <c r="BH30" s="91">
        <f>(('Total by state attended'!DJ31*1000)/'Total by state attended'!EK31)</f>
        <v>5557.0095986038395</v>
      </c>
      <c r="BI30" s="91">
        <f>(('Total by state attended'!DK31*1000)/'Total by state attended'!EL31)</f>
        <v>6764.1508991399533</v>
      </c>
      <c r="BJ30" s="91">
        <f>(('Total by state attended'!DL31*1000)/'Total by state attended'!EM31)</f>
        <v>7357.4993702770771</v>
      </c>
      <c r="BK30" s="91">
        <f>(('Total by state attended'!DM31*1000)/'Total by state attended'!EN31)</f>
        <v>7694.0613207547167</v>
      </c>
      <c r="BL30" s="91">
        <f>(('Total by state attended'!DN31*1000)/'Total by state attended'!EO31)</f>
        <v>7852.3203753351208</v>
      </c>
      <c r="BM30" s="91">
        <f>(('Total by state attended'!DO31*1000)/'Total by state attended'!EP31)</f>
        <v>8033.0381008206341</v>
      </c>
      <c r="BN30" s="91">
        <f>(('Total by state attended'!DP31*1000)/'Total by state attended'!EQ31)</f>
        <v>9312.8921480144418</v>
      </c>
      <c r="BO30" s="91">
        <f>(('Total by state attended'!DQ31*1000)/'Total by state attended'!ER31)</f>
        <v>9760.5641778523477</v>
      </c>
      <c r="BP30" s="91">
        <f>(('Total by state attended'!DR31*1000)/'Total by state attended'!ES31)</f>
        <v>10650.552472250252</v>
      </c>
      <c r="BQ30" s="91">
        <f>(('Total by state attended'!DS31*1000)/'Total by state attended'!ET31)</f>
        <v>11399.586781300377</v>
      </c>
      <c r="BR30" s="91">
        <f>(('Total by state attended'!DT31*1000)/'Total by state attended'!EU31)</f>
        <v>11161.76972909305</v>
      </c>
      <c r="BS30" s="91">
        <f>(('Total by state attended'!DU31*1000)/'Total by state attended'!EV31)</f>
        <v>11688.526763381691</v>
      </c>
      <c r="BT30" s="91">
        <f>(('Total by state attended'!DV31*1000)/'Total by state attended'!EW31)</f>
        <v>11412.672479564031</v>
      </c>
      <c r="BU30" s="91">
        <f>(('Total by state attended'!DW31*1000)/'Total by state attended'!EX31)</f>
        <v>11820.545369504209</v>
      </c>
      <c r="BV30" s="91">
        <f>(('Total by state attended'!DX31*1000)/'Total by state attended'!EY31)</f>
        <v>13048.236348818256</v>
      </c>
      <c r="BW30" s="91">
        <f>(('Total by state attended'!DY31*1000)/'Total by state attended'!EZ31)</f>
        <v>13320.989949748744</v>
      </c>
      <c r="BX30" s="91">
        <f>(('Total by state attended'!DZ31*1000)/'Total by state attended'!FA31)</f>
        <v>14148.430012610341</v>
      </c>
      <c r="BY30" s="91">
        <f>(('Total by state attended'!EA31*1000)/'Total by state attended'!FB31)</f>
        <v>15383.562327959104</v>
      </c>
      <c r="BZ30" s="91">
        <f>(('Total by state attended'!EB31*1000)/'Total by state attended'!FC31)</f>
        <v>16456.810221721156</v>
      </c>
      <c r="CA30" s="91">
        <f>(('Total by state attended'!EC31*1000)/'Total by state attended'!FD31)</f>
        <v>16909.396510705788</v>
      </c>
      <c r="CB30" s="91">
        <f>(('Total by state attended'!ED31*1000)/'Total by state attended'!FE31)</f>
        <v>17413.383690987124</v>
      </c>
      <c r="CC30" s="91">
        <f>(('Total by state attended'!EE31*1000)/'Total by state attended'!FF31)</f>
        <v>18477.345462713387</v>
      </c>
      <c r="CD30" s="91">
        <f>(('Total by state attended'!EF31*1000)/'Total by state attended'!FG31)</f>
        <v>18770.99904897765</v>
      </c>
      <c r="CE30" s="90">
        <f>('Total by state attended'!FH31*1000)/'Total by state attended'!FS31:FS31</f>
        <v>8375.0598194130926</v>
      </c>
      <c r="CF30" s="91">
        <f>('Total by state attended'!FI31*1000)/'Total by state attended'!FT31:FT31</f>
        <v>10868.88656716418</v>
      </c>
      <c r="CG30" s="91">
        <f>('Total by state attended'!FJ31*1000)/'Total by state attended'!FU31:FU31</f>
        <v>11648.256646216769</v>
      </c>
      <c r="CH30" s="91">
        <f>('Total by state attended'!FK31*1000)/'Total by state attended'!FV31:FV31</f>
        <v>12601.94333683106</v>
      </c>
      <c r="CI30" s="91">
        <f>('Total by state attended'!FL31*1000)/'Total by state attended'!FW31:FW31</f>
        <v>12692.949313621964</v>
      </c>
      <c r="CJ30" s="91">
        <f>('Total by state attended'!FM31*1000)/'Total by state attended'!FX31:FX31</f>
        <v>14967.152331606218</v>
      </c>
      <c r="CK30" s="91">
        <f>('Total by state attended'!FN31*1000)/'Total by state attended'!FY31:FY31</f>
        <v>16272.470878578479</v>
      </c>
      <c r="CL30" s="91">
        <f>('Total by state attended'!FO31*1000)/'Total by state attended'!FZ31:FZ31</f>
        <v>18311.869521912351</v>
      </c>
      <c r="CM30" s="91">
        <f>('Total by state attended'!FP31*1000)/'Total by state attended'!GA31:GA31</f>
        <v>18159.659751037343</v>
      </c>
      <c r="CN30" s="91">
        <f>('Total by state attended'!FQ31*1000)/'Total by state attended'!GB31:GB31</f>
        <v>18602.616822429907</v>
      </c>
      <c r="CO30" s="91">
        <f>('Total by state attended'!FR31*1000)/'Total by state attended'!GC31:GC31</f>
        <v>18025.526674233824</v>
      </c>
    </row>
    <row r="31" spans="1:93">
      <c r="A31" s="21" t="s">
        <v>39</v>
      </c>
      <c r="B31" s="90">
        <f>(('Total by state attended'!B32*1000)/'Total by state attended'!AC32)</f>
        <v>3020.0452251915531</v>
      </c>
      <c r="C31" s="91">
        <f>(('Total by state attended'!C32*1000)/'Total by state attended'!AD32)</f>
        <v>3227.8877737226276</v>
      </c>
      <c r="D31" s="91">
        <f>(('Total by state attended'!D32*1000)/'Total by state attended'!AE32)</f>
        <v>3228.4382777009682</v>
      </c>
      <c r="E31" s="91">
        <f>(('Total by state attended'!E32*1000)/'Total by state attended'!AF32)</f>
        <v>3182.9062926696056</v>
      </c>
      <c r="F31" s="91">
        <f>(('Total by state attended'!F32*1000)/'Total by state attended'!AG32)</f>
        <v>3097.2485619595436</v>
      </c>
      <c r="G31" s="91">
        <f>(('Total by state attended'!G32*1000)/'Total by state attended'!AH32)</f>
        <v>3065.0981412941796</v>
      </c>
      <c r="H31" s="91">
        <f>(('Total by state attended'!H32*1000)/'Total by state attended'!AI32)</f>
        <v>3245.2539425142895</v>
      </c>
      <c r="I31" s="91">
        <f>(('Total by state attended'!I32*1000)/'Total by state attended'!AJ32)</f>
        <v>3283.7793562793563</v>
      </c>
      <c r="J31" s="91">
        <f>(('Total by state attended'!J32*1000)/'Total by state attended'!AK32)</f>
        <v>3337.0844450118084</v>
      </c>
      <c r="K31" s="91">
        <f>(('Total by state attended'!K32*1000)/'Total by state attended'!AL32)</f>
        <v>3409.9318942531345</v>
      </c>
      <c r="L31" s="91">
        <f>(('Total by state attended'!L32*1000)/'Total by state attended'!AM32)</f>
        <v>3427.0169523099853</v>
      </c>
      <c r="M31" s="91">
        <f>(('Total by state attended'!M32*1000)/'Total by state attended'!AN32)</f>
        <v>3453.5469968387779</v>
      </c>
      <c r="N31" s="91">
        <f>(('Total by state attended'!N32*1000)/'Total by state attended'!AO32)</f>
        <v>3480.3298941006724</v>
      </c>
      <c r="O31" s="91">
        <f>(('Total by state attended'!O32*1000)/'Total by state attended'!AP32)</f>
        <v>3716.5743676403531</v>
      </c>
      <c r="P31" s="91">
        <f>(('Total by state attended'!P32*1000)/'Total by state attended'!AQ32)</f>
        <v>3883.1594622019279</v>
      </c>
      <c r="Q31" s="91">
        <f>(('Total by state attended'!Q32*1000)/'Total by state attended'!AR32)</f>
        <v>3903.6769211685178</v>
      </c>
      <c r="R31" s="91">
        <f>(('Total by state attended'!R32*1000)/'Total by state attended'!AS32)</f>
        <v>3901.8455438309943</v>
      </c>
      <c r="S31" s="91">
        <f>(('Total by state attended'!S32*1000)/'Total by state attended'!AT32)</f>
        <v>3977.1467267697981</v>
      </c>
      <c r="T31" s="91">
        <f>(('Total by state attended'!T32*1000)/'Total by state attended'!AU32)</f>
        <v>3996.9770228195325</v>
      </c>
      <c r="U31" s="91">
        <f>(('Total by state attended'!U32*1000)/'Total by state attended'!AV32)</f>
        <v>3631.4381709217832</v>
      </c>
      <c r="V31" s="91">
        <f>(('Total by state attended'!V32*1000)/'Total by state attended'!AW32)</f>
        <v>3607.7671893555657</v>
      </c>
      <c r="W31" s="91">
        <f>(('Total by state attended'!W32*1000)/'Total by state attended'!AX32)</f>
        <v>3628.1570457061521</v>
      </c>
      <c r="X31" s="91">
        <f>(('Total by state attended'!X32*1000)/'Total by state attended'!AY32)</f>
        <v>3627.0598179453837</v>
      </c>
      <c r="Y31" s="91">
        <f>(('Total by state attended'!Y32*1000)/'Total by state attended'!AZ32)</f>
        <v>3725.1380950900216</v>
      </c>
      <c r="Z31" s="91">
        <f>(('Total by state attended'!Z32*1000)/'Total by state attended'!BA32)</f>
        <v>3776.2878152615622</v>
      </c>
      <c r="AA31" s="91">
        <f>(('Total by state attended'!AA32*1000)/'Total by state attended'!BB32)</f>
        <v>3770.3789184815114</v>
      </c>
      <c r="AB31" s="91">
        <f>(('Total by state attended'!AB32*1000)/'Total by state attended'!BC32)</f>
        <v>3743.0912869341796</v>
      </c>
      <c r="AC31" s="98">
        <f>(('Total by state attended'!BD32*1000)/'Total by state attended'!CE32)</f>
        <v>2864.9010958524068</v>
      </c>
      <c r="AD31" s="91">
        <f>(('Total by state attended'!BE32*1000)/'Total by state attended'!CF32)</f>
        <v>3123.1435259928962</v>
      </c>
      <c r="AE31" s="91">
        <f>(('Total by state attended'!BF32*1000)/'Total by state attended'!CG32)</f>
        <v>3072.9202741971535</v>
      </c>
      <c r="AF31" s="91">
        <f>(('Total by state attended'!BG32*1000)/'Total by state attended'!CH32)</f>
        <v>3003.4240371845949</v>
      </c>
      <c r="AG31" s="91">
        <f>(('Total by state attended'!BH32*1000)/'Total by state attended'!CI32)</f>
        <v>2944.5696330449064</v>
      </c>
      <c r="AH31" s="91">
        <f>(('Total by state attended'!BI32*1000)/'Total by state attended'!CJ32)</f>
        <v>3023.1291224147567</v>
      </c>
      <c r="AI31" s="91">
        <f>(('Total by state attended'!BJ32*1000)/'Total by state attended'!CK32)</f>
        <v>3216.1213847224858</v>
      </c>
      <c r="AJ31" s="91">
        <f>(('Total by state attended'!BK32*1000)/'Total by state attended'!CL32)</f>
        <v>3360.5271524863283</v>
      </c>
      <c r="AK31" s="91">
        <f>(('Total by state attended'!BL32*1000)/'Total by state attended'!CM32)</f>
        <v>3430.3431686978834</v>
      </c>
      <c r="AL31" s="91">
        <f>(('Total by state attended'!BM32*1000)/'Total by state attended'!CN32)</f>
        <v>3510.8601898761121</v>
      </c>
      <c r="AM31" s="91">
        <f>(('Total by state attended'!BN32*1000)/'Total by state attended'!CO32)</f>
        <v>3457.5504435654211</v>
      </c>
      <c r="AN31" s="91">
        <f>(('Total by state attended'!BO32*1000)/'Total by state attended'!CP32)</f>
        <v>3575.1934255287679</v>
      </c>
      <c r="AO31" s="91">
        <f>(('Total by state attended'!BP32*1000)/'Total by state attended'!CQ32)</f>
        <v>3713.4718681403315</v>
      </c>
      <c r="AP31" s="91">
        <f>(('Total by state attended'!BQ32*1000)/'Total by state attended'!CR32)</f>
        <v>4005.2425202534691</v>
      </c>
      <c r="AQ31" s="91">
        <f>(('Total by state attended'!BR32*1000)/'Total by state attended'!CS32)</f>
        <v>4223.3799310965569</v>
      </c>
      <c r="AR31" s="91">
        <f>(('Total by state attended'!BS32*1000)/'Total by state attended'!CT32)</f>
        <v>4544.5300417740655</v>
      </c>
      <c r="AS31" s="91">
        <f>(('Total by state attended'!BT32*1000)/'Total by state attended'!CU32)</f>
        <v>4589.0072090124877</v>
      </c>
      <c r="AT31" s="91">
        <f>(('Total by state attended'!BU32*1000)/'Total by state attended'!CV32)</f>
        <v>4594.9298094863989</v>
      </c>
      <c r="AU31" s="91">
        <f>(('Total by state attended'!BV32*1000)/'Total by state attended'!CW32)</f>
        <v>4504.2879815932192</v>
      </c>
      <c r="AV31" s="91">
        <f>(('Total by state attended'!BW32*1000)/'Total by state attended'!CX32)</f>
        <v>5020.4715731062688</v>
      </c>
      <c r="AW31" s="91">
        <f>(('Total by state attended'!BX32*1000)/'Total by state attended'!CY32)</f>
        <v>5211.2280667210489</v>
      </c>
      <c r="AX31" s="91">
        <f>(('Total by state attended'!BY32*1000)/'Total by state attended'!CZ32)</f>
        <v>5332.580678711518</v>
      </c>
      <c r="AY31" s="91">
        <f>(('Total by state attended'!BZ32*1000)/'Total by state attended'!DA32)</f>
        <v>5293.9221684599224</v>
      </c>
      <c r="AZ31" s="91">
        <f>(('Total by state attended'!CA32*1000)/'Total by state attended'!DB32)</f>
        <v>5513.1715859766273</v>
      </c>
      <c r="BA31" s="91">
        <f>(('Total by state attended'!CB32*1000)/'Total by state attended'!DC32)</f>
        <v>5565.9185047756473</v>
      </c>
      <c r="BB31" s="91">
        <f>(('Total by state attended'!CC32*1000)/'Total by state attended'!DD32)</f>
        <v>5714.4399052268818</v>
      </c>
      <c r="BC31" s="91">
        <f>(('Total by state attended'!CD32*1000)/'Total by state attended'!DE32)</f>
        <v>5835.8257156647978</v>
      </c>
      <c r="BD31" s="98">
        <f>(('Total by state attended'!DF32*1000)/'Total by state attended'!EG32)</f>
        <v>4174.2673267326736</v>
      </c>
      <c r="BE31" s="91">
        <f>(('Total by state attended'!DG32*1000)/'Total by state attended'!EH32)</f>
        <v>4813.4109195402298</v>
      </c>
      <c r="BF31" s="91">
        <f>(('Total by state attended'!DH32*1000)/'Total by state attended'!EI32)</f>
        <v>5053.340943683409</v>
      </c>
      <c r="BG31" s="91">
        <f>(('Total by state attended'!DI32*1000)/'Total by state attended'!EJ32)</f>
        <v>4987.3925465838511</v>
      </c>
      <c r="BH31" s="91">
        <f>(('Total by state attended'!DJ32*1000)/'Total by state attended'!EK32)</f>
        <v>4904.2530779753761</v>
      </c>
      <c r="BI31" s="91">
        <f>(('Total by state attended'!DK32*1000)/'Total by state attended'!EL32)</f>
        <v>5462.3298969072166</v>
      </c>
      <c r="BJ31" s="91">
        <f>(('Total by state attended'!DL32*1000)/'Total by state attended'!EM32)</f>
        <v>5984.2725030826141</v>
      </c>
      <c r="BK31" s="91">
        <f>(('Total by state attended'!DM32*1000)/'Total by state attended'!EN32)</f>
        <v>6125.0254777070049</v>
      </c>
      <c r="BL31" s="91">
        <f>(('Total by state attended'!DN32*1000)/'Total by state attended'!EO32)</f>
        <v>6466.5859613428283</v>
      </c>
      <c r="BM31" s="91">
        <f>(('Total by state attended'!DO32*1000)/'Total by state attended'!EP32)</f>
        <v>6537.7731520815641</v>
      </c>
      <c r="BN31" s="91">
        <f>(('Total by state attended'!DP32*1000)/'Total by state attended'!EQ32)</f>
        <v>7046.4876748834095</v>
      </c>
      <c r="BO31" s="91">
        <f>(('Total by state attended'!DQ32*1000)/'Total by state attended'!ER32)</f>
        <v>7406.4226925338035</v>
      </c>
      <c r="BP31" s="91">
        <f>(('Total by state attended'!DR32*1000)/'Total by state attended'!ES32)</f>
        <v>7622.7038345105957</v>
      </c>
      <c r="BQ31" s="91">
        <f>(('Total by state attended'!DS32*1000)/'Total by state attended'!ET32)</f>
        <v>7917.7674522009784</v>
      </c>
      <c r="BR31" s="91">
        <f>(('Total by state attended'!DT32*1000)/'Total by state attended'!EU32)</f>
        <v>7926.9094736842108</v>
      </c>
      <c r="BS31" s="91">
        <f>(('Total by state attended'!DU32*1000)/'Total by state attended'!EV32)</f>
        <v>8339.6221153846145</v>
      </c>
      <c r="BT31" s="91">
        <f>(('Total by state attended'!DV32*1000)/'Total by state attended'!EW32)</f>
        <v>8340.2888655462193</v>
      </c>
      <c r="BU31" s="91">
        <f>(('Total by state attended'!DW32*1000)/'Total by state attended'!EX32)</f>
        <v>8587.1310609697557</v>
      </c>
      <c r="BV31" s="91">
        <f>(('Total by state attended'!DX32*1000)/'Total by state attended'!EY32)</f>
        <v>9624.0968500235067</v>
      </c>
      <c r="BW31" s="91">
        <f>(('Total by state attended'!DY32*1000)/'Total by state attended'!EZ32)</f>
        <v>10815.793333333333</v>
      </c>
      <c r="BX31" s="91">
        <f>(('Total by state attended'!DZ32*1000)/'Total by state attended'!FA32)</f>
        <v>11284.997557997558</v>
      </c>
      <c r="BY31" s="91">
        <f>(('Total by state attended'!EA32*1000)/'Total by state attended'!FB32)</f>
        <v>11410.610344827586</v>
      </c>
      <c r="BZ31" s="91">
        <f>(('Total by state attended'!EB32*1000)/'Total by state attended'!FC32)</f>
        <v>11192.708143651998</v>
      </c>
      <c r="CA31" s="91">
        <f>(('Total by state attended'!EC32*1000)/'Total by state attended'!FD32)</f>
        <v>11952.419587628867</v>
      </c>
      <c r="CB31" s="91">
        <f>(('Total by state attended'!ED32*1000)/'Total by state attended'!FE32)</f>
        <v>12982.539480387162</v>
      </c>
      <c r="CC31" s="91">
        <f>(('Total by state attended'!EE32*1000)/'Total by state attended'!FF32)</f>
        <v>13592.661669165418</v>
      </c>
      <c r="CD31" s="91">
        <f>(('Total by state attended'!EF32*1000)/'Total by state attended'!FG32)</f>
        <v>13951.796706124549</v>
      </c>
      <c r="CE31" s="90">
        <f>('Total by state attended'!FH32*1000)/'Total by state attended'!FS32:FS32</f>
        <v>12536.510396975425</v>
      </c>
      <c r="CF31" s="91">
        <f>('Total by state attended'!FI32*1000)/'Total by state attended'!FT32:FT32</f>
        <v>13162.608759124088</v>
      </c>
      <c r="CG31" s="91">
        <f>('Total by state attended'!FJ32*1000)/'Total by state attended'!FU32:FU32</f>
        <v>12835.563564875492</v>
      </c>
      <c r="CH31" s="91">
        <f>('Total by state attended'!FK32*1000)/'Total by state attended'!FV32:FV32</f>
        <v>13394.943019943021</v>
      </c>
      <c r="CI31" s="91">
        <f>('Total by state attended'!FL32*1000)/'Total by state attended'!FW32:FW32</f>
        <v>14246.904285714285</v>
      </c>
      <c r="CJ31" s="91">
        <f>('Total by state attended'!FM32*1000)/'Total by state attended'!FX32:FX32</f>
        <v>15575.500665778962</v>
      </c>
      <c r="CK31" s="91">
        <f>('Total by state attended'!FN32*1000)/'Total by state attended'!FY32:FY32</f>
        <v>16569.519480519481</v>
      </c>
      <c r="CL31" s="91">
        <f>('Total by state attended'!FO32*1000)/'Total by state attended'!FZ32:FZ32</f>
        <v>15594.736842105263</v>
      </c>
      <c r="CM31" s="91">
        <f>('Total by state attended'!FP32*1000)/'Total by state attended'!GA32:GA32</f>
        <v>17600.654687499999</v>
      </c>
      <c r="CN31" s="91">
        <f>('Total by state attended'!FQ32*1000)/'Total by state attended'!GB32:GB32</f>
        <v>17727.913963328632</v>
      </c>
      <c r="CO31" s="91">
        <f>('Total by state attended'!FR32*1000)/'Total by state attended'!GC32:GC32</f>
        <v>18044.165021156557</v>
      </c>
    </row>
    <row r="32" spans="1:93">
      <c r="A32" s="21" t="s">
        <v>40</v>
      </c>
      <c r="B32" s="90">
        <f>(('Total by state attended'!B33*1000)/'Total by state attended'!AC33)</f>
        <v>3028.9550936500686</v>
      </c>
      <c r="C32" s="91">
        <f>(('Total by state attended'!C33*1000)/'Total by state attended'!AD33)</f>
        <v>3162.7607082411146</v>
      </c>
      <c r="D32" s="91">
        <f>(('Total by state attended'!D33*1000)/'Total by state attended'!AE33)</f>
        <v>3113.3543189986367</v>
      </c>
      <c r="E32" s="91">
        <f>(('Total by state attended'!E33*1000)/'Total by state attended'!AF33)</f>
        <v>3148.7646526630479</v>
      </c>
      <c r="F32" s="91">
        <f>(('Total by state attended'!F33*1000)/'Total by state attended'!AG33)</f>
        <v>3094.6640599139359</v>
      </c>
      <c r="G32" s="91">
        <f>(('Total by state attended'!G33*1000)/'Total by state attended'!AH33)</f>
        <v>3184.1070497199776</v>
      </c>
      <c r="H32" s="91">
        <f>(('Total by state attended'!H33*1000)/'Total by state attended'!AI33)</f>
        <v>3214.1594251336896</v>
      </c>
      <c r="I32" s="91">
        <f>(('Total by state attended'!I33*1000)/'Total by state attended'!AJ33)</f>
        <v>3289.5349297106745</v>
      </c>
      <c r="J32" s="91">
        <f>(('Total by state attended'!J33*1000)/'Total by state attended'!AK33)</f>
        <v>3335.377294850995</v>
      </c>
      <c r="K32" s="91">
        <f>(('Total by state attended'!K33*1000)/'Total by state attended'!AL33)</f>
        <v>3374.8560904307146</v>
      </c>
      <c r="L32" s="91">
        <f>(('Total by state attended'!L33*1000)/'Total by state attended'!AM33)</f>
        <v>3388.7781960548109</v>
      </c>
      <c r="M32" s="91">
        <f>(('Total by state attended'!M33*1000)/'Total by state attended'!AN33)</f>
        <v>3473.1730408483595</v>
      </c>
      <c r="N32" s="91">
        <f>(('Total by state attended'!N33*1000)/'Total by state attended'!AO33)</f>
        <v>3515.937390738708</v>
      </c>
      <c r="O32" s="91">
        <f>(('Total by state attended'!O33*1000)/'Total by state attended'!AP33)</f>
        <v>3794.9483970227452</v>
      </c>
      <c r="P32" s="91">
        <f>(('Total by state attended'!P33*1000)/'Total by state attended'!AQ33)</f>
        <v>3871.9558935361224</v>
      </c>
      <c r="Q32" s="91">
        <f>(('Total by state attended'!Q33*1000)/'Total by state attended'!AR33)</f>
        <v>3913.1743311506075</v>
      </c>
      <c r="R32" s="91">
        <f>(('Total by state attended'!R33*1000)/'Total by state attended'!AS33)</f>
        <v>3893.6214263990269</v>
      </c>
      <c r="S32" s="91">
        <f>(('Total by state attended'!S33*1000)/'Total by state attended'!AT33)</f>
        <v>4007.0522939565594</v>
      </c>
      <c r="T32" s="91">
        <f>(('Total by state attended'!T33*1000)/'Total by state attended'!AU33)</f>
        <v>3963.9579195863153</v>
      </c>
      <c r="U32" s="91">
        <f>(('Total by state attended'!U33*1000)/'Total by state attended'!AV33)</f>
        <v>3679.0069390902081</v>
      </c>
      <c r="V32" s="91">
        <f>(('Total by state attended'!V33*1000)/'Total by state attended'!AW33)</f>
        <v>3643.0693027804946</v>
      </c>
      <c r="W32" s="91">
        <f>(('Total by state attended'!W33*1000)/'Total by state attended'!AX33)</f>
        <v>3645.6798564891847</v>
      </c>
      <c r="X32" s="91">
        <f>(('Total by state attended'!X33*1000)/'Total by state attended'!AY33)</f>
        <v>3655.3434177787831</v>
      </c>
      <c r="Y32" s="91">
        <f>(('Total by state attended'!Y33*1000)/'Total by state attended'!AZ33)</f>
        <v>3656.4581085087461</v>
      </c>
      <c r="Z32" s="91">
        <f>(('Total by state attended'!Z33*1000)/'Total by state attended'!BA33)</f>
        <v>3693.1019583462853</v>
      </c>
      <c r="AA32" s="91">
        <f>(('Total by state attended'!AA33*1000)/'Total by state attended'!BB33)</f>
        <v>3709.444872314552</v>
      </c>
      <c r="AB32" s="91">
        <f>(('Total by state attended'!AB33*1000)/'Total by state attended'!BC33)</f>
        <v>3701.6371356437917</v>
      </c>
      <c r="AC32" s="98">
        <f>(('Total by state attended'!BD33*1000)/'Total by state attended'!CE33)</f>
        <v>2602.5940349049233</v>
      </c>
      <c r="AD32" s="91">
        <f>(('Total by state attended'!BE33*1000)/'Total by state attended'!CF33)</f>
        <v>2762.2743606886179</v>
      </c>
      <c r="AE32" s="91">
        <f>(('Total by state attended'!BF33*1000)/'Total by state attended'!CG33)</f>
        <v>2844.4116932422171</v>
      </c>
      <c r="AF32" s="91">
        <f>(('Total by state attended'!BG33*1000)/'Total by state attended'!CH33)</f>
        <v>2897.0807390362752</v>
      </c>
      <c r="AG32" s="91">
        <f>(('Total by state attended'!BH33*1000)/'Total by state attended'!CI33)</f>
        <v>2842.0545544484494</v>
      </c>
      <c r="AH32" s="91">
        <f>(('Total by state attended'!BI33*1000)/'Total by state attended'!CJ33)</f>
        <v>2950.061656632759</v>
      </c>
      <c r="AI32" s="91">
        <f>(('Total by state attended'!BJ33*1000)/'Total by state attended'!CK33)</f>
        <v>3041.7128142986971</v>
      </c>
      <c r="AJ32" s="91">
        <f>(('Total by state attended'!BK33*1000)/'Total by state attended'!CL33)</f>
        <v>3187.9762913364307</v>
      </c>
      <c r="AK32" s="91">
        <f>(('Total by state attended'!BL33*1000)/'Total by state attended'!CM33)</f>
        <v>3330.7485074126243</v>
      </c>
      <c r="AL32" s="91">
        <f>(('Total by state attended'!BM33*1000)/'Total by state attended'!CN33)</f>
        <v>3419.8992040828725</v>
      </c>
      <c r="AM32" s="91">
        <f>(('Total by state attended'!BN33*1000)/'Total by state attended'!CO33)</f>
        <v>3497.0470344208993</v>
      </c>
      <c r="AN32" s="91">
        <f>(('Total by state attended'!BO33*1000)/'Total by state attended'!CP33)</f>
        <v>3623.5184924459845</v>
      </c>
      <c r="AO32" s="91">
        <f>(('Total by state attended'!BP33*1000)/'Total by state attended'!CQ33)</f>
        <v>3802.4198004604759</v>
      </c>
      <c r="AP32" s="91">
        <f>(('Total by state attended'!BQ33*1000)/'Total by state attended'!CR33)</f>
        <v>3897.2125243529085</v>
      </c>
      <c r="AQ32" s="91">
        <f>(('Total by state attended'!BR33*1000)/'Total by state attended'!CS33)</f>
        <v>4042.5133713874779</v>
      </c>
      <c r="AR32" s="91">
        <f>(('Total by state attended'!BS33*1000)/'Total by state attended'!CT33)</f>
        <v>4188.7262159904103</v>
      </c>
      <c r="AS32" s="91">
        <f>(('Total by state attended'!BT33*1000)/'Total by state attended'!CU33)</f>
        <v>4172.1423673282789</v>
      </c>
      <c r="AT32" s="91">
        <f>(('Total by state attended'!BU33*1000)/'Total by state attended'!CV33)</f>
        <v>4412.6672981878091</v>
      </c>
      <c r="AU32" s="91">
        <f>(('Total by state attended'!BV33*1000)/'Total by state attended'!CW33)</f>
        <v>4443.4345953484553</v>
      </c>
      <c r="AV32" s="91">
        <f>(('Total by state attended'!BW33*1000)/'Total by state attended'!CX33)</f>
        <v>5053.8309096918119</v>
      </c>
      <c r="AW32" s="91">
        <f>(('Total by state attended'!BX33*1000)/'Total by state attended'!CY33)</f>
        <v>5050.0267271366292</v>
      </c>
      <c r="AX32" s="91">
        <f>(('Total by state attended'!BY33*1000)/'Total by state attended'!CZ33)</f>
        <v>5094.4729697547036</v>
      </c>
      <c r="AY32" s="91">
        <f>(('Total by state attended'!BZ33*1000)/'Total by state attended'!DA33)</f>
        <v>5156.0697046843179</v>
      </c>
      <c r="AZ32" s="91">
        <f>(('Total by state attended'!CA33*1000)/'Total by state attended'!DB33)</f>
        <v>5243.8619896492246</v>
      </c>
      <c r="BA32" s="91">
        <f>(('Total by state attended'!CB33*1000)/'Total by state attended'!DC33)</f>
        <v>5220.9564531054375</v>
      </c>
      <c r="BB32" s="91">
        <f>(('Total by state attended'!CC33*1000)/'Total by state attended'!DD33)</f>
        <v>5392.1093134082485</v>
      </c>
      <c r="BC32" s="91">
        <f>(('Total by state attended'!CD33*1000)/'Total by state attended'!DE33)</f>
        <v>5472.2621421267895</v>
      </c>
      <c r="BD32" s="98">
        <f>(('Total by state attended'!DF33*1000)/'Total by state attended'!EG33)</f>
        <v>4076.9254054054054</v>
      </c>
      <c r="BE32" s="91">
        <f>(('Total by state attended'!DG33*1000)/'Total by state attended'!EH33)</f>
        <v>4919.6469696969689</v>
      </c>
      <c r="BF32" s="91">
        <f>(('Total by state attended'!DH33*1000)/'Total by state attended'!EI33)</f>
        <v>5018.6022207707383</v>
      </c>
      <c r="BG32" s="91">
        <f>(('Total by state attended'!DI33*1000)/'Total by state attended'!EJ33)</f>
        <v>5222.3180309734516</v>
      </c>
      <c r="BH32" s="91">
        <f>(('Total by state attended'!DJ33*1000)/'Total by state attended'!EK33)</f>
        <v>5329.3916242218447</v>
      </c>
      <c r="BI32" s="91">
        <f>(('Total by state attended'!DK33*1000)/'Total by state attended'!EL33)</f>
        <v>5577.518037518038</v>
      </c>
      <c r="BJ32" s="91">
        <f>(('Total by state attended'!DL33*1000)/'Total by state attended'!EM33)</f>
        <v>5770.8671641791043</v>
      </c>
      <c r="BK32" s="91">
        <f>(('Total by state attended'!DM33*1000)/'Total by state attended'!EN33)</f>
        <v>6520.5160445317615</v>
      </c>
      <c r="BL32" s="91">
        <f>(('Total by state attended'!DN33*1000)/'Total by state attended'!EO33)</f>
        <v>6762.9505459216443</v>
      </c>
      <c r="BM32" s="91">
        <f>(('Total by state attended'!DO33*1000)/'Total by state attended'!EP33)</f>
        <v>7499.5299238302505</v>
      </c>
      <c r="BN32" s="91">
        <f>(('Total by state attended'!DP33*1000)/'Total by state attended'!EQ33)</f>
        <v>8214.2020416843898</v>
      </c>
      <c r="BO32" s="91">
        <f>(('Total by state attended'!DQ33*1000)/'Total by state attended'!ER33)</f>
        <v>8772.5177763413049</v>
      </c>
      <c r="BP32" s="91">
        <f>(('Total by state attended'!DR33*1000)/'Total by state attended'!ES33)</f>
        <v>9215.3865271419236</v>
      </c>
      <c r="BQ32" s="91">
        <f>(('Total by state attended'!DS33*1000)/'Total by state attended'!ET33)</f>
        <v>9096.1228433402339</v>
      </c>
      <c r="BR32" s="91">
        <f>(('Total by state attended'!DT33*1000)/'Total by state attended'!EU33)</f>
        <v>9059.1443850267387</v>
      </c>
      <c r="BS32" s="91">
        <f>(('Total by state attended'!DU33*1000)/'Total by state attended'!EV33)</f>
        <v>9304.3629450397511</v>
      </c>
      <c r="BT32" s="91">
        <f>(('Total by state attended'!DV33*1000)/'Total by state attended'!EW33)</f>
        <v>9237.7689271618219</v>
      </c>
      <c r="BU32" s="91">
        <f>(('Total by state attended'!DW33*1000)/'Total by state attended'!EX33)</f>
        <v>9971.6260162601629</v>
      </c>
      <c r="BV32" s="91">
        <f>(('Total by state attended'!DX33*1000)/'Total by state attended'!EY33)</f>
        <v>10798.179510426111</v>
      </c>
      <c r="BW32" s="91">
        <f>(('Total by state attended'!DY33*1000)/'Total by state attended'!EZ33)</f>
        <v>11623.789949748743</v>
      </c>
      <c r="BX32" s="91">
        <f>(('Total by state attended'!DZ33*1000)/'Total by state attended'!FA33)</f>
        <v>12292.910981156596</v>
      </c>
      <c r="BY32" s="91">
        <f>(('Total by state attended'!EA33*1000)/'Total by state attended'!FB33)</f>
        <v>12422.05785123967</v>
      </c>
      <c r="BZ32" s="91">
        <f>(('Total by state attended'!EB33*1000)/'Total by state attended'!FC33)</f>
        <v>12462.108374384237</v>
      </c>
      <c r="CA32" s="91">
        <f>(('Total by state attended'!EC33*1000)/'Total by state attended'!FD33)</f>
        <v>12856.734799877788</v>
      </c>
      <c r="CB32" s="91">
        <f>(('Total by state attended'!ED33*1000)/'Total by state attended'!FE33)</f>
        <v>13530.012752721617</v>
      </c>
      <c r="CC32" s="91">
        <f>(('Total by state attended'!EE33*1000)/'Total by state attended'!FF33)</f>
        <v>14085.345098039215</v>
      </c>
      <c r="CD32" s="91">
        <f>(('Total by state attended'!EF33*1000)/'Total by state attended'!FG33)</f>
        <v>14817.077600813283</v>
      </c>
      <c r="CE32" s="90">
        <f>('Total by state attended'!FH33*1000)/'Total by state attended'!FS33:FS33</f>
        <v>8925.4692307692312</v>
      </c>
      <c r="CF32" s="91">
        <f>('Total by state attended'!FI33*1000)/'Total by state attended'!FT33:FT33</f>
        <v>12047.102564102564</v>
      </c>
      <c r="CG32" s="91">
        <f>('Total by state attended'!FJ33*1000)/'Total by state attended'!FU33:FU33</f>
        <v>12835.019323671497</v>
      </c>
      <c r="CH32" s="91">
        <f>('Total by state attended'!FK33*1000)/'Total by state attended'!FV33:FV33</f>
        <v>12368.475294117647</v>
      </c>
      <c r="CI32" s="91">
        <f>('Total by state attended'!FL33*1000)/'Total by state attended'!FW33:FW33</f>
        <v>12294.988179669032</v>
      </c>
      <c r="CJ32" s="91">
        <f>('Total by state attended'!FM33*1000)/'Total by state attended'!FX33:FX33</f>
        <v>13332.255079006773</v>
      </c>
      <c r="CK32" s="91">
        <f>('Total by state attended'!FN33*1000)/'Total by state attended'!FY33:FY33</f>
        <v>14559.964948453608</v>
      </c>
      <c r="CL32" s="91">
        <f>('Total by state attended'!FO33*1000)/'Total by state attended'!FZ33:FZ33</f>
        <v>13930.261278195489</v>
      </c>
      <c r="CM32" s="91">
        <f>('Total by state attended'!FP33*1000)/'Total by state attended'!GA33:GA33</f>
        <v>15232.177142857143</v>
      </c>
      <c r="CN32" s="91">
        <f>('Total by state attended'!FQ33*1000)/'Total by state attended'!GB33:GB33</f>
        <v>14820.177641653905</v>
      </c>
      <c r="CO32" s="91">
        <f>('Total by state attended'!FR33*1000)/'Total by state attended'!GC33:GC33</f>
        <v>15950.333333333334</v>
      </c>
    </row>
    <row r="33" spans="1:93">
      <c r="A33" s="21" t="s">
        <v>41</v>
      </c>
      <c r="B33" s="90">
        <f>(('Total by state attended'!B34*1000)/'Total by state attended'!AC34)</f>
        <v>3056.1271449434098</v>
      </c>
      <c r="C33" s="91">
        <f>(('Total by state attended'!C34*1000)/'Total by state attended'!AD34)</f>
        <v>3162.9267096277772</v>
      </c>
      <c r="D33" s="91">
        <f>(('Total by state attended'!D34*1000)/'Total by state attended'!AE34)</f>
        <v>3204.3756941139141</v>
      </c>
      <c r="E33" s="91">
        <f>(('Total by state attended'!E34*1000)/'Total by state attended'!AF34)</f>
        <v>3289.1331630209165</v>
      </c>
      <c r="F33" s="91">
        <f>(('Total by state attended'!F34*1000)/'Total by state attended'!AG34)</f>
        <v>3300.9606147192826</v>
      </c>
      <c r="G33" s="91">
        <f>(('Total by state attended'!G34*1000)/'Total by state attended'!AH34)</f>
        <v>3247.6818008974064</v>
      </c>
      <c r="H33" s="91">
        <f>(('Total by state attended'!H34*1000)/'Total by state attended'!AI34)</f>
        <v>3317.1459152161706</v>
      </c>
      <c r="I33" s="91">
        <f>(('Total by state attended'!I34*1000)/'Total by state attended'!AJ34)</f>
        <v>3429.5604960890705</v>
      </c>
      <c r="J33" s="91">
        <f>(('Total by state attended'!J34*1000)/'Total by state attended'!AK34)</f>
        <v>3475.8822551928779</v>
      </c>
      <c r="K33" s="91">
        <f>(('Total by state attended'!K34*1000)/'Total by state attended'!AL34)</f>
        <v>3593.5058311478156</v>
      </c>
      <c r="L33" s="91">
        <f>(('Total by state attended'!L34*1000)/'Total by state attended'!AM34)</f>
        <v>3656.8224239864871</v>
      </c>
      <c r="M33" s="91">
        <f>(('Total by state attended'!M34*1000)/'Total by state attended'!AN34)</f>
        <v>3676.7590435003817</v>
      </c>
      <c r="N33" s="91">
        <f>(('Total by state attended'!N34*1000)/'Total by state attended'!AO34)</f>
        <v>3690.2261296258434</v>
      </c>
      <c r="O33" s="91">
        <f>(('Total by state attended'!O34*1000)/'Total by state attended'!AP34)</f>
        <v>3996.3576752523832</v>
      </c>
      <c r="P33" s="91">
        <f>(('Total by state attended'!P34*1000)/'Total by state attended'!AQ34)</f>
        <v>4266.718732863711</v>
      </c>
      <c r="Q33" s="91">
        <f>(('Total by state attended'!Q34*1000)/'Total by state attended'!AR34)</f>
        <v>4133.6676384839648</v>
      </c>
      <c r="R33" s="91">
        <f>(('Total by state attended'!R34*1000)/'Total by state attended'!AS34)</f>
        <v>4177.9957004536527</v>
      </c>
      <c r="S33" s="91">
        <f>(('Total by state attended'!S34*1000)/'Total by state attended'!AT34)</f>
        <v>4273.688805848903</v>
      </c>
      <c r="T33" s="91">
        <f>(('Total by state attended'!T34*1000)/'Total by state attended'!AU34)</f>
        <v>4230.9618708358075</v>
      </c>
      <c r="U33" s="91">
        <f>(('Total by state attended'!U34*1000)/'Total by state attended'!AV34)</f>
        <v>3758.5415371295894</v>
      </c>
      <c r="V33" s="91">
        <f>(('Total by state attended'!V34*1000)/'Total by state attended'!AW34)</f>
        <v>3620.9028075513452</v>
      </c>
      <c r="W33" s="91">
        <f>(('Total by state attended'!W34*1000)/'Total by state attended'!AX34)</f>
        <v>3573.6406910432743</v>
      </c>
      <c r="X33" s="91">
        <f>(('Total by state attended'!X34*1000)/'Total by state attended'!AY34)</f>
        <v>3560.9206241774768</v>
      </c>
      <c r="Y33" s="91">
        <f>(('Total by state attended'!Y34*1000)/'Total by state attended'!AZ34)</f>
        <v>3635.7636862745098</v>
      </c>
      <c r="Z33" s="91">
        <f>(('Total by state attended'!Z34*1000)/'Total by state attended'!BA34)</f>
        <v>3575.6676310133907</v>
      </c>
      <c r="AA33" s="91">
        <f>(('Total by state attended'!AA34*1000)/'Total by state attended'!BB34)</f>
        <v>3569.7109043005271</v>
      </c>
      <c r="AB33" s="91">
        <f>(('Total by state attended'!AB34*1000)/'Total by state attended'!BC34)</f>
        <v>3602.5591978584512</v>
      </c>
      <c r="AC33" s="98">
        <f>(('Total by state attended'!BD34*1000)/'Total by state attended'!CE34)</f>
        <v>3190.1675794085431</v>
      </c>
      <c r="AD33" s="91">
        <f>(('Total by state attended'!BE34*1000)/'Total by state attended'!CF34)</f>
        <v>3119.4415603460911</v>
      </c>
      <c r="AE33" s="91">
        <f>(('Total by state attended'!BF34*1000)/'Total by state attended'!CG34)</f>
        <v>3261.5126712328765</v>
      </c>
      <c r="AF33" s="91">
        <f>(('Total by state attended'!BG34*1000)/'Total by state attended'!CH34)</f>
        <v>3401.6070009663908</v>
      </c>
      <c r="AG33" s="91">
        <f>(('Total by state attended'!BH34*1000)/'Total by state attended'!CI34)</f>
        <v>3418.5920671085332</v>
      </c>
      <c r="AH33" s="91">
        <f>(('Total by state attended'!BI34*1000)/'Total by state attended'!CJ34)</f>
        <v>3479.9528511956632</v>
      </c>
      <c r="AI33" s="91">
        <f>(('Total by state attended'!BJ34*1000)/'Total by state attended'!CK34)</f>
        <v>3710.9929453262785</v>
      </c>
      <c r="AJ33" s="91">
        <f>(('Total by state attended'!BK34*1000)/'Total by state attended'!CL34)</f>
        <v>4011.1324050851854</v>
      </c>
      <c r="AK33" s="91">
        <f>(('Total by state attended'!BL34*1000)/'Total by state attended'!CM34)</f>
        <v>4327.1461925287358</v>
      </c>
      <c r="AL33" s="91">
        <f>(('Total by state attended'!BM34*1000)/'Total by state attended'!CN34)</f>
        <v>4521.8015651582164</v>
      </c>
      <c r="AM33" s="91">
        <f>(('Total by state attended'!BN34*1000)/'Total by state attended'!CO34)</f>
        <v>4689.1657517824469</v>
      </c>
      <c r="AN33" s="91">
        <f>(('Total by state attended'!BO34*1000)/'Total by state attended'!CP34)</f>
        <v>4871.2973850205162</v>
      </c>
      <c r="AO33" s="91">
        <f>(('Total by state attended'!BP34*1000)/'Total by state attended'!CQ34)</f>
        <v>4902.9182332542432</v>
      </c>
      <c r="AP33" s="91">
        <f>(('Total by state attended'!BQ34*1000)/'Total by state attended'!CR34)</f>
        <v>5920.2096171273215</v>
      </c>
      <c r="AQ33" s="91">
        <f>(('Total by state attended'!BR34*1000)/'Total by state attended'!CS34)</f>
        <v>6108.3158356417352</v>
      </c>
      <c r="AR33" s="91">
        <f>(('Total by state attended'!BS34*1000)/'Total by state attended'!CT34)</f>
        <v>5818.9411029135927</v>
      </c>
      <c r="AS33" s="91">
        <f>(('Total by state attended'!BT34*1000)/'Total by state attended'!CU34)</f>
        <v>5914.2871047071449</v>
      </c>
      <c r="AT33" s="91">
        <f>(('Total by state attended'!BU34*1000)/'Total by state attended'!CV34)</f>
        <v>5994.7479748960086</v>
      </c>
      <c r="AU33" s="91">
        <f>(('Total by state attended'!BV34*1000)/'Total by state attended'!CW34)</f>
        <v>5806.2052528449767</v>
      </c>
      <c r="AV33" s="91">
        <f>(('Total by state attended'!BW34*1000)/'Total by state attended'!CX34)</f>
        <v>7079.1805345622124</v>
      </c>
      <c r="AW33" s="91">
        <f>(('Total by state attended'!BX34*1000)/'Total by state attended'!CY34)</f>
        <v>6929.5633812162032</v>
      </c>
      <c r="AX33" s="91">
        <f>(('Total by state attended'!BY34*1000)/'Total by state attended'!CZ34)</f>
        <v>6907.6734752497368</v>
      </c>
      <c r="AY33" s="91">
        <f>(('Total by state attended'!BZ34*1000)/'Total by state attended'!DA34)</f>
        <v>7425.6603104039932</v>
      </c>
      <c r="AZ33" s="91">
        <f>(('Total by state attended'!CA34*1000)/'Total by state attended'!DB34)</f>
        <v>7580.9022698612862</v>
      </c>
      <c r="BA33" s="91">
        <f>(('Total by state attended'!CB34*1000)/'Total by state attended'!DC34)</f>
        <v>7452.8911438369978</v>
      </c>
      <c r="BB33" s="91">
        <f>(('Total by state attended'!CC34*1000)/'Total by state attended'!DD34)</f>
        <v>7767.3426767991377</v>
      </c>
      <c r="BC33" s="91">
        <f>(('Total by state attended'!CD34*1000)/'Total by state attended'!DE34)</f>
        <v>7949.5349673637938</v>
      </c>
      <c r="BD33" s="98">
        <f>(('Total by state attended'!DF34*1000)/'Total by state attended'!EG34)</f>
        <v>4902.1263157894737</v>
      </c>
      <c r="BE33" s="91">
        <f>(('Total by state attended'!DG34*1000)/'Total by state attended'!EH34)</f>
        <v>5158.54054054054</v>
      </c>
      <c r="BF33" s="91">
        <f>(('Total by state attended'!DH34*1000)/'Total by state attended'!EI34)</f>
        <v>5520.7099322799095</v>
      </c>
      <c r="BG33" s="91">
        <f>(('Total by state attended'!DI34*1000)/'Total by state attended'!EJ34)</f>
        <v>5773.7264742785446</v>
      </c>
      <c r="BH33" s="91">
        <f>(('Total by state attended'!DJ34*1000)/'Total by state attended'!EK34)</f>
        <v>5753.8748921484039</v>
      </c>
      <c r="BI33" s="91">
        <f>(('Total by state attended'!DK34*1000)/'Total by state attended'!EL34)</f>
        <v>5796.8270989193688</v>
      </c>
      <c r="BJ33" s="91">
        <f>(('Total by state attended'!DL34*1000)/'Total by state attended'!EM34)</f>
        <v>6247.5339595375726</v>
      </c>
      <c r="BK33" s="91">
        <f>(('Total by state attended'!DM34*1000)/'Total by state attended'!EN34)</f>
        <v>7044.0454545454559</v>
      </c>
      <c r="BL33" s="91">
        <f>(('Total by state attended'!DN34*1000)/'Total by state attended'!EO34)</f>
        <v>7713.8371428571427</v>
      </c>
      <c r="BM33" s="91">
        <f>(('Total by state attended'!DO34*1000)/'Total by state attended'!EP34)</f>
        <v>8195.8135593220341</v>
      </c>
      <c r="BN33" s="91">
        <f>(('Total by state attended'!DP34*1000)/'Total by state attended'!EQ34)</f>
        <v>8861.7718794835</v>
      </c>
      <c r="BO33" s="91">
        <f>(('Total by state attended'!DQ34*1000)/'Total by state attended'!ER34)</f>
        <v>10076.990265486726</v>
      </c>
      <c r="BP33" s="91">
        <f>(('Total by state attended'!DR34*1000)/'Total by state attended'!ES34)</f>
        <v>10043.454340980659</v>
      </c>
      <c r="BQ33" s="91">
        <f>(('Total by state attended'!DS34*1000)/'Total by state attended'!ET34)</f>
        <v>10046.547350855235</v>
      </c>
      <c r="BR33" s="91">
        <f>(('Total by state attended'!DT34*1000)/'Total by state attended'!EU34)</f>
        <v>11530.029522024368</v>
      </c>
      <c r="BS33" s="91">
        <f>(('Total by state attended'!DU34*1000)/'Total by state attended'!EV34)</f>
        <v>12002.254001684922</v>
      </c>
      <c r="BT33" s="91">
        <f>(('Total by state attended'!DV34*1000)/'Total by state attended'!EW34)</f>
        <v>12142.840405904059</v>
      </c>
      <c r="BU33" s="91">
        <f>(('Total by state attended'!DW34*1000)/'Total by state attended'!EX34)</f>
        <v>12075.210455159982</v>
      </c>
      <c r="BV33" s="91">
        <f>(('Total by state attended'!DX34*1000)/'Total by state attended'!EY34)</f>
        <v>12597.469492614002</v>
      </c>
      <c r="BW33" s="91">
        <f>(('Total by state attended'!DY34*1000)/'Total by state attended'!EZ34)</f>
        <v>14034.794852384557</v>
      </c>
      <c r="BX33" s="91">
        <f>(('Total by state attended'!DZ34*1000)/'Total by state attended'!FA34)</f>
        <v>14883.587174348697</v>
      </c>
      <c r="BY33" s="91">
        <f>(('Total by state attended'!EA34*1000)/'Total by state attended'!FB34)</f>
        <v>14668.403866809882</v>
      </c>
      <c r="BZ33" s="91">
        <f>(('Total by state attended'!EB34*1000)/'Total by state attended'!FC34)</f>
        <v>14446.167166738105</v>
      </c>
      <c r="CA33" s="91">
        <f>(('Total by state attended'!EC34*1000)/'Total by state attended'!FD34)</f>
        <v>15224.770498234602</v>
      </c>
      <c r="CB33" s="91">
        <f>(('Total by state attended'!ED34*1000)/'Total by state attended'!FE34)</f>
        <v>15570.909359970403</v>
      </c>
      <c r="CC33" s="91">
        <f>(('Total by state attended'!EE34*1000)/'Total by state attended'!FF34)</f>
        <v>16083.049274255156</v>
      </c>
      <c r="CD33" s="91">
        <f>(('Total by state attended'!EF34*1000)/'Total by state attended'!FG34)</f>
        <v>16763.637419871793</v>
      </c>
      <c r="CE33" s="90">
        <f>('Total by state attended'!FH34*1000)/'Total by state attended'!FS34:FS34</f>
        <v>17178.166903409092</v>
      </c>
      <c r="CF33" s="91">
        <f>('Total by state attended'!FI34*1000)/'Total by state attended'!FT34:FT34</f>
        <v>23740.826440177254</v>
      </c>
      <c r="CG33" s="91">
        <f>('Total by state attended'!FJ34*1000)/'Total by state attended'!FU34:FU34</f>
        <v>26649.289592760182</v>
      </c>
      <c r="CH33" s="91">
        <f>('Total by state attended'!FK34*1000)/'Total by state attended'!FV34:FV34</f>
        <v>28112.119897959183</v>
      </c>
      <c r="CI33" s="91">
        <f>('Total by state attended'!FL34*1000)/'Total by state attended'!FW34:FW34</f>
        <v>28908.477963997517</v>
      </c>
      <c r="CJ33" s="91">
        <f>('Total by state attended'!FM34*1000)/'Total by state attended'!FX34:FX34</f>
        <v>36811.641772151896</v>
      </c>
      <c r="CK33" s="91">
        <f>('Total by state attended'!FN34*1000)/'Total by state attended'!FY34:FY34</f>
        <v>37773.344678217822</v>
      </c>
      <c r="CL33" s="91">
        <f>('Total by state attended'!FO34*1000)/'Total by state attended'!FZ34:FZ34</f>
        <v>38878.97889509621</v>
      </c>
      <c r="CM33" s="91">
        <f>('Total by state attended'!FP34*1000)/'Total by state attended'!GA34:GA34</f>
        <v>37559.20845741513</v>
      </c>
      <c r="CN33" s="91">
        <f>('Total by state attended'!FQ34*1000)/'Total by state attended'!GB34:GB34</f>
        <v>40312.846783625733</v>
      </c>
      <c r="CO33" s="91">
        <f>('Total by state attended'!FR34*1000)/'Total by state attended'!GC34:GC34</f>
        <v>38913.085154061628</v>
      </c>
    </row>
    <row r="34" spans="1:93">
      <c r="A34" s="21" t="s">
        <v>42</v>
      </c>
      <c r="B34" s="90">
        <f>(('Total by state attended'!B35*1000)/'Total by state attended'!AC35)</f>
        <v>2905.7410241318421</v>
      </c>
      <c r="C34" s="91">
        <f>(('Total by state attended'!C35*1000)/'Total by state attended'!AD35)</f>
        <v>3145.0168586776581</v>
      </c>
      <c r="D34" s="91">
        <f>(('Total by state attended'!D35*1000)/'Total by state attended'!AE35)</f>
        <v>3194.1018801330342</v>
      </c>
      <c r="E34" s="91">
        <f>(('Total by state attended'!E35*1000)/'Total by state attended'!AF35)</f>
        <v>3238.3385642737899</v>
      </c>
      <c r="F34" s="91">
        <f>(('Total by state attended'!F35*1000)/'Total by state attended'!AG35)</f>
        <v>3313.791305198617</v>
      </c>
      <c r="G34" s="91">
        <f>(('Total by state attended'!G35*1000)/'Total by state attended'!AH35)</f>
        <v>3296.446458521481</v>
      </c>
      <c r="H34" s="91">
        <f>(('Total by state attended'!H35*1000)/'Total by state attended'!AI35)</f>
        <v>3419.8388535031845</v>
      </c>
      <c r="I34" s="91">
        <f>(('Total by state attended'!I35*1000)/'Total by state attended'!AJ35)</f>
        <v>3321.2325747768623</v>
      </c>
      <c r="J34" s="91">
        <f>(('Total by state attended'!J35*1000)/'Total by state attended'!AK35)</f>
        <v>3430.6340821118092</v>
      </c>
      <c r="K34" s="91">
        <f>(('Total by state attended'!K35*1000)/'Total by state attended'!AL35)</f>
        <v>3432.7331342434586</v>
      </c>
      <c r="L34" s="91">
        <f>(('Total by state attended'!L35*1000)/'Total by state attended'!AM35)</f>
        <v>3453.1548285789058</v>
      </c>
      <c r="M34" s="91">
        <f>(('Total by state attended'!M35*1000)/'Total by state attended'!AN35)</f>
        <v>3576.5527872153016</v>
      </c>
      <c r="N34" s="91">
        <f>(('Total by state attended'!N35*1000)/'Total by state attended'!AO35)</f>
        <v>3563.7431628056625</v>
      </c>
      <c r="O34" s="91">
        <f>(('Total by state attended'!O35*1000)/'Total by state attended'!AP35)</f>
        <v>3777.5904823393321</v>
      </c>
      <c r="P34" s="91">
        <f>(('Total by state attended'!P35*1000)/'Total by state attended'!AQ35)</f>
        <v>3934.1544599745871</v>
      </c>
      <c r="Q34" s="91">
        <f>(('Total by state attended'!Q35*1000)/'Total by state attended'!AR35)</f>
        <v>3934.0826340587842</v>
      </c>
      <c r="R34" s="91">
        <f>(('Total by state attended'!R35*1000)/'Total by state attended'!AS35)</f>
        <v>3719.786344302664</v>
      </c>
      <c r="S34" s="91">
        <f>(('Total by state attended'!S35*1000)/'Total by state attended'!AT35)</f>
        <v>4005.2115957180845</v>
      </c>
      <c r="T34" s="91">
        <f>(('Total by state attended'!T35*1000)/'Total by state attended'!AU35)</f>
        <v>4022.8924752132311</v>
      </c>
      <c r="U34" s="91">
        <f>(('Total by state attended'!U35*1000)/'Total by state attended'!AV35)</f>
        <v>3473.3503252639439</v>
      </c>
      <c r="V34" s="91">
        <f>(('Total by state attended'!V35*1000)/'Total by state attended'!AW35)</f>
        <v>3498.6749043564114</v>
      </c>
      <c r="W34" s="91">
        <f>(('Total by state attended'!W35*1000)/'Total by state attended'!AX35)</f>
        <v>3557.710006143172</v>
      </c>
      <c r="X34" s="91">
        <f>(('Total by state attended'!X35*1000)/'Total by state attended'!AY35)</f>
        <v>3608.2644018941733</v>
      </c>
      <c r="Y34" s="91">
        <f>(('Total by state attended'!Y35*1000)/'Total by state attended'!AZ35)</f>
        <v>3595.3761330674402</v>
      </c>
      <c r="Z34" s="91">
        <f>(('Total by state attended'!Z35*1000)/'Total by state attended'!BA35)</f>
        <v>3625.9803961196444</v>
      </c>
      <c r="AA34" s="91">
        <f>(('Total by state attended'!AA35*1000)/'Total by state attended'!BB35)</f>
        <v>3660.8262489415752</v>
      </c>
      <c r="AB34" s="91">
        <f>(('Total by state attended'!AB35*1000)/'Total by state attended'!BC35)</f>
        <v>3647.0122864273371</v>
      </c>
      <c r="AC34" s="98">
        <f>(('Total by state attended'!BD35*1000)/'Total by state attended'!CE35)</f>
        <v>2740.7382861215042</v>
      </c>
      <c r="AD34" s="91">
        <f>(('Total by state attended'!BE35*1000)/'Total by state attended'!CF35)</f>
        <v>2928.0608725347902</v>
      </c>
      <c r="AE34" s="91">
        <f>(('Total by state attended'!BF35*1000)/'Total by state attended'!CG35)</f>
        <v>3105.6695380858714</v>
      </c>
      <c r="AF34" s="91">
        <f>(('Total by state attended'!BG35*1000)/'Total by state attended'!CH35)</f>
        <v>3278.8779676201448</v>
      </c>
      <c r="AG34" s="91">
        <f>(('Total by state attended'!BH35*1000)/'Total by state attended'!CI35)</f>
        <v>3524.2857305287093</v>
      </c>
      <c r="AH34" s="91">
        <f>(('Total by state attended'!BI35*1000)/'Total by state attended'!CJ35)</f>
        <v>3564.5664437336436</v>
      </c>
      <c r="AI34" s="91">
        <f>(('Total by state attended'!BJ35*1000)/'Total by state attended'!CK35)</f>
        <v>3745.12170585694</v>
      </c>
      <c r="AJ34" s="91">
        <f>(('Total by state attended'!BK35*1000)/'Total by state attended'!CL35)</f>
        <v>3642.6635827894302</v>
      </c>
      <c r="AK34" s="91">
        <f>(('Total by state attended'!BL35*1000)/'Total by state attended'!CM35)</f>
        <v>3754.6254420806354</v>
      </c>
      <c r="AL34" s="91">
        <f>(('Total by state attended'!BM35*1000)/'Total by state attended'!CN35)</f>
        <v>3772.9905979005021</v>
      </c>
      <c r="AM34" s="91">
        <f>(('Total by state attended'!BN35*1000)/'Total by state attended'!CO35)</f>
        <v>3868.0200156372161</v>
      </c>
      <c r="AN34" s="91">
        <f>(('Total by state attended'!BO35*1000)/'Total by state attended'!CP35)</f>
        <v>4042.5757102375937</v>
      </c>
      <c r="AO34" s="91">
        <f>(('Total by state attended'!BP35*1000)/'Total by state attended'!CQ35)</f>
        <v>4169.7203055332211</v>
      </c>
      <c r="AP34" s="91">
        <f>(('Total by state attended'!BQ35*1000)/'Total by state attended'!CR35)</f>
        <v>4303.1276549395488</v>
      </c>
      <c r="AQ34" s="91">
        <f>(('Total by state attended'!BR35*1000)/'Total by state attended'!CS35)</f>
        <v>4450.1123866341259</v>
      </c>
      <c r="AR34" s="91">
        <f>(('Total by state attended'!BS35*1000)/'Total by state attended'!CT35)</f>
        <v>4593.8917152529621</v>
      </c>
      <c r="AS34" s="91">
        <f>(('Total by state attended'!BT35*1000)/'Total by state attended'!CU35)</f>
        <v>4369.9951962160967</v>
      </c>
      <c r="AT34" s="91">
        <f>(('Total by state attended'!BU35*1000)/'Total by state attended'!CV35)</f>
        <v>4945.2849437212762</v>
      </c>
      <c r="AU34" s="91">
        <f>(('Total by state attended'!BV35*1000)/'Total by state attended'!CW35)</f>
        <v>5056.1335510116687</v>
      </c>
      <c r="AV34" s="91">
        <f>(('Total by state attended'!BW35*1000)/'Total by state attended'!CX35)</f>
        <v>6163.1835288367547</v>
      </c>
      <c r="AW34" s="91">
        <f>(('Total by state attended'!BX35*1000)/'Total by state attended'!CY35)</f>
        <v>6512.5892628046977</v>
      </c>
      <c r="AX34" s="91">
        <f>(('Total by state attended'!BY35*1000)/'Total by state attended'!CZ35)</f>
        <v>6745.7090123046228</v>
      </c>
      <c r="AY34" s="91">
        <f>(('Total by state attended'!BZ35*1000)/'Total by state attended'!DA35)</f>
        <v>7000.0358004827031</v>
      </c>
      <c r="AZ34" s="91">
        <f>(('Total by state attended'!CA35*1000)/'Total by state attended'!DB35)</f>
        <v>7260.0847080552403</v>
      </c>
      <c r="BA34" s="91">
        <f>(('Total by state attended'!CB35*1000)/'Total by state attended'!DC35)</f>
        <v>7309.4743936567165</v>
      </c>
      <c r="BB34" s="91">
        <f>(('Total by state attended'!CC35*1000)/'Total by state attended'!DD35)</f>
        <v>8274.0713891536652</v>
      </c>
      <c r="BC34" s="91">
        <f>(('Total by state attended'!CD35*1000)/'Total by state attended'!DE35)</f>
        <v>7909.2911839886874</v>
      </c>
      <c r="BD34" s="98">
        <f>(('Total by state attended'!DF35*1000)/'Total by state attended'!EG35)</f>
        <v>3984.8956356736244</v>
      </c>
      <c r="BE34" s="91">
        <f>(('Total by state attended'!DG35*1000)/'Total by state attended'!EH35)</f>
        <v>4424.168443496802</v>
      </c>
      <c r="BF34" s="91">
        <f>(('Total by state attended'!DH35*1000)/'Total by state attended'!EI35)</f>
        <v>4530.1995753715501</v>
      </c>
      <c r="BG34" s="91">
        <f>(('Total by state attended'!DI35*1000)/'Total by state attended'!EJ35)</f>
        <v>4903.0651769087526</v>
      </c>
      <c r="BH34" s="91">
        <f>(('Total by state attended'!DJ35*1000)/'Total by state attended'!EK35)</f>
        <v>4927.8624161073822</v>
      </c>
      <c r="BI34" s="91">
        <f>(('Total by state attended'!DK35*1000)/'Total by state attended'!EL35)</f>
        <v>5019.5509868421041</v>
      </c>
      <c r="BJ34" s="91">
        <f>(('Total by state attended'!DL35*1000)/'Total by state attended'!EM35)</f>
        <v>5654.5249999999987</v>
      </c>
      <c r="BK34" s="91">
        <f>(('Total by state attended'!DM35*1000)/'Total by state attended'!EN35)</f>
        <v>6764.7965838509317</v>
      </c>
      <c r="BL34" s="91">
        <f>(('Total by state attended'!DN35*1000)/'Total by state attended'!EO35)</f>
        <v>7311.5384615384601</v>
      </c>
      <c r="BM34" s="91">
        <f>(('Total by state attended'!DO35*1000)/'Total by state attended'!EP35)</f>
        <v>7162.9701195219113</v>
      </c>
      <c r="BN34" s="91">
        <f>(('Total by state attended'!DP35*1000)/'Total by state attended'!EQ35)</f>
        <v>6935.5592048401049</v>
      </c>
      <c r="BO34" s="91">
        <f>(('Total by state attended'!DQ35*1000)/'Total by state attended'!ER35)</f>
        <v>7526.0065466448441</v>
      </c>
      <c r="BP34" s="91">
        <f>(('Total by state attended'!DR35*1000)/'Total by state attended'!ES35)</f>
        <v>8244.1721014492741</v>
      </c>
      <c r="BQ34" s="91">
        <f>(('Total by state attended'!DS35*1000)/'Total by state attended'!ET35)</f>
        <v>8246.1788018433181</v>
      </c>
      <c r="BR34" s="91">
        <f>(('Total by state attended'!DT35*1000)/'Total by state attended'!EU35)</f>
        <v>8667.5604278074861</v>
      </c>
      <c r="BS34" s="91">
        <f>(('Total by state attended'!DU35*1000)/'Total by state attended'!EV35)</f>
        <v>8627.5687331536392</v>
      </c>
      <c r="BT34" s="91">
        <f>(('Total by state attended'!DV35*1000)/'Total by state attended'!EW35)</f>
        <v>8010.4092953523241</v>
      </c>
      <c r="BU34" s="91">
        <f>(('Total by state attended'!DW35*1000)/'Total by state attended'!EX35)</f>
        <v>8626.6232790988743</v>
      </c>
      <c r="BV34" s="91">
        <f>(('Total by state attended'!DX35*1000)/'Total by state attended'!EY35)</f>
        <v>9077.0586766541819</v>
      </c>
      <c r="BW34" s="91">
        <f>(('Total by state attended'!DY35*1000)/'Total by state attended'!EZ35)</f>
        <v>10220.147967479676</v>
      </c>
      <c r="BX34" s="91">
        <f>(('Total by state attended'!DZ35*1000)/'Total by state attended'!FA35)</f>
        <v>10002.770114942528</v>
      </c>
      <c r="BY34" s="91">
        <f>(('Total by state attended'!EA35*1000)/'Total by state attended'!FB35)</f>
        <v>10367.316923076924</v>
      </c>
      <c r="BZ34" s="91">
        <f>(('Total by state attended'!EB35*1000)/'Total by state attended'!FC35)</f>
        <v>9563.7334878331403</v>
      </c>
      <c r="CA34" s="91">
        <f>(('Total by state attended'!EC35*1000)/'Total by state attended'!FD35)</f>
        <v>9783.5209643605867</v>
      </c>
      <c r="CB34" s="91">
        <f>(('Total by state attended'!ED35*1000)/'Total by state attended'!FE35)</f>
        <v>8265.2048484848492</v>
      </c>
      <c r="CC34" s="91">
        <f>(('Total by state attended'!EE35*1000)/'Total by state attended'!FF35)</f>
        <v>8315.5983379501376</v>
      </c>
      <c r="CD34" s="91">
        <f>(('Total by state attended'!EF35*1000)/'Total by state attended'!FG35)</f>
        <v>9282.1700787401569</v>
      </c>
      <c r="CE34" s="90">
        <f>('Total by state attended'!FH35*1000)/'Total by state attended'!FS35:FS35</f>
        <v>5457.8656716417909</v>
      </c>
      <c r="CF34" s="91">
        <f>('Total by state attended'!FI35*1000)/'Total by state attended'!FT35:FT35</f>
        <v>8289.4931506849316</v>
      </c>
      <c r="CG34" s="91">
        <f>('Total by state attended'!FJ35*1000)/'Total by state attended'!FU35:FU35</f>
        <v>9508.5243362831861</v>
      </c>
      <c r="CH34" s="91">
        <f>('Total by state attended'!FK35*1000)/'Total by state attended'!FV35:FV35</f>
        <v>10474.557017543859</v>
      </c>
      <c r="CI34" s="91">
        <f>('Total by state attended'!FL35*1000)/'Total by state attended'!FW35:FW35</f>
        <v>10921.707423580787</v>
      </c>
      <c r="CJ34" s="91">
        <f>('Total by state attended'!FM35*1000)/'Total by state attended'!FX35:FX35</f>
        <v>11664.730612244897</v>
      </c>
      <c r="CK34" s="91">
        <f>('Total by state attended'!FN35*1000)/'Total by state attended'!FY35:FY35</f>
        <v>11910.148148148148</v>
      </c>
      <c r="CL34" s="91">
        <f>('Total by state attended'!FO35*1000)/'Total by state attended'!FZ35:FZ35</f>
        <v>12286.348214285714</v>
      </c>
      <c r="CM34" s="91">
        <f>('Total by state attended'!FP35*1000)/'Total by state attended'!GA35:GA35</f>
        <v>13570.21768707483</v>
      </c>
      <c r="CN34" s="91">
        <f>('Total by state attended'!FQ35*1000)/'Total by state attended'!GB35:GB35</f>
        <v>22059.712460063896</v>
      </c>
      <c r="CO34" s="91">
        <f>('Total by state attended'!FR35*1000)/'Total by state attended'!GC35:GC35</f>
        <v>16516.252164502166</v>
      </c>
    </row>
    <row r="35" spans="1:93">
      <c r="A35" s="21" t="s">
        <v>43</v>
      </c>
      <c r="B35" s="90">
        <f>(('Total by state attended'!B36*1000)/'Total by state attended'!AC36)</f>
        <v>3356.6534960730946</v>
      </c>
      <c r="C35" s="91">
        <f>(('Total by state attended'!C36*1000)/'Total by state attended'!AD36)</f>
        <v>3513.0321882905005</v>
      </c>
      <c r="D35" s="91">
        <f>(('Total by state attended'!D36*1000)/'Total by state attended'!AE36)</f>
        <v>3552.2476000958127</v>
      </c>
      <c r="E35" s="91">
        <f>(('Total by state attended'!E36*1000)/'Total by state attended'!AF36)</f>
        <v>3605.1875446492354</v>
      </c>
      <c r="F35" s="91">
        <f>(('Total by state attended'!F36*1000)/'Total by state attended'!AG36)</f>
        <v>3577.1842662485656</v>
      </c>
      <c r="G35" s="91">
        <f>(('Total by state attended'!G36*1000)/'Total by state attended'!AH36)</f>
        <v>3481.7119195772962</v>
      </c>
      <c r="H35" s="91">
        <f>(('Total by state attended'!H36*1000)/'Total by state attended'!AI36)</f>
        <v>3604.0618440101339</v>
      </c>
      <c r="I35" s="91">
        <f>(('Total by state attended'!I36*1000)/'Total by state attended'!AJ36)</f>
        <v>3660.4902597863252</v>
      </c>
      <c r="J35" s="91">
        <f>(('Total by state attended'!J36*1000)/'Total by state attended'!AK36)</f>
        <v>3605.1792198590542</v>
      </c>
      <c r="K35" s="91">
        <f>(('Total by state attended'!K36*1000)/'Total by state attended'!AL36)</f>
        <v>3573.0220302090893</v>
      </c>
      <c r="L35" s="91">
        <f>(('Total by state attended'!L36*1000)/'Total by state attended'!AM36)</f>
        <v>3586.491370088756</v>
      </c>
      <c r="M35" s="91">
        <f>(('Total by state attended'!M36*1000)/'Total by state attended'!AN36)</f>
        <v>3600.7070050551938</v>
      </c>
      <c r="N35" s="91">
        <f>(('Total by state attended'!N36*1000)/'Total by state attended'!AO36)</f>
        <v>3632.1516926331988</v>
      </c>
      <c r="O35" s="91">
        <f>(('Total by state attended'!O36*1000)/'Total by state attended'!AP36)</f>
        <v>3777.2549805717331</v>
      </c>
      <c r="P35" s="91">
        <f>(('Total by state attended'!P36*1000)/'Total by state attended'!AQ36)</f>
        <v>4002.9085784336489</v>
      </c>
      <c r="Q35" s="91">
        <f>(('Total by state attended'!Q36*1000)/'Total by state attended'!AR36)</f>
        <v>3932.2984363475439</v>
      </c>
      <c r="R35" s="91">
        <f>(('Total by state attended'!R36*1000)/'Total by state attended'!AS36)</f>
        <v>3997.0268032525628</v>
      </c>
      <c r="S35" s="91">
        <f>(('Total by state attended'!S36*1000)/'Total by state attended'!AT36)</f>
        <v>4245.8418208288549</v>
      </c>
      <c r="T35" s="91">
        <f>(('Total by state attended'!T36*1000)/'Total by state attended'!AU36)</f>
        <v>4123.3490979078515</v>
      </c>
      <c r="U35" s="91">
        <f>(('Total by state attended'!U36*1000)/'Total by state attended'!AV36)</f>
        <v>3698.5216420654515</v>
      </c>
      <c r="V35" s="91">
        <f>(('Total by state attended'!V36*1000)/'Total by state attended'!AW36)</f>
        <v>3407.6521785109985</v>
      </c>
      <c r="W35" s="91">
        <f>(('Total by state attended'!W36*1000)/'Total by state attended'!AX36)</f>
        <v>3696.1294611919611</v>
      </c>
      <c r="X35" s="91">
        <f>(('Total by state attended'!X36*1000)/'Total by state attended'!AY36)</f>
        <v>3713.3326473687471</v>
      </c>
      <c r="Y35" s="91">
        <f>(('Total by state attended'!Y36*1000)/'Total by state attended'!AZ36)</f>
        <v>3762.0512244784113</v>
      </c>
      <c r="Z35" s="91">
        <f>(('Total by state attended'!Z36*1000)/'Total by state attended'!BA36)</f>
        <v>3656.9728796174791</v>
      </c>
      <c r="AA35" s="91">
        <f>(('Total by state attended'!AA36*1000)/'Total by state attended'!BB36)</f>
        <v>3860.3274657172997</v>
      </c>
      <c r="AB35" s="91">
        <f>(('Total by state attended'!AB36*1000)/'Total by state attended'!BC36)</f>
        <v>3690.0322586426282</v>
      </c>
      <c r="AC35" s="98">
        <f>(('Total by state attended'!BD36*1000)/'Total by state attended'!CE36)</f>
        <v>3595.3762725950551</v>
      </c>
      <c r="AD35" s="91">
        <f>(('Total by state attended'!BE36*1000)/'Total by state attended'!CF36)</f>
        <v>3514.1727269735761</v>
      </c>
      <c r="AE35" s="91">
        <f>(('Total by state attended'!BF36*1000)/'Total by state attended'!CG36)</f>
        <v>3695.5022475638821</v>
      </c>
      <c r="AF35" s="91">
        <f>(('Total by state attended'!BG36*1000)/'Total by state attended'!CH36)</f>
        <v>3927.4083093025738</v>
      </c>
      <c r="AG35" s="91">
        <f>(('Total by state attended'!BH36*1000)/'Total by state attended'!CI36)</f>
        <v>3970.0445742985457</v>
      </c>
      <c r="AH35" s="91">
        <f>(('Total by state attended'!BI36*1000)/'Total by state attended'!CJ36)</f>
        <v>3934.9033293221019</v>
      </c>
      <c r="AI35" s="91">
        <f>(('Total by state attended'!BJ36*1000)/'Total by state attended'!CK36)</f>
        <v>4155.1149169854052</v>
      </c>
      <c r="AJ35" s="91">
        <f>(('Total by state attended'!BK36*1000)/'Total by state attended'!CL36)</f>
        <v>4279.4637302647079</v>
      </c>
      <c r="AK35" s="91">
        <f>(('Total by state attended'!BL36*1000)/'Total by state attended'!CM36)</f>
        <v>4288.7036787834959</v>
      </c>
      <c r="AL35" s="91">
        <f>(('Total by state attended'!BM36*1000)/'Total by state attended'!CN36)</f>
        <v>4309.0287777070434</v>
      </c>
      <c r="AM35" s="91">
        <f>(('Total by state attended'!BN36*1000)/'Total by state attended'!CO36)</f>
        <v>4355.5431881979048</v>
      </c>
      <c r="AN35" s="91">
        <f>(('Total by state attended'!BO36*1000)/'Total by state attended'!CP36)</f>
        <v>4508.8454822144149</v>
      </c>
      <c r="AO35" s="91">
        <f>(('Total by state attended'!BP36*1000)/'Total by state attended'!CQ36)</f>
        <v>4656.9350762164286</v>
      </c>
      <c r="AP35" s="91">
        <f>(('Total by state attended'!BQ36*1000)/'Total by state attended'!CR36)</f>
        <v>4879.9766698548374</v>
      </c>
      <c r="AQ35" s="91">
        <f>(('Total by state attended'!BR36*1000)/'Total by state attended'!CS36)</f>
        <v>4863.6029963668307</v>
      </c>
      <c r="AR35" s="91">
        <f>(('Total by state attended'!BS36*1000)/'Total by state attended'!CT36)</f>
        <v>4897.0469444247283</v>
      </c>
      <c r="AS35" s="91">
        <f>(('Total by state attended'!BT36*1000)/'Total by state attended'!CU36)</f>
        <v>5096.8095573576365</v>
      </c>
      <c r="AT35" s="91">
        <f>(('Total by state attended'!BU36*1000)/'Total by state attended'!CV36)</f>
        <v>5481.4153867185614</v>
      </c>
      <c r="AU35" s="91">
        <f>(('Total by state attended'!BV36*1000)/'Total by state attended'!CW36)</f>
        <v>5238.6042782002487</v>
      </c>
      <c r="AV35" s="91">
        <f>(('Total by state attended'!BW36*1000)/'Total by state attended'!CX36)</f>
        <v>6474.8998311210462</v>
      </c>
      <c r="AW35" s="91">
        <f>(('Total by state attended'!BX36*1000)/'Total by state attended'!CY36)</f>
        <v>6332.808297942991</v>
      </c>
      <c r="AX35" s="91">
        <f>(('Total by state attended'!BY36*1000)/'Total by state attended'!CZ36)</f>
        <v>7258.0781844355679</v>
      </c>
      <c r="AY35" s="91">
        <f>(('Total by state attended'!BZ36*1000)/'Total by state attended'!DA36)</f>
        <v>7212.3522284956589</v>
      </c>
      <c r="AZ35" s="91">
        <f>(('Total by state attended'!CA36*1000)/'Total by state attended'!DB36)</f>
        <v>7386.9253788194401</v>
      </c>
      <c r="BA35" s="91">
        <f>(('Total by state attended'!CB36*1000)/'Total by state attended'!DC36)</f>
        <v>7048.2384020618556</v>
      </c>
      <c r="BB35" s="91">
        <f>(('Total by state attended'!CC36*1000)/'Total by state attended'!DD36)</f>
        <v>7708.110811067535</v>
      </c>
      <c r="BC35" s="91">
        <f>(('Total by state attended'!CD36*1000)/'Total by state attended'!DE36)</f>
        <v>7097.1421308768577</v>
      </c>
      <c r="BD35" s="98">
        <f>(('Total by state attended'!DF36*1000)/'Total by state attended'!EG36)</f>
        <v>4955.9540138224347</v>
      </c>
      <c r="BE35" s="91">
        <f>(('Total by state attended'!DG36*1000)/'Total by state attended'!EH36)</f>
        <v>5600.0545035823952</v>
      </c>
      <c r="BF35" s="91">
        <f>(('Total by state attended'!DH36*1000)/'Total by state attended'!EI36)</f>
        <v>6043.8425531914882</v>
      </c>
      <c r="BG35" s="91">
        <f>(('Total by state attended'!DI36*1000)/'Total by state attended'!EJ36)</f>
        <v>6310.4096812278631</v>
      </c>
      <c r="BH35" s="91">
        <f>(('Total by state attended'!DJ36*1000)/'Total by state attended'!EK36)</f>
        <v>6348.2383393131731</v>
      </c>
      <c r="BI35" s="91">
        <f>(('Total by state attended'!DK36*1000)/'Total by state attended'!EL36)</f>
        <v>6541.0570086139387</v>
      </c>
      <c r="BJ35" s="91">
        <f>(('Total by state attended'!DL36*1000)/'Total by state attended'!EM36)</f>
        <v>6705.6042059854408</v>
      </c>
      <c r="BK35" s="91">
        <f>(('Total by state attended'!DM36*1000)/'Total by state attended'!EN36)</f>
        <v>7213.1825657894733</v>
      </c>
      <c r="BL35" s="91">
        <f>(('Total by state attended'!DN36*1000)/'Total by state attended'!EO36)</f>
        <v>7645.3048611111099</v>
      </c>
      <c r="BM35" s="91">
        <f>(('Total by state attended'!DO36*1000)/'Total by state attended'!EP36)</f>
        <v>8053.3330764785205</v>
      </c>
      <c r="BN35" s="91">
        <f>(('Total by state attended'!DP36*1000)/'Total by state attended'!EQ36)</f>
        <v>8833.2466371140326</v>
      </c>
      <c r="BO35" s="91">
        <f>(('Total by state attended'!DQ36*1000)/'Total by state attended'!ER36)</f>
        <v>9641.7772053192239</v>
      </c>
      <c r="BP35" s="91">
        <f>(('Total by state attended'!DR36*1000)/'Total by state attended'!ES36)</f>
        <v>10223.692791100839</v>
      </c>
      <c r="BQ35" s="91">
        <f>(('Total by state attended'!DS36*1000)/'Total by state attended'!ET36)</f>
        <v>10301.535138764548</v>
      </c>
      <c r="BR35" s="91">
        <f>(('Total by state attended'!DT36*1000)/'Total by state attended'!EU36)</f>
        <v>10675.571956693953</v>
      </c>
      <c r="BS35" s="91">
        <f>(('Total by state attended'!DU36*1000)/'Total by state attended'!EV36)</f>
        <v>11085.103019538188</v>
      </c>
      <c r="BT35" s="91">
        <f>(('Total by state attended'!DV36*1000)/'Total by state attended'!EW36)</f>
        <v>11674.572858453583</v>
      </c>
      <c r="BU35" s="91">
        <f>(('Total by state attended'!DW36*1000)/'Total by state attended'!EX36)</f>
        <v>12782.104495268139</v>
      </c>
      <c r="BV35" s="91">
        <f>(('Total by state attended'!DX36*1000)/'Total by state attended'!EY36)</f>
        <v>13405.864764667956</v>
      </c>
      <c r="BW35" s="91">
        <f>(('Total by state attended'!DY36*1000)/'Total by state attended'!EZ36)</f>
        <v>14865.512479046378</v>
      </c>
      <c r="BX35" s="91">
        <f>(('Total by state attended'!DZ36*1000)/'Total by state attended'!FA36)</f>
        <v>16184.766269199677</v>
      </c>
      <c r="BY35" s="91">
        <f>(('Total by state attended'!EA36*1000)/'Total by state attended'!FB36)</f>
        <v>16832.299111649507</v>
      </c>
      <c r="BZ35" s="91">
        <f>(('Total by state attended'!EB36*1000)/'Total by state attended'!FC36)</f>
        <v>17145.328117453879</v>
      </c>
      <c r="CA35" s="91">
        <f>(('Total by state attended'!EC36*1000)/'Total by state attended'!FD36)</f>
        <v>18353.462380713208</v>
      </c>
      <c r="CB35" s="91">
        <f>(('Total by state attended'!ED36*1000)/'Total by state attended'!FE36)</f>
        <v>18849.424586143472</v>
      </c>
      <c r="CC35" s="91">
        <f>(('Total by state attended'!EE36*1000)/'Total by state attended'!FF36)</f>
        <v>20327.131863380891</v>
      </c>
      <c r="CD35" s="91">
        <f>(('Total by state attended'!EF36*1000)/'Total by state attended'!FG36)</f>
        <v>21075.72621564482</v>
      </c>
      <c r="CE35" s="90">
        <f>('Total by state attended'!FH36*1000)/'Total by state attended'!FS36:FS36</f>
        <v>11189.557511193454</v>
      </c>
      <c r="CF35" s="91">
        <f>('Total by state attended'!FI36*1000)/'Total by state attended'!FT36:FT36</f>
        <v>15596.626307099616</v>
      </c>
      <c r="CG35" s="91">
        <f>('Total by state attended'!FJ36*1000)/'Total by state attended'!FU36:FU36</f>
        <v>16259.334717458025</v>
      </c>
      <c r="CH35" s="91">
        <f>('Total by state attended'!FK36*1000)/'Total by state attended'!FV36:FV36</f>
        <v>18210.639370357268</v>
      </c>
      <c r="CI35" s="91">
        <f>('Total by state attended'!FL36*1000)/'Total by state attended'!FW36:FW36</f>
        <v>17056.334451111896</v>
      </c>
      <c r="CJ35" s="91">
        <f>('Total by state attended'!FM36*1000)/'Total by state attended'!FX36:FX36</f>
        <v>19926.415381980129</v>
      </c>
      <c r="CK35" s="91">
        <f>('Total by state attended'!FN36*1000)/'Total by state attended'!FY36:FY36</f>
        <v>20589.124619085807</v>
      </c>
      <c r="CL35" s="91">
        <f>('Total by state attended'!FO36*1000)/'Total by state attended'!FZ36:FZ36</f>
        <v>22587.056659884176</v>
      </c>
      <c r="CM35" s="91">
        <f>('Total by state attended'!FP36*1000)/'Total by state attended'!GA36:GA36</f>
        <v>20361.920978363123</v>
      </c>
      <c r="CN35" s="91">
        <f>('Total by state attended'!FQ36*1000)/'Total by state attended'!GB36:GB36</f>
        <v>24263.626901140684</v>
      </c>
      <c r="CO35" s="91">
        <f>('Total by state attended'!FR36*1000)/'Total by state attended'!GC36:GC36</f>
        <v>21326.069401148481</v>
      </c>
    </row>
    <row r="36" spans="1:93">
      <c r="A36" s="21" t="s">
        <v>44</v>
      </c>
      <c r="B36" s="90">
        <f>(('Total by state attended'!B37*1000)/'Total by state attended'!AC37)</f>
        <v>3394.0160528092415</v>
      </c>
      <c r="C36" s="91">
        <f>(('Total by state attended'!C37*1000)/'Total by state attended'!AD37)</f>
        <v>3522.5054123909204</v>
      </c>
      <c r="D36" s="91">
        <f>(('Total by state attended'!D37*1000)/'Total by state attended'!AE37)</f>
        <v>3530.567209944752</v>
      </c>
      <c r="E36" s="91">
        <f>(('Total by state attended'!E37*1000)/'Total by state attended'!AF37)</f>
        <v>3404.8696762246782</v>
      </c>
      <c r="F36" s="91">
        <f>(('Total by state attended'!F37*1000)/'Total by state attended'!AG37)</f>
        <v>3536.5074221830496</v>
      </c>
      <c r="G36" s="91">
        <f>(('Total by state attended'!G37*1000)/'Total by state attended'!AH37)</f>
        <v>3392.2672330617502</v>
      </c>
      <c r="H36" s="91">
        <f>(('Total by state attended'!H37*1000)/'Total by state attended'!AI37)</f>
        <v>3325.242920569603</v>
      </c>
      <c r="I36" s="91">
        <f>(('Total by state attended'!I37*1000)/'Total by state attended'!AJ37)</f>
        <v>3236.71589798276</v>
      </c>
      <c r="J36" s="91">
        <f>(('Total by state attended'!J37*1000)/'Total by state attended'!AK37)</f>
        <v>3192.3969311001911</v>
      </c>
      <c r="K36" s="91">
        <f>(('Total by state attended'!K37*1000)/'Total by state attended'!AL37)</f>
        <v>3228.4477152594245</v>
      </c>
      <c r="L36" s="91">
        <f>(('Total by state attended'!L37*1000)/'Total by state attended'!AM37)</f>
        <v>3243.3155980415013</v>
      </c>
      <c r="M36" s="91">
        <f>(('Total by state attended'!M37*1000)/'Total by state attended'!AN37)</f>
        <v>3357.6429472951213</v>
      </c>
      <c r="N36" s="91">
        <f>(('Total by state attended'!N37*1000)/'Total by state attended'!AO37)</f>
        <v>3422.9310456915923</v>
      </c>
      <c r="O36" s="91">
        <f>(('Total by state attended'!O37*1000)/'Total by state attended'!AP37)</f>
        <v>3712.2427940278153</v>
      </c>
      <c r="P36" s="91">
        <f>(('Total by state attended'!P37*1000)/'Total by state attended'!AQ37)</f>
        <v>3972.0259584233263</v>
      </c>
      <c r="Q36" s="91">
        <f>(('Total by state attended'!Q37*1000)/'Total by state attended'!AR37)</f>
        <v>3852.3464198933998</v>
      </c>
      <c r="R36" s="91">
        <f>(('Total by state attended'!R37*1000)/'Total by state attended'!AS37)</f>
        <v>3829.4959084558577</v>
      </c>
      <c r="S36" s="91">
        <f>(('Total by state attended'!S37*1000)/'Total by state attended'!AT37)</f>
        <v>4123.2916646079348</v>
      </c>
      <c r="T36" s="91">
        <f>(('Total by state attended'!T37*1000)/'Total by state attended'!AU37)</f>
        <v>4071.0042254159675</v>
      </c>
      <c r="U36" s="91">
        <f>(('Total by state attended'!U37*1000)/'Total by state attended'!AV37)</f>
        <v>3654.7339231384276</v>
      </c>
      <c r="V36" s="91">
        <f>(('Total by state attended'!V37*1000)/'Total by state attended'!AW37)</f>
        <v>3397.9603689180981</v>
      </c>
      <c r="W36" s="91">
        <f>(('Total by state attended'!W37*1000)/'Total by state attended'!AX37)</f>
        <v>3508.8101692673895</v>
      </c>
      <c r="X36" s="91">
        <f>(('Total by state attended'!X37*1000)/'Total by state attended'!AY37)</f>
        <v>3518.9629433860409</v>
      </c>
      <c r="Y36" s="91">
        <f>(('Total by state attended'!Y37*1000)/'Total by state attended'!AZ37)</f>
        <v>3483.1199187898801</v>
      </c>
      <c r="Z36" s="91">
        <f>(('Total by state attended'!Z37*1000)/'Total by state attended'!BA37)</f>
        <v>3355.7126868770765</v>
      </c>
      <c r="AA36" s="91">
        <f>(('Total by state attended'!AA37*1000)/'Total by state attended'!BB37)</f>
        <v>3507.7967773625414</v>
      </c>
      <c r="AB36" s="91">
        <f>(('Total by state attended'!AB37*1000)/'Total by state attended'!BC37)</f>
        <v>3345.8742967284852</v>
      </c>
      <c r="AC36" s="98">
        <f>(('Total by state attended'!BD37*1000)/'Total by state attended'!CE37)</f>
        <v>3319.506013493693</v>
      </c>
      <c r="AD36" s="91">
        <f>(('Total by state attended'!BE37*1000)/'Total by state attended'!CF37)</f>
        <v>3144.5919563960683</v>
      </c>
      <c r="AE36" s="91">
        <f>(('Total by state attended'!BF37*1000)/'Total by state attended'!CG37)</f>
        <v>3153.9521706524456</v>
      </c>
      <c r="AF36" s="91">
        <f>(('Total by state attended'!BG37*1000)/'Total by state attended'!CH37)</f>
        <v>3149.7869899923016</v>
      </c>
      <c r="AG36" s="91">
        <f>(('Total by state attended'!BH37*1000)/'Total by state attended'!CI37)</f>
        <v>3289.2951949229373</v>
      </c>
      <c r="AH36" s="91">
        <f>(('Total by state attended'!BI37*1000)/'Total by state attended'!CJ37)</f>
        <v>3248.3795642464847</v>
      </c>
      <c r="AI36" s="91">
        <f>(('Total by state attended'!BJ37*1000)/'Total by state attended'!CK37)</f>
        <v>3206.0354793233082</v>
      </c>
      <c r="AJ36" s="91">
        <f>(('Total by state attended'!BK37*1000)/'Total by state attended'!CL37)</f>
        <v>3231.6184187042654</v>
      </c>
      <c r="AK36" s="91">
        <f>(('Total by state attended'!BL37*1000)/'Total by state attended'!CM37)</f>
        <v>3325.066560274026</v>
      </c>
      <c r="AL36" s="91">
        <f>(('Total by state attended'!BM37*1000)/'Total by state attended'!CN37)</f>
        <v>3369.3437622213532</v>
      </c>
      <c r="AM36" s="91">
        <f>(('Total by state attended'!BN37*1000)/'Total by state attended'!CO37)</f>
        <v>3410.3638071208297</v>
      </c>
      <c r="AN36" s="91">
        <f>(('Total by state attended'!BO37*1000)/'Total by state attended'!CP37)</f>
        <v>3602.3311135954891</v>
      </c>
      <c r="AO36" s="91">
        <f>(('Total by state attended'!BP37*1000)/'Total by state attended'!CQ37)</f>
        <v>3792.497472059606</v>
      </c>
      <c r="AP36" s="91">
        <f>(('Total by state attended'!BQ37*1000)/'Total by state attended'!CR37)</f>
        <v>4109.7806489217019</v>
      </c>
      <c r="AQ36" s="91">
        <f>(('Total by state attended'!BR37*1000)/'Total by state attended'!CS37)</f>
        <v>4247.641892516026</v>
      </c>
      <c r="AR36" s="91">
        <f>(('Total by state attended'!BS37*1000)/'Total by state attended'!CT37)</f>
        <v>4701.5598771510295</v>
      </c>
      <c r="AS36" s="91">
        <f>(('Total by state attended'!BT37*1000)/'Total by state attended'!CU37)</f>
        <v>4826.1580287773168</v>
      </c>
      <c r="AT36" s="91">
        <f>(('Total by state attended'!BU37*1000)/'Total by state attended'!CV37)</f>
        <v>5320.8597847841347</v>
      </c>
      <c r="AU36" s="91">
        <f>(('Total by state attended'!BV37*1000)/'Total by state attended'!CW37)</f>
        <v>5235.5332130911747</v>
      </c>
      <c r="AV36" s="91">
        <f>(('Total by state attended'!BW37*1000)/'Total by state attended'!CX37)</f>
        <v>5886.2972628829511</v>
      </c>
      <c r="AW36" s="91">
        <f>(('Total by state attended'!BX37*1000)/'Total by state attended'!CY37)</f>
        <v>5224.1009223350657</v>
      </c>
      <c r="AX36" s="91">
        <f>(('Total by state attended'!BY37*1000)/'Total by state attended'!CZ37)</f>
        <v>5485.1330481375862</v>
      </c>
      <c r="AY36" s="91">
        <f>(('Total by state attended'!BZ37*1000)/'Total by state attended'!DA37)</f>
        <v>5564.0125245630361</v>
      </c>
      <c r="AZ36" s="91">
        <f>(('Total by state attended'!CA37*1000)/'Total by state attended'!DB37)</f>
        <v>5605.5511109407789</v>
      </c>
      <c r="BA36" s="91">
        <f>(('Total by state attended'!CB37*1000)/'Total by state attended'!DC37)</f>
        <v>5392.5599671675936</v>
      </c>
      <c r="BB36" s="91">
        <f>(('Total by state attended'!CC37*1000)/'Total by state attended'!DD37)</f>
        <v>5803.450729805937</v>
      </c>
      <c r="BC36" s="91">
        <f>(('Total by state attended'!CD37*1000)/'Total by state attended'!DE37)</f>
        <v>5549.3471193042087</v>
      </c>
      <c r="BD36" s="98">
        <f>(('Total by state attended'!DF37*1000)/'Total by state attended'!EG37)</f>
        <v>4318.4235637779939</v>
      </c>
      <c r="BE36" s="91">
        <f>(('Total by state attended'!DG37*1000)/'Total by state attended'!EH37)</f>
        <v>4885.9426559356125</v>
      </c>
      <c r="BF36" s="91">
        <f>(('Total by state attended'!DH37*1000)/'Total by state attended'!EI37)</f>
        <v>4907.339149400218</v>
      </c>
      <c r="BG36" s="91">
        <f>(('Total by state attended'!DI37*1000)/'Total by state attended'!EJ37)</f>
        <v>5068.2269736842109</v>
      </c>
      <c r="BH36" s="91">
        <f>(('Total by state attended'!DJ37*1000)/'Total by state attended'!EK37)</f>
        <v>5266.471333333333</v>
      </c>
      <c r="BI36" s="91">
        <f>(('Total by state attended'!DK37*1000)/'Total by state attended'!EL37)</f>
        <v>5148.7298136645959</v>
      </c>
      <c r="BJ36" s="91">
        <f>(('Total by state attended'!DL37*1000)/'Total by state attended'!EM37)</f>
        <v>5612.7472783825815</v>
      </c>
      <c r="BK36" s="91">
        <f>(('Total by state attended'!DM37*1000)/'Total by state attended'!EN37)</f>
        <v>6164.740473738414</v>
      </c>
      <c r="BL36" s="91">
        <f>(('Total by state attended'!DN37*1000)/'Total by state attended'!EO37)</f>
        <v>6261.8855745721266</v>
      </c>
      <c r="BM36" s="91">
        <f>(('Total by state attended'!DO37*1000)/'Total by state attended'!EP37)</f>
        <v>6656.2086186065235</v>
      </c>
      <c r="BN36" s="91">
        <f>(('Total by state attended'!DP37*1000)/'Total by state attended'!EQ37)</f>
        <v>7459.0678601165691</v>
      </c>
      <c r="BO36" s="91">
        <f>(('Total by state attended'!DQ37*1000)/'Total by state attended'!ER37)</f>
        <v>7772.0819798917246</v>
      </c>
      <c r="BP36" s="91">
        <f>(('Total by state attended'!DR37*1000)/'Total by state attended'!ES37)</f>
        <v>8910.3745302713996</v>
      </c>
      <c r="BQ36" s="91">
        <f>(('Total by state attended'!DS37*1000)/'Total by state attended'!ET37)</f>
        <v>9174.4703264094951</v>
      </c>
      <c r="BR36" s="91">
        <f>(('Total by state attended'!DT37*1000)/'Total by state attended'!EU37)</f>
        <v>9281.0235091743125</v>
      </c>
      <c r="BS36" s="91">
        <f>(('Total by state attended'!DU37*1000)/'Total by state attended'!EV37)</f>
        <v>9260.8522727272721</v>
      </c>
      <c r="BT36" s="91">
        <f>(('Total by state attended'!DV37*1000)/'Total by state attended'!EW37)</f>
        <v>8883.0866935483864</v>
      </c>
      <c r="BU36" s="91">
        <f>(('Total by state attended'!DW37*1000)/'Total by state attended'!EX37)</f>
        <v>9177.2517006802718</v>
      </c>
      <c r="BV36" s="91">
        <f>(('Total by state attended'!DX37*1000)/'Total by state attended'!EY37)</f>
        <v>10548.183850931677</v>
      </c>
      <c r="BW36" s="91">
        <f>(('Total by state attended'!DY37*1000)/'Total by state attended'!EZ37)</f>
        <v>11734.494233937397</v>
      </c>
      <c r="BX36" s="91">
        <f>(('Total by state attended'!DZ37*1000)/'Total by state attended'!FA37)</f>
        <v>12596.798747763864</v>
      </c>
      <c r="BY36" s="91">
        <f>(('Total by state attended'!EA37*1000)/'Total by state attended'!FB37)</f>
        <v>12358.721771217712</v>
      </c>
      <c r="BZ36" s="91">
        <f>(('Total by state attended'!EB37*1000)/'Total by state attended'!FC37)</f>
        <v>11555.882991556091</v>
      </c>
      <c r="CA36" s="91">
        <f>(('Total by state attended'!EC37*1000)/'Total by state attended'!FD37)</f>
        <v>11676.46362586605</v>
      </c>
      <c r="CB36" s="91">
        <f>(('Total by state attended'!ED37*1000)/'Total by state attended'!FE37)</f>
        <v>11648.516567083107</v>
      </c>
      <c r="CC36" s="91">
        <f>(('Total by state attended'!EE37*1000)/'Total by state attended'!FF37)</f>
        <v>14095.493029150824</v>
      </c>
      <c r="CD36" s="91">
        <f>(('Total by state attended'!EF37*1000)/'Total by state attended'!FG37)</f>
        <v>14153.48123076923</v>
      </c>
      <c r="CE36" s="90">
        <f>('Total by state attended'!FH37*1000)/'Total by state attended'!FS37:FS37</f>
        <v>8939.3206521739121</v>
      </c>
      <c r="CF36" s="91">
        <f>('Total by state attended'!FI37*1000)/'Total by state attended'!FT37:FT37</f>
        <v>11885.092339979014</v>
      </c>
      <c r="CG36" s="91">
        <f>('Total by state attended'!FJ37*1000)/'Total by state attended'!FU37:FU37</f>
        <v>12985.823293172691</v>
      </c>
      <c r="CH36" s="91">
        <f>('Total by state attended'!FK37*1000)/'Total by state attended'!FV37:FV37</f>
        <v>12700.642497482377</v>
      </c>
      <c r="CI36" s="91">
        <f>('Total by state attended'!FL37*1000)/'Total by state attended'!FW37:FW37</f>
        <v>14638.392270531402</v>
      </c>
      <c r="CJ36" s="91">
        <f>('Total by state attended'!FM37*1000)/'Total by state attended'!FX37:FX37</f>
        <v>15820.413392857143</v>
      </c>
      <c r="CK36" s="91">
        <f>('Total by state attended'!FN37*1000)/'Total by state attended'!FY37:FY37</f>
        <v>16183.336585365854</v>
      </c>
      <c r="CL36" s="91">
        <f>('Total by state attended'!FO37*1000)/'Total by state attended'!FZ37:FZ37</f>
        <v>17287.747268754552</v>
      </c>
      <c r="CM36" s="91">
        <f>('Total by state attended'!FP37*1000)/'Total by state attended'!GA37:GA37</f>
        <v>20042.125331564988</v>
      </c>
      <c r="CN36" s="91">
        <f>('Total by state attended'!FQ37*1000)/'Total by state attended'!GB37:GB37</f>
        <v>21715.299270072992</v>
      </c>
      <c r="CO36" s="91">
        <f>('Total by state attended'!FR37*1000)/'Total by state attended'!GC37:GC37</f>
        <v>23828.769736842107</v>
      </c>
    </row>
    <row r="37" spans="1:93">
      <c r="A37" s="21" t="s">
        <v>45</v>
      </c>
      <c r="B37" s="90">
        <f>(('Total by state attended'!B38*1000)/'Total by state attended'!AC38)</f>
        <v>3422.2852084001679</v>
      </c>
      <c r="C37" s="91">
        <f>(('Total by state attended'!C38*1000)/'Total by state attended'!AD38)</f>
        <v>3603.9420264471496</v>
      </c>
      <c r="D37" s="91">
        <f>(('Total by state attended'!D38*1000)/'Total by state attended'!AE38)</f>
        <v>3534.0211501506487</v>
      </c>
      <c r="E37" s="91">
        <f>(('Total by state attended'!E38*1000)/'Total by state attended'!AF38)</f>
        <v>3497.1316120696379</v>
      </c>
      <c r="F37" s="91">
        <f>(('Total by state attended'!F38*1000)/'Total by state attended'!AG38)</f>
        <v>3554.3189080446327</v>
      </c>
      <c r="G37" s="91">
        <f>(('Total by state attended'!G38*1000)/'Total by state attended'!AH38)</f>
        <v>3384.8442519982659</v>
      </c>
      <c r="H37" s="91">
        <f>(('Total by state attended'!H38*1000)/'Total by state attended'!AI38)</f>
        <v>3615.350864595036</v>
      </c>
      <c r="I37" s="91">
        <f>(('Total by state attended'!I38*1000)/'Total by state attended'!AJ38)</f>
        <v>3609.611644571838</v>
      </c>
      <c r="J37" s="91">
        <f>(('Total by state attended'!J38*1000)/'Total by state attended'!AK38)</f>
        <v>3720.6755611543749</v>
      </c>
      <c r="K37" s="91">
        <f>(('Total by state attended'!K38*1000)/'Total by state attended'!AL38)</f>
        <v>3763.9229678050087</v>
      </c>
      <c r="L37" s="91">
        <f>(('Total by state attended'!L38*1000)/'Total by state attended'!AM38)</f>
        <v>3772.9875794973741</v>
      </c>
      <c r="M37" s="91">
        <f>(('Total by state attended'!M38*1000)/'Total by state attended'!AN38)</f>
        <v>3733.9200341052365</v>
      </c>
      <c r="N37" s="91">
        <f>(('Total by state attended'!N38*1000)/'Total by state attended'!AO38)</f>
        <v>3764.7966126806864</v>
      </c>
      <c r="O37" s="91">
        <f>(('Total by state attended'!O38*1000)/'Total by state attended'!AP38)</f>
        <v>3940.0428616632626</v>
      </c>
      <c r="P37" s="91">
        <f>(('Total by state attended'!P38*1000)/'Total by state attended'!AQ38)</f>
        <v>4137.9766105753615</v>
      </c>
      <c r="Q37" s="91">
        <f>(('Total by state attended'!Q38*1000)/'Total by state attended'!AR38)</f>
        <v>4127.7673507179752</v>
      </c>
      <c r="R37" s="91">
        <f>(('Total by state attended'!R38*1000)/'Total by state attended'!AS38)</f>
        <v>4148.1389328241394</v>
      </c>
      <c r="S37" s="91">
        <f>(('Total by state attended'!S38*1000)/'Total by state attended'!AT38)</f>
        <v>4336.2372534034312</v>
      </c>
      <c r="T37" s="91">
        <f>(('Total by state attended'!T38*1000)/'Total by state attended'!AU38)</f>
        <v>4194.8780459836016</v>
      </c>
      <c r="U37" s="91">
        <f>(('Total by state attended'!U38*1000)/'Total by state attended'!AV38)</f>
        <v>3660.657810213429</v>
      </c>
      <c r="V37" s="91">
        <f>(('Total by state attended'!V38*1000)/'Total by state attended'!AW38)</f>
        <v>3550.7257331064607</v>
      </c>
      <c r="W37" s="91">
        <f>(('Total by state attended'!W38*1000)/'Total by state attended'!AX38)</f>
        <v>3685.6213043843441</v>
      </c>
      <c r="X37" s="91">
        <f>(('Total by state attended'!X38*1000)/'Total by state attended'!AY38)</f>
        <v>3682.0444648177859</v>
      </c>
      <c r="Y37" s="91">
        <f>(('Total by state attended'!Y38*1000)/'Total by state attended'!AZ38)</f>
        <v>3708.3002309757162</v>
      </c>
      <c r="Z37" s="91">
        <f>(('Total by state attended'!Z38*1000)/'Total by state attended'!BA38)</f>
        <v>3680.9643544263763</v>
      </c>
      <c r="AA37" s="91">
        <f>(('Total by state attended'!AA38*1000)/'Total by state attended'!BB38)</f>
        <v>3735.8671592406695</v>
      </c>
      <c r="AB37" s="91">
        <f>(('Total by state attended'!AB38*1000)/'Total by state attended'!BC38)</f>
        <v>3678.7822757111599</v>
      </c>
      <c r="AC37" s="98">
        <f>(('Total by state attended'!BD38*1000)/'Total by state attended'!CE38)</f>
        <v>3684.4080332721346</v>
      </c>
      <c r="AD37" s="91">
        <f>(('Total by state attended'!BE38*1000)/'Total by state attended'!CF38)</f>
        <v>3622.8662539243451</v>
      </c>
      <c r="AE37" s="91">
        <f>(('Total by state attended'!BF38*1000)/'Total by state attended'!CG38)</f>
        <v>3630.8753742514969</v>
      </c>
      <c r="AF37" s="91">
        <f>(('Total by state attended'!BG38*1000)/'Total by state attended'!CH38)</f>
        <v>3578.6515172248642</v>
      </c>
      <c r="AG37" s="91">
        <f>(('Total by state attended'!BH38*1000)/'Total by state attended'!CI38)</f>
        <v>3678.4595893478486</v>
      </c>
      <c r="AH37" s="91">
        <f>(('Total by state attended'!BI38*1000)/'Total by state attended'!CJ38)</f>
        <v>3628.5811621664293</v>
      </c>
      <c r="AI37" s="91">
        <f>(('Total by state attended'!BJ38*1000)/'Total by state attended'!CK38)</f>
        <v>3952.8850247292303</v>
      </c>
      <c r="AJ37" s="91">
        <f>(('Total by state attended'!BK38*1000)/'Total by state attended'!CL38)</f>
        <v>4026.9278943478685</v>
      </c>
      <c r="AK37" s="91">
        <f>(('Total by state attended'!BL38*1000)/'Total by state attended'!CM38)</f>
        <v>4219.7063012516182</v>
      </c>
      <c r="AL37" s="91">
        <f>(('Total by state attended'!BM38*1000)/'Total by state attended'!CN38)</f>
        <v>4340.6521770912013</v>
      </c>
      <c r="AM37" s="91">
        <f>(('Total by state attended'!BN38*1000)/'Total by state attended'!CO38)</f>
        <v>4416.2446639342425</v>
      </c>
      <c r="AN37" s="91">
        <f>(('Total by state attended'!BO38*1000)/'Total by state attended'!CP38)</f>
        <v>4445.9931357533342</v>
      </c>
      <c r="AO37" s="91">
        <f>(('Total by state attended'!BP38*1000)/'Total by state attended'!CQ38)</f>
        <v>4647.2282759319969</v>
      </c>
      <c r="AP37" s="91">
        <f>(('Total by state attended'!BQ38*1000)/'Total by state attended'!CR38)</f>
        <v>4914.3041476881444</v>
      </c>
      <c r="AQ37" s="91">
        <f>(('Total by state attended'!BR38*1000)/'Total by state attended'!CS38)</f>
        <v>4930.456557481959</v>
      </c>
      <c r="AR37" s="91">
        <f>(('Total by state attended'!BS38*1000)/'Total by state attended'!CT38)</f>
        <v>5002.069605550716</v>
      </c>
      <c r="AS37" s="91">
        <f>(('Total by state attended'!BT38*1000)/'Total by state attended'!CU38)</f>
        <v>5147.6037576139815</v>
      </c>
      <c r="AT37" s="91">
        <f>(('Total by state attended'!BU38*1000)/'Total by state attended'!CV38)</f>
        <v>5412.784179203918</v>
      </c>
      <c r="AU37" s="91">
        <f>(('Total by state attended'!BV38*1000)/'Total by state attended'!CW38)</f>
        <v>5139.9840597648308</v>
      </c>
      <c r="AV37" s="91">
        <f>(('Total by state attended'!BW38*1000)/'Total by state attended'!CX38)</f>
        <v>6344.2836469143276</v>
      </c>
      <c r="AW37" s="91">
        <f>(('Total by state attended'!BX38*1000)/'Total by state attended'!CY38)</f>
        <v>5938.2530203627184</v>
      </c>
      <c r="AX37" s="91">
        <f>(('Total by state attended'!BY38*1000)/'Total by state attended'!CZ38)</f>
        <v>6607.4479530609133</v>
      </c>
      <c r="AY37" s="91">
        <f>(('Total by state attended'!BZ38*1000)/'Total by state attended'!DA38)</f>
        <v>6622.95863930019</v>
      </c>
      <c r="AZ37" s="91">
        <f>(('Total by state attended'!CA38*1000)/'Total by state attended'!DB38)</f>
        <v>7065.1821066123166</v>
      </c>
      <c r="BA37" s="91">
        <f>(('Total by state attended'!CB38*1000)/'Total by state attended'!DC38)</f>
        <v>6791.6152891646352</v>
      </c>
      <c r="BB37" s="91">
        <f>(('Total by state attended'!CC38*1000)/'Total by state attended'!DD38)</f>
        <v>7200.749126905198</v>
      </c>
      <c r="BC37" s="91">
        <f>(('Total by state attended'!CD38*1000)/'Total by state attended'!DE38)</f>
        <v>7005.1535218253985</v>
      </c>
      <c r="BD37" s="98">
        <f>(('Total by state attended'!DF38*1000)/'Total by state attended'!EG38)</f>
        <v>4984.9489461358316</v>
      </c>
      <c r="BE37" s="91">
        <f>(('Total by state attended'!DG38*1000)/'Total by state attended'!EH38)</f>
        <v>5555.1402037920807</v>
      </c>
      <c r="BF37" s="91">
        <f>(('Total by state attended'!DH38*1000)/'Total by state attended'!EI38)</f>
        <v>5979.9531756513388</v>
      </c>
      <c r="BG37" s="91">
        <f>(('Total by state attended'!DI38*1000)/'Total by state attended'!EJ38)</f>
        <v>6328.6012283159153</v>
      </c>
      <c r="BH37" s="91">
        <f>(('Total by state attended'!DJ38*1000)/'Total by state attended'!EK38)</f>
        <v>6511.8116448326055</v>
      </c>
      <c r="BI37" s="91">
        <f>(('Total by state attended'!DK38*1000)/'Total by state attended'!EL38)</f>
        <v>6675.3792307008971</v>
      </c>
      <c r="BJ37" s="91">
        <f>(('Total by state attended'!DL38*1000)/'Total by state attended'!EM38)</f>
        <v>6956.1523459812324</v>
      </c>
      <c r="BK37" s="91">
        <f>(('Total by state attended'!DM38*1000)/'Total by state attended'!EN38)</f>
        <v>7368.2434403554362</v>
      </c>
      <c r="BL37" s="91">
        <f>(('Total by state attended'!DN38*1000)/'Total by state attended'!EO38)</f>
        <v>7911.1739252995067</v>
      </c>
      <c r="BM37" s="91">
        <f>(('Total by state attended'!DO38*1000)/'Total by state attended'!EP38)</f>
        <v>8326.11938889872</v>
      </c>
      <c r="BN37" s="91">
        <f>(('Total by state attended'!DP38*1000)/'Total by state attended'!EQ38)</f>
        <v>9078.1754587755531</v>
      </c>
      <c r="BO37" s="91">
        <f>(('Total by state attended'!DQ38*1000)/'Total by state attended'!ER38)</f>
        <v>9582.9840233118975</v>
      </c>
      <c r="BP37" s="91">
        <f>(('Total by state attended'!DR38*1000)/'Total by state attended'!ES38)</f>
        <v>10404.202298352126</v>
      </c>
      <c r="BQ37" s="91">
        <f>(('Total by state attended'!DS38*1000)/'Total by state attended'!ET38)</f>
        <v>10282.19333970861</v>
      </c>
      <c r="BR37" s="91">
        <f>(('Total by state attended'!DT38*1000)/'Total by state attended'!EU38)</f>
        <v>10171.068348897277</v>
      </c>
      <c r="BS37" s="91">
        <f>(('Total by state attended'!DU38*1000)/'Total by state attended'!EV38)</f>
        <v>10524.880296022202</v>
      </c>
      <c r="BT37" s="91">
        <f>(('Total by state attended'!DV38*1000)/'Total by state attended'!EW38)</f>
        <v>10888.915897578241</v>
      </c>
      <c r="BU37" s="91">
        <f>(('Total by state attended'!DW38*1000)/'Total by state attended'!EX38)</f>
        <v>11947.379745146442</v>
      </c>
      <c r="BV37" s="91">
        <f>(('Total by state attended'!DX38*1000)/'Total by state attended'!EY38)</f>
        <v>12802.63327157226</v>
      </c>
      <c r="BW37" s="91">
        <f>(('Total by state attended'!DY38*1000)/'Total by state attended'!EZ38)</f>
        <v>14117.582416001151</v>
      </c>
      <c r="BX37" s="91">
        <f>(('Total by state attended'!DZ38*1000)/'Total by state attended'!FA38)</f>
        <v>14879.0546654799</v>
      </c>
      <c r="BY37" s="91">
        <f>(('Total by state attended'!EA38*1000)/'Total by state attended'!FB38)</f>
        <v>15427.026553837175</v>
      </c>
      <c r="BZ37" s="91">
        <f>(('Total by state attended'!EB38*1000)/'Total by state attended'!FC38)</f>
        <v>15253.817426501917</v>
      </c>
      <c r="CA37" s="91">
        <f>(('Total by state attended'!EC38*1000)/'Total by state attended'!FD38)</f>
        <v>15777.167775593527</v>
      </c>
      <c r="CB37" s="91">
        <f>(('Total by state attended'!ED38*1000)/'Total by state attended'!FE38)</f>
        <v>15979.279510895125</v>
      </c>
      <c r="CC37" s="91">
        <f>(('Total by state attended'!EE38*1000)/'Total by state attended'!FF38)</f>
        <v>16660.018723070898</v>
      </c>
      <c r="CD37" s="91">
        <f>(('Total by state attended'!EF38*1000)/'Total by state attended'!FG38)</f>
        <v>17173.681849731041</v>
      </c>
      <c r="CE37" s="90">
        <f>('Total by state attended'!FH38*1000)/'Total by state attended'!FS38:FS38</f>
        <v>14586.725345447663</v>
      </c>
      <c r="CF37" s="91">
        <f>('Total by state attended'!FI38*1000)/'Total by state attended'!FT38:FT38</f>
        <v>16503.384699653096</v>
      </c>
      <c r="CG37" s="91">
        <f>('Total by state attended'!FJ38*1000)/'Total by state attended'!FU38:FU38</f>
        <v>15436.911687401436</v>
      </c>
      <c r="CH37" s="91">
        <f>('Total by state attended'!FK38*1000)/'Total by state attended'!FV38:FV38</f>
        <v>18641.956666666665</v>
      </c>
      <c r="CI37" s="91">
        <f>('Total by state attended'!FL38*1000)/'Total by state attended'!FW38:FW38</f>
        <v>15329.530190951316</v>
      </c>
      <c r="CJ37" s="91">
        <f>('Total by state attended'!FM38*1000)/'Total by state attended'!FX38:FX38</f>
        <v>18794.351574928412</v>
      </c>
      <c r="CK37" s="91">
        <f>('Total by state attended'!FN38*1000)/'Total by state attended'!FY38:FY38</f>
        <v>17876.355185621684</v>
      </c>
      <c r="CL37" s="91">
        <f>('Total by state attended'!FO38*1000)/'Total by state attended'!FZ38:FZ38</f>
        <v>19970.934316158226</v>
      </c>
      <c r="CM37" s="91">
        <f>('Total by state attended'!FP38*1000)/'Total by state attended'!GA38:GA38</f>
        <v>18105.377284228281</v>
      </c>
      <c r="CN37" s="91">
        <f>('Total by state attended'!FQ38*1000)/'Total by state attended'!GB38:GB38</f>
        <v>20856.574009166892</v>
      </c>
      <c r="CO37" s="91">
        <f>('Total by state attended'!FR38*1000)/'Total by state attended'!GC38:GC38</f>
        <v>19280.309951060361</v>
      </c>
    </row>
    <row r="38" spans="1:93">
      <c r="A38" s="20" t="s">
        <v>46</v>
      </c>
      <c r="B38" s="90">
        <f>(('Total by state attended'!B39*1000)/'Total by state attended'!AC39)</f>
        <v>2591.1114476075104</v>
      </c>
      <c r="C38" s="91">
        <f>(('Total by state attended'!C39*1000)/'Total by state attended'!AD39)</f>
        <v>2601.0416624014742</v>
      </c>
      <c r="D38" s="91">
        <f>(('Total by state attended'!D39*1000)/'Total by state attended'!AE39)</f>
        <v>2650.669093447691</v>
      </c>
      <c r="E38" s="91">
        <f>(('Total by state attended'!E39*1000)/'Total by state attended'!AF39)</f>
        <v>2653.0795711616011</v>
      </c>
      <c r="F38" s="91">
        <f>(('Total by state attended'!F39*1000)/'Total by state attended'!AG39)</f>
        <v>2610.8428614488089</v>
      </c>
      <c r="G38" s="91">
        <f>(('Total by state attended'!G39*1000)/'Total by state attended'!AH39)</f>
        <v>2611.2816368286444</v>
      </c>
      <c r="H38" s="91">
        <f>(('Total by state attended'!H39*1000)/'Total by state attended'!AI39)</f>
        <v>2573.6836713359817</v>
      </c>
      <c r="I38" s="91">
        <f>(('Total by state attended'!I39*1000)/'Total by state attended'!AJ39)</f>
        <v>2540.4687346134911</v>
      </c>
      <c r="J38" s="91">
        <f>(('Total by state attended'!J39*1000)/'Total by state attended'!AK39)</f>
        <v>2506.9000503947591</v>
      </c>
      <c r="K38" s="91">
        <f>(('Total by state attended'!K39*1000)/'Total by state attended'!AL39)</f>
        <v>2543.2374348866674</v>
      </c>
      <c r="L38" s="91">
        <f>(('Total by state attended'!L39*1000)/'Total by state attended'!AM39)</f>
        <v>2519.449947894318</v>
      </c>
      <c r="M38" s="91">
        <f>(('Total by state attended'!M39*1000)/'Total by state attended'!AN39)</f>
        <v>2627.3724563083547</v>
      </c>
      <c r="N38" s="91">
        <f>(('Total by state attended'!N39*1000)/'Total by state attended'!AO39)</f>
        <v>2602.1783567134271</v>
      </c>
      <c r="O38" s="91">
        <f>(('Total by state attended'!O39*1000)/'Total by state attended'!AP39)</f>
        <v>2670.3902619207529</v>
      </c>
      <c r="P38" s="91">
        <f>(('Total by state attended'!P39*1000)/'Total by state attended'!AQ39)</f>
        <v>2963.0426344051239</v>
      </c>
      <c r="Q38" s="91">
        <f>(('Total by state attended'!Q39*1000)/'Total by state attended'!AR39)</f>
        <v>2882.5942224795726</v>
      </c>
      <c r="R38" s="91">
        <f>(('Total by state attended'!R39*1000)/'Total by state attended'!AS39)</f>
        <v>2865.9439009287926</v>
      </c>
      <c r="S38" s="91">
        <f>(('Total by state attended'!S39*1000)/'Total by state attended'!AT39)</f>
        <v>3365.060480724208</v>
      </c>
      <c r="T38" s="91">
        <f>(('Total by state attended'!T39*1000)/'Total by state attended'!AU39)</f>
        <v>3643.5943404078234</v>
      </c>
      <c r="U38" s="91">
        <f>(('Total by state attended'!U39*1000)/'Total by state attended'!AV39)</f>
        <v>3237.197078889209</v>
      </c>
      <c r="V38" s="91">
        <f>(('Total by state attended'!V39*1000)/'Total by state attended'!AW39)</f>
        <v>3169.4500926354795</v>
      </c>
      <c r="W38" s="91">
        <f>(('Total by state attended'!W39*1000)/'Total by state attended'!AX39)</f>
        <v>3227.8606431852986</v>
      </c>
      <c r="X38" s="91">
        <f>(('Total by state attended'!X39*1000)/'Total by state attended'!AY39)</f>
        <v>3328.3013320337882</v>
      </c>
      <c r="Y38" s="91">
        <f>(('Total by state attended'!Y39*1000)/'Total by state attended'!AZ39)</f>
        <v>3325.3443426042982</v>
      </c>
      <c r="Z38" s="91">
        <f>(('Total by state attended'!Z39*1000)/'Total by state attended'!BA39)</f>
        <v>3364.8453433038749</v>
      </c>
      <c r="AA38" s="91">
        <f>(('Total by state attended'!AA39*1000)/'Total by state attended'!BB39)</f>
        <v>3347.388098577439</v>
      </c>
      <c r="AB38" s="91">
        <f>(('Total by state attended'!AB39*1000)/'Total by state attended'!BC39)</f>
        <v>3382.1448657861101</v>
      </c>
      <c r="AC38" s="98">
        <f>(('Total by state attended'!BD39*1000)/'Total by state attended'!CE39)</f>
        <v>2344.5508188198596</v>
      </c>
      <c r="AD38" s="91">
        <f>(('Total by state attended'!BE39*1000)/'Total by state attended'!CF39)</f>
        <v>2375.9173947577442</v>
      </c>
      <c r="AE38" s="91">
        <f>(('Total by state attended'!BF39*1000)/'Total by state attended'!CG39)</f>
        <v>2392.7147198480534</v>
      </c>
      <c r="AF38" s="91">
        <f>(('Total by state attended'!BG39*1000)/'Total by state attended'!CH39)</f>
        <v>2467.5548561151081</v>
      </c>
      <c r="AG38" s="91">
        <f>(('Total by state attended'!BH39*1000)/'Total by state attended'!CI39)</f>
        <v>2532.7920329156541</v>
      </c>
      <c r="AH38" s="91">
        <f>(('Total by state attended'!BI39*1000)/'Total by state attended'!CJ39)</f>
        <v>2560.5924421684617</v>
      </c>
      <c r="AI38" s="91">
        <f>(('Total by state attended'!BJ39*1000)/'Total by state attended'!CK39)</f>
        <v>2536.3342510121456</v>
      </c>
      <c r="AJ38" s="91">
        <f>(('Total by state attended'!BK39*1000)/'Total by state attended'!CL39)</f>
        <v>2523.0729655395567</v>
      </c>
      <c r="AK38" s="91">
        <f>(('Total by state attended'!BL39*1000)/'Total by state attended'!CM39)</f>
        <v>2568.0332371926934</v>
      </c>
      <c r="AL38" s="91">
        <f>(('Total by state attended'!BM39*1000)/'Total by state attended'!CN39)</f>
        <v>2670.9540189946724</v>
      </c>
      <c r="AM38" s="91">
        <f>(('Total by state attended'!BN39*1000)/'Total by state attended'!CO39)</f>
        <v>2792.4027656899721</v>
      </c>
      <c r="AN38" s="91">
        <f>(('Total by state attended'!BO39*1000)/'Total by state attended'!CP39)</f>
        <v>2919.3212342816373</v>
      </c>
      <c r="AO38" s="91">
        <f>(('Total by state attended'!BP39*1000)/'Total by state attended'!CQ39)</f>
        <v>3014.8107968264917</v>
      </c>
      <c r="AP38" s="91">
        <f>(('Total by state attended'!BQ39*1000)/'Total by state attended'!CR39)</f>
        <v>3296.8804692758913</v>
      </c>
      <c r="AQ38" s="91">
        <f>(('Total by state attended'!BR39*1000)/'Total by state attended'!CS39)</f>
        <v>3555.8719404588351</v>
      </c>
      <c r="AR38" s="91">
        <f>(('Total by state attended'!BS39*1000)/'Total by state attended'!CT39)</f>
        <v>3495.4566569129479</v>
      </c>
      <c r="AS38" s="91">
        <f>(('Total by state attended'!BT39*1000)/'Total by state attended'!CU39)</f>
        <v>3453.3269526681847</v>
      </c>
      <c r="AT38" s="91">
        <f>(('Total by state attended'!BU39*1000)/'Total by state attended'!CV39)</f>
        <v>3919.5788660213129</v>
      </c>
      <c r="AU38" s="91">
        <f>(('Total by state attended'!BV39*1000)/'Total by state attended'!CW39)</f>
        <v>4239.8869802677946</v>
      </c>
      <c r="AV38" s="91">
        <f>(('Total by state attended'!BW39*1000)/'Total by state attended'!CX39)</f>
        <v>4723.869193036453</v>
      </c>
      <c r="AW38" s="91">
        <f>(('Total by state attended'!BX39*1000)/'Total by state attended'!CY39)</f>
        <v>4604.6168174560935</v>
      </c>
      <c r="AX38" s="91">
        <f>(('Total by state attended'!BY39*1000)/'Total by state attended'!CZ39)</f>
        <v>4843.6755191944621</v>
      </c>
      <c r="AY38" s="91">
        <f>(('Total by state attended'!BZ39*1000)/'Total by state attended'!DA39)</f>
        <v>5102.8506037629877</v>
      </c>
      <c r="AZ38" s="91">
        <f>(('Total by state attended'!CA39*1000)/'Total by state attended'!DB39)</f>
        <v>5159.2971342383107</v>
      </c>
      <c r="BA38" s="91">
        <f>(('Total by state attended'!CB39*1000)/'Total by state attended'!DC39)</f>
        <v>5290.949547218629</v>
      </c>
      <c r="BB38" s="91">
        <f>(('Total by state attended'!CC39*1000)/'Total by state attended'!DD39)</f>
        <v>5357.6295986622072</v>
      </c>
      <c r="BC38" s="91">
        <f>(('Total by state attended'!CD39*1000)/'Total by state attended'!DE39)</f>
        <v>5440.0572211752615</v>
      </c>
      <c r="BD38" s="98">
        <f>(('Total by state attended'!DF39*1000)/'Total by state attended'!EG39)</f>
        <v>6014.2149600580979</v>
      </c>
      <c r="BE38" s="91">
        <f>(('Total by state attended'!DG39*1000)/'Total by state attended'!EH39)</f>
        <v>5342.2513011152414</v>
      </c>
      <c r="BF38" s="91">
        <f>(('Total by state attended'!DH39*1000)/'Total by state attended'!EI39)</f>
        <v>5508.6953736654805</v>
      </c>
      <c r="BG38" s="91">
        <f>(('Total by state attended'!DI39*1000)/'Total by state attended'!EJ39)</f>
        <v>5526.4909443725746</v>
      </c>
      <c r="BH38" s="91">
        <f>(('Total by state attended'!DJ39*1000)/'Total by state attended'!EK39)</f>
        <v>6255.4845303867405</v>
      </c>
      <c r="BI38" s="91">
        <f>(('Total by state attended'!DK39*1000)/'Total by state attended'!EL39)</f>
        <v>6129.0666666666666</v>
      </c>
      <c r="BJ38" s="91">
        <f>(('Total by state attended'!DL39*1000)/'Total by state attended'!EM39)</f>
        <v>6598.8652824722358</v>
      </c>
      <c r="BK38" s="91">
        <f>(('Total by state attended'!DM39*1000)/'Total by state attended'!EN39)</f>
        <v>7125.0411968777107</v>
      </c>
      <c r="BL38" s="91">
        <f>(('Total by state attended'!DN39*1000)/'Total by state attended'!EO39)</f>
        <v>7634.4996659986637</v>
      </c>
      <c r="BM38" s="91">
        <f>(('Total by state attended'!DO39*1000)/'Total by state attended'!EP39)</f>
        <v>7483.9908352971979</v>
      </c>
      <c r="BN38" s="91">
        <f>(('Total by state attended'!DP39*1000)/'Total by state attended'!EQ39)</f>
        <v>8035.8368479467263</v>
      </c>
      <c r="BO38" s="91">
        <f>(('Total by state attended'!DQ39*1000)/'Total by state attended'!ER39)</f>
        <v>8867.5198027431034</v>
      </c>
      <c r="BP38" s="91">
        <f>(('Total by state attended'!DR39*1000)/'Total by state attended'!ES39)</f>
        <v>7448.2127421162158</v>
      </c>
      <c r="BQ38" s="91">
        <f>(('Total by state attended'!DS39*1000)/'Total by state attended'!ET39)</f>
        <v>9583.4180559117722</v>
      </c>
      <c r="BR38" s="91">
        <f>(('Total by state attended'!DT39*1000)/'Total by state attended'!EU39)</f>
        <v>12040.022806461831</v>
      </c>
      <c r="BS38" s="91">
        <f>(('Total by state attended'!DU39*1000)/'Total by state attended'!EV39)</f>
        <v>11623.20731298222</v>
      </c>
      <c r="BT38" s="91">
        <f>(('Total by state attended'!DV39*1000)/'Total by state attended'!EW39)</f>
        <v>10931.616999999998</v>
      </c>
      <c r="BU38" s="91">
        <f>(('Total by state attended'!DW39*1000)/'Total by state attended'!EX39)</f>
        <v>12616.354316546762</v>
      </c>
      <c r="BV38" s="130">
        <f>(('Total by state attended'!DX39*1000)/'Total by state attended'!EY39)</f>
        <v>14867.266666666666</v>
      </c>
      <c r="BW38" s="130">
        <f>(('Total by state attended'!DY39*1000)/'Total by state attended'!EZ39)</f>
        <v>14788.149903288202</v>
      </c>
      <c r="BX38" s="130">
        <f>(('Total by state attended'!DZ39*1000)/'Total by state attended'!FA39)</f>
        <v>14914.607843137255</v>
      </c>
      <c r="BY38" s="130">
        <f>(('Total by state attended'!EA39*1000)/'Total by state attended'!FB39)</f>
        <v>15497.722288438617</v>
      </c>
      <c r="BZ38" s="130">
        <f>(('Total by state attended'!EB39*1000)/'Total by state attended'!FC39)</f>
        <v>13856.739417989418</v>
      </c>
      <c r="CA38" s="130">
        <f>(('Total by state attended'!EC39*1000)/'Total by state attended'!FD39)</f>
        <v>13235.389033942558</v>
      </c>
      <c r="CB38" s="130">
        <f>(('Total by state attended'!ED39*1000)/'Total by state attended'!FE39)</f>
        <v>12584.942664418213</v>
      </c>
      <c r="CC38" s="130">
        <f>(('Total by state attended'!EE39*1000)/'Total by state attended'!FF39)</f>
        <v>14406.516304347826</v>
      </c>
      <c r="CD38" s="130">
        <f>(('Total by state attended'!EF39*1000)/'Total by state attended'!FG39)</f>
        <v>15572.083673469388</v>
      </c>
      <c r="CE38" s="134">
        <f>('Total by state attended'!FH39*1000)/'Total by state attended'!FS39:FS39</f>
        <v>10063.683760683758</v>
      </c>
      <c r="CF38" s="130">
        <f>('Total by state attended'!FI39*1000)/'Total by state attended'!FT39:FT39</f>
        <v>11137.40579710145</v>
      </c>
      <c r="CG38" s="130">
        <f>('Total by state attended'!FJ39*1000)/'Total by state attended'!FU39:FU39</f>
        <v>11668.263157894737</v>
      </c>
      <c r="CH38" s="130">
        <f>('Total by state attended'!FK39*1000)/'Total by state attended'!FV39:FV39</f>
        <v>11549.537931034483</v>
      </c>
      <c r="CI38" s="130">
        <f>('Total by state attended'!FL39*1000)/'Total by state attended'!FW39:FW39</f>
        <v>12581.056338028169</v>
      </c>
      <c r="CJ38" s="130">
        <f>('Total by state attended'!FM39*1000)/'Total by state attended'!FX39:FX39</f>
        <v>12830.566433566433</v>
      </c>
      <c r="CK38" s="130">
        <f>('Total by state attended'!FN39*1000)/'Total by state attended'!FY39:FY39</f>
        <v>15429.405063291139</v>
      </c>
      <c r="CL38" s="130">
        <f>('Total by state attended'!FO39*1000)/'Total by state attended'!FZ39:FZ39</f>
        <v>15947.268292682927</v>
      </c>
      <c r="CM38" s="130">
        <f>('Total by state attended'!FP39*1000)/'Total by state attended'!GA39:GA39</f>
        <v>16077.575581395349</v>
      </c>
      <c r="CN38" s="130">
        <f>('Total by state attended'!FQ39*1000)/'Total by state attended'!GB39:GB39</f>
        <v>13194.223602484471</v>
      </c>
      <c r="CO38" s="130">
        <f>('Total by state attended'!FR39*1000)/'Total by state attended'!GC39:GC39</f>
        <v>16496.323170731706</v>
      </c>
    </row>
    <row r="39" spans="1:93">
      <c r="A39" s="66" t="s">
        <v>47</v>
      </c>
      <c r="B39" s="107">
        <f>(('Total by state attended'!B40*1000)/'Total by state attended'!AC40)</f>
        <v>3156.6528242639629</v>
      </c>
      <c r="C39" s="108">
        <f>(('Total by state attended'!C40*1000)/'Total by state attended'!AD40)</f>
        <v>3280.1955308795405</v>
      </c>
      <c r="D39" s="108">
        <f>(('Total by state attended'!D40*1000)/'Total by state attended'!AE40)</f>
        <v>3290.5373580767728</v>
      </c>
      <c r="E39" s="108">
        <f>(('Total by state attended'!E40*1000)/'Total by state attended'!AF40)</f>
        <v>3288.6801978681765</v>
      </c>
      <c r="F39" s="108">
        <f>(('Total by state attended'!F40*1000)/'Total by state attended'!AG40)</f>
        <v>3273.5976473254727</v>
      </c>
      <c r="G39" s="108">
        <f>(('Total by state attended'!G40*1000)/'Total by state attended'!AH40)</f>
        <v>3276.2695133559178</v>
      </c>
      <c r="H39" s="108">
        <f>(('Total by state attended'!H40*1000)/'Total by state attended'!AI40)</f>
        <v>3376.6750444265804</v>
      </c>
      <c r="I39" s="108">
        <f>(('Total by state attended'!I40*1000)/'Total by state attended'!AJ40)</f>
        <v>3403.7466592955861</v>
      </c>
      <c r="J39" s="108">
        <f>(('Total by state attended'!J40*1000)/'Total by state attended'!AK40)</f>
        <v>3451.3669935875168</v>
      </c>
      <c r="K39" s="108">
        <f>(('Total by state attended'!K40*1000)/'Total by state attended'!AL40)</f>
        <v>3516.6702144988999</v>
      </c>
      <c r="L39" s="108">
        <f>(('Total by state attended'!L40*1000)/'Total by state attended'!AM40)</f>
        <v>3561.2479679246699</v>
      </c>
      <c r="M39" s="108">
        <f>(('Total by state attended'!M40*1000)/'Total by state attended'!AN40)</f>
        <v>3598.6781593174978</v>
      </c>
      <c r="N39" s="108">
        <f>(('Total by state attended'!N40*1000)/'Total by state attended'!AO40)</f>
        <v>3635.9429051726597</v>
      </c>
      <c r="O39" s="108">
        <f>(('Total by state attended'!O40*1000)/'Total by state attended'!AP40)</f>
        <v>3827.3558131712125</v>
      </c>
      <c r="P39" s="108">
        <f>(('Total by state attended'!P40*1000)/'Total by state attended'!AQ40)</f>
        <v>4006.1431066614614</v>
      </c>
      <c r="Q39" s="108">
        <f>(('Total by state attended'!Q40*1000)/'Total by state attended'!AR40)</f>
        <v>3968.3409490694089</v>
      </c>
      <c r="R39" s="108">
        <f>(('Total by state attended'!R40*1000)/'Total by state attended'!AS40)</f>
        <v>4001.7948709096472</v>
      </c>
      <c r="S39" s="108">
        <f>(('Total by state attended'!S40*1000)/'Total by state attended'!AT40)</f>
        <v>4358.576521954009</v>
      </c>
      <c r="T39" s="108">
        <f>(('Total by state attended'!T40*1000)/'Total by state attended'!AU40)</f>
        <v>4283.5839770775847</v>
      </c>
      <c r="U39" s="108">
        <f>(('Total by state attended'!U40*1000)/'Total by state attended'!AV40)</f>
        <v>3682.584074137138</v>
      </c>
      <c r="V39" s="108">
        <f>(('Total by state attended'!V40*1000)/'Total by state attended'!AW40)</f>
        <v>3576.2916052055202</v>
      </c>
      <c r="W39" s="108">
        <f>(('Total by state attended'!W40*1000)/'Total by state attended'!AX40)</f>
        <v>3684.0898771539037</v>
      </c>
      <c r="X39" s="108">
        <f>(('Total by state attended'!X40*1000)/'Total by state attended'!AY40)</f>
        <v>3702.5877811446348</v>
      </c>
      <c r="Y39" s="108">
        <f>(('Total by state attended'!Y40*1000)/'Total by state attended'!AZ40)</f>
        <v>3730.1229918316467</v>
      </c>
      <c r="Z39" s="108">
        <f>(('Total by state attended'!Z40*1000)/'Total by state attended'!BA40)</f>
        <v>3700.4707869531553</v>
      </c>
      <c r="AA39" s="108">
        <f>(('Total by state attended'!AA40*1000)/'Total by state attended'!BB40)</f>
        <v>3764.8747940331464</v>
      </c>
      <c r="AB39" s="108">
        <f>(('Total by state attended'!AB40*1000)/'Total by state attended'!BC40)</f>
        <v>3735.0039414681492</v>
      </c>
      <c r="AC39" s="110">
        <f>(('Total by state attended'!BD40*1000)/'Total by state attended'!CE40)</f>
        <v>3250.4139241665243</v>
      </c>
      <c r="AD39" s="108">
        <f>(('Total by state attended'!BE40*1000)/'Total by state attended'!CF40)</f>
        <v>3336.8882933602008</v>
      </c>
      <c r="AE39" s="108">
        <f>(('Total by state attended'!BF40*1000)/'Total by state attended'!CG40)</f>
        <v>3371.5881310881705</v>
      </c>
      <c r="AF39" s="108">
        <f>(('Total by state attended'!BG40*1000)/'Total by state attended'!CH40)</f>
        <v>3499.3371061893349</v>
      </c>
      <c r="AG39" s="108">
        <f>(('Total by state attended'!BH40*1000)/'Total by state attended'!CI40)</f>
        <v>3557.1283104621589</v>
      </c>
      <c r="AH39" s="108">
        <f>(('Total by state attended'!BI40*1000)/'Total by state attended'!CJ40)</f>
        <v>3657.7935520618103</v>
      </c>
      <c r="AI39" s="108">
        <f>(('Total by state attended'!BJ40*1000)/'Total by state attended'!CK40)</f>
        <v>3837.6042158801442</v>
      </c>
      <c r="AJ39" s="108">
        <f>(('Total by state attended'!BK40*1000)/'Total by state attended'!CL40)</f>
        <v>3951.6714658928254</v>
      </c>
      <c r="AK39" s="108">
        <f>(('Total by state attended'!BL40*1000)/'Total by state attended'!CM40)</f>
        <v>4047.7925485469987</v>
      </c>
      <c r="AL39" s="108">
        <f>(('Total by state attended'!BM40*1000)/'Total by state attended'!CN40)</f>
        <v>4180.4919856319875</v>
      </c>
      <c r="AM39" s="108">
        <f>(('Total by state attended'!BN40*1000)/'Total by state attended'!CO40)</f>
        <v>4266.0898906131024</v>
      </c>
      <c r="AN39" s="108">
        <f>(('Total by state attended'!BO40*1000)/'Total by state attended'!CP40)</f>
        <v>4398.9410001698079</v>
      </c>
      <c r="AO39" s="108">
        <f>(('Total by state attended'!BP40*1000)/'Total by state attended'!CQ40)</f>
        <v>4463.4172516149783</v>
      </c>
      <c r="AP39" s="108">
        <f>(('Total by state attended'!BQ40*1000)/'Total by state attended'!CR40)</f>
        <v>4707.1805386091246</v>
      </c>
      <c r="AQ39" s="108">
        <f>(('Total by state attended'!BR40*1000)/'Total by state attended'!CS40)</f>
        <v>4678.9874744969475</v>
      </c>
      <c r="AR39" s="108">
        <f>(('Total by state attended'!BS40*1000)/'Total by state attended'!CT40)</f>
        <v>4748.8791533710446</v>
      </c>
      <c r="AS39" s="108">
        <f>(('Total by state attended'!BT40*1000)/'Total by state attended'!CU40)</f>
        <v>4906.2648307920881</v>
      </c>
      <c r="AT39" s="108">
        <f>(('Total by state attended'!BU40*1000)/'Total by state attended'!CV40)</f>
        <v>5433.3590357749854</v>
      </c>
      <c r="AU39" s="108">
        <f>(('Total by state attended'!BV40*1000)/'Total by state attended'!CW40)</f>
        <v>5270.190471891141</v>
      </c>
      <c r="AV39" s="108">
        <f>(('Total by state attended'!BW40*1000)/'Total by state attended'!CX40)</f>
        <v>6487.5840553606577</v>
      </c>
      <c r="AW39" s="108">
        <f>(('Total by state attended'!BX40*1000)/'Total by state attended'!CY40)</f>
        <v>6266.7105003160032</v>
      </c>
      <c r="AX39" s="108">
        <f>(('Total by state attended'!BY40*1000)/'Total by state attended'!CZ40)</f>
        <v>6661.8320746507761</v>
      </c>
      <c r="AY39" s="108">
        <f>(('Total by state attended'!BZ40*1000)/'Total by state attended'!DA40)</f>
        <v>6761.5336472199324</v>
      </c>
      <c r="AZ39" s="108">
        <f>(('Total by state attended'!CA40*1000)/'Total by state attended'!DB40)</f>
        <v>7002.3317146952022</v>
      </c>
      <c r="BA39" s="108">
        <f>(('Total by state attended'!CB40*1000)/'Total by state attended'!DC40)</f>
        <v>6903.520673144787</v>
      </c>
      <c r="BB39" s="108">
        <f>(('Total by state attended'!CC40*1000)/'Total by state attended'!DD40)</f>
        <v>7288.6060088002378</v>
      </c>
      <c r="BC39" s="108">
        <f>(('Total by state attended'!CD40*1000)/'Total by state attended'!DE40)</f>
        <v>7261.0291211737213</v>
      </c>
      <c r="BD39" s="110">
        <f>(('Total by state attended'!DF40*1000)/'Total by state attended'!EG40)</f>
        <v>4450.1910871299024</v>
      </c>
      <c r="BE39" s="108">
        <f>(('Total by state attended'!DG40*1000)/'Total by state attended'!EH40)</f>
        <v>4970.9757496023713</v>
      </c>
      <c r="BF39" s="108">
        <f>(('Total by state attended'!DH40*1000)/'Total by state attended'!EI40)</f>
        <v>5257.8906134703966</v>
      </c>
      <c r="BG39" s="108">
        <f>(('Total by state attended'!DI40*1000)/'Total by state attended'!EJ40)</f>
        <v>5535.1821800076114</v>
      </c>
      <c r="BH39" s="108">
        <f>(('Total by state attended'!DJ40*1000)/'Total by state attended'!EK40)</f>
        <v>5701.4205201341047</v>
      </c>
      <c r="BI39" s="108">
        <f>(('Total by state attended'!DK40*1000)/'Total by state attended'!EL40)</f>
        <v>5831.4915533996927</v>
      </c>
      <c r="BJ39" s="108">
        <f>(('Total by state attended'!DL40*1000)/'Total by state attended'!EM40)</f>
        <v>6307.5245182051558</v>
      </c>
      <c r="BK39" s="108">
        <f>(('Total by state attended'!DM40*1000)/'Total by state attended'!EN40)</f>
        <v>6655.324476567901</v>
      </c>
      <c r="BL39" s="108">
        <f>(('Total by state attended'!DN40*1000)/'Total by state attended'!EO40)</f>
        <v>7262.7917140465097</v>
      </c>
      <c r="BM39" s="108">
        <f>(('Total by state attended'!DO40*1000)/'Total by state attended'!EP40)</f>
        <v>7701.9133985138833</v>
      </c>
      <c r="BN39" s="108">
        <f>(('Total by state attended'!DP40*1000)/'Total by state attended'!EQ40)</f>
        <v>8243.0280606380238</v>
      </c>
      <c r="BO39" s="108">
        <f>(('Total by state attended'!DQ40*1000)/'Total by state attended'!ER40)</f>
        <v>8718.2452152260466</v>
      </c>
      <c r="BP39" s="108">
        <f>(('Total by state attended'!DR40*1000)/'Total by state attended'!ES40)</f>
        <v>9216.9509845593147</v>
      </c>
      <c r="BQ39" s="108">
        <f>(('Total by state attended'!DS40*1000)/'Total by state attended'!ET40)</f>
        <v>9424.479634458934</v>
      </c>
      <c r="BR39" s="108">
        <f>(('Total by state attended'!DT40*1000)/'Total by state attended'!EU40)</f>
        <v>9507.9283129283122</v>
      </c>
      <c r="BS39" s="108">
        <f>(('Total by state attended'!DU40*1000)/'Total by state attended'!EV40)</f>
        <v>9757.278498413365</v>
      </c>
      <c r="BT39" s="108">
        <f>(('Total by state attended'!DV40*1000)/'Total by state attended'!EW40)</f>
        <v>10024.042674543645</v>
      </c>
      <c r="BU39" s="108">
        <f>(('Total by state attended'!DW40*1000)/'Total by state attended'!EX40)</f>
        <v>10622.049805657392</v>
      </c>
      <c r="BV39" s="91">
        <f>(('Total by state attended'!DX40*1000)/'Total by state attended'!EY40)</f>
        <v>11197.190919580891</v>
      </c>
      <c r="BW39" s="91">
        <f>(('Total by state attended'!DY40*1000)/'Total by state attended'!EZ40)</f>
        <v>12241.525392103</v>
      </c>
      <c r="BX39" s="91">
        <f>(('Total by state attended'!DZ40*1000)/'Total by state attended'!FA40)</f>
        <v>12811.728042507249</v>
      </c>
      <c r="BY39" s="91">
        <f>(('Total by state attended'!EA40*1000)/'Total by state attended'!FB40)</f>
        <v>12821.063148905334</v>
      </c>
      <c r="BZ39" s="91">
        <f>(('Total by state attended'!EB40*1000)/'Total by state attended'!FC40)</f>
        <v>12601.686459971368</v>
      </c>
      <c r="CA39" s="91">
        <f>(('Total by state attended'!EC40*1000)/'Total by state attended'!FD40)</f>
        <v>13077.258631231794</v>
      </c>
      <c r="CB39" s="91">
        <f>(('Total by state attended'!ED40*1000)/'Total by state attended'!FE40)</f>
        <v>13435.875360853408</v>
      </c>
      <c r="CC39" s="91">
        <f>(('Total by state attended'!EE40*1000)/'Total by state attended'!FF40)</f>
        <v>13964.484337015396</v>
      </c>
      <c r="CD39" s="91">
        <f>(('Total by state attended'!EF40*1000)/'Total by state attended'!FG40)</f>
        <v>14435.163637637419</v>
      </c>
      <c r="CE39" s="90">
        <f>('Total by state attended'!FH40*1000)/'Total by state attended'!FS40:FS40</f>
        <v>13888.701489523448</v>
      </c>
      <c r="CF39" s="91">
        <f>('Total by state attended'!FI40*1000)/'Total by state attended'!FT40:FT40</f>
        <v>18273.424744620039</v>
      </c>
      <c r="CG39" s="91">
        <f>('Total by state attended'!FJ40*1000)/'Total by state attended'!FU40:FU40</f>
        <v>18216.114252681607</v>
      </c>
      <c r="CH39" s="91">
        <f>('Total by state attended'!FK40*1000)/'Total by state attended'!FV40:FV40</f>
        <v>19488.624891839187</v>
      </c>
      <c r="CI39" s="91">
        <f>('Total by state attended'!FL40*1000)/'Total by state attended'!FW40:FW40</f>
        <v>18273.620523159505</v>
      </c>
      <c r="CJ39" s="91">
        <f>('Total by state attended'!FM40*1000)/'Total by state attended'!FX40:FX40</f>
        <v>20368.038807123361</v>
      </c>
      <c r="CK39" s="91">
        <f>('Total by state attended'!FN40*1000)/'Total by state attended'!FY40:FY40</f>
        <v>20131.391672706963</v>
      </c>
      <c r="CL39" s="91">
        <f>('Total by state attended'!FO40*1000)/'Total by state attended'!FZ40:FZ40</f>
        <v>21107.830922080826</v>
      </c>
      <c r="CM39" s="91">
        <f>('Total by state attended'!FP40*1000)/'Total by state attended'!GA40:GA40</f>
        <v>20459.68085382049</v>
      </c>
      <c r="CN39" s="91">
        <f>('Total by state attended'!FQ40*1000)/'Total by state attended'!GB40:GB40</f>
        <v>22576.575419948345</v>
      </c>
      <c r="CO39" s="91">
        <f>('Total by state attended'!FR40*1000)/'Total by state attended'!GC40:GC40</f>
        <v>21625.651396371693</v>
      </c>
    </row>
    <row r="40" spans="1:93">
      <c r="A40" s="67" t="s">
        <v>121</v>
      </c>
      <c r="B40" s="105">
        <f t="shared" ref="B40:BT40" si="40">(B39/B5)*100</f>
        <v>95.496573169833283</v>
      </c>
      <c r="C40" s="106">
        <f t="shared" si="40"/>
        <v>94.936613211256955</v>
      </c>
      <c r="D40" s="106">
        <f t="shared" si="40"/>
        <v>94.670121262841761</v>
      </c>
      <c r="E40" s="106">
        <f t="shared" si="40"/>
        <v>94.062968742245644</v>
      </c>
      <c r="F40" s="106">
        <f t="shared" si="40"/>
        <v>94.131631253252792</v>
      </c>
      <c r="G40" s="106">
        <f t="shared" si="40"/>
        <v>94.331375016921825</v>
      </c>
      <c r="H40" s="106">
        <f t="shared" si="40"/>
        <v>95.215627390675039</v>
      </c>
      <c r="I40" s="106">
        <f t="shared" si="40"/>
        <v>95.917028764965636</v>
      </c>
      <c r="J40" s="106">
        <f t="shared" si="40"/>
        <v>96.244201270732745</v>
      </c>
      <c r="K40" s="106">
        <f t="shared" si="40"/>
        <v>96.628203032402482</v>
      </c>
      <c r="L40" s="106">
        <f t="shared" si="40"/>
        <v>96.858137743656869</v>
      </c>
      <c r="M40" s="106">
        <f t="shared" si="40"/>
        <v>97.519003639854347</v>
      </c>
      <c r="N40" s="106">
        <f t="shared" si="40"/>
        <v>97.787619185013753</v>
      </c>
      <c r="O40" s="106">
        <f t="shared" si="40"/>
        <v>98.744659637149979</v>
      </c>
      <c r="P40" s="106">
        <f t="shared" si="40"/>
        <v>98.038760865764203</v>
      </c>
      <c r="Q40" s="106">
        <f t="shared" si="40"/>
        <v>97.905608738855193</v>
      </c>
      <c r="R40" s="106">
        <f t="shared" si="40"/>
        <v>98.098293948579453</v>
      </c>
      <c r="S40" s="106">
        <f t="shared" ref="S40:T40" si="41">(S39/S5)*100</f>
        <v>99.768900356152869</v>
      </c>
      <c r="T40" s="106">
        <f t="shared" si="41"/>
        <v>99.752358045219921</v>
      </c>
      <c r="U40" s="106">
        <f t="shared" ref="U40:V40" si="42">(U39/U5)*100</f>
        <v>99.54255444030828</v>
      </c>
      <c r="V40" s="106">
        <f t="shared" si="42"/>
        <v>99.10254845967988</v>
      </c>
      <c r="W40" s="106">
        <f t="shared" ref="W40:X40" si="43">(W39/W5)*100</f>
        <v>99.340049170913986</v>
      </c>
      <c r="X40" s="106">
        <f t="shared" si="43"/>
        <v>99.274878900161241</v>
      </c>
      <c r="Y40" s="106">
        <f t="shared" ref="Y40:Z40" si="44">(Y39/Y5)*100</f>
        <v>99.211198357942038</v>
      </c>
      <c r="Z40" s="106">
        <f t="shared" si="44"/>
        <v>99.139018496494842</v>
      </c>
      <c r="AA40" s="106">
        <f t="shared" ref="AA40:AB40" si="45">(AA39/AA5)*100</f>
        <v>99.308971381257933</v>
      </c>
      <c r="AB40" s="106">
        <f t="shared" si="45"/>
        <v>99.589418329230455</v>
      </c>
      <c r="AC40" s="111">
        <f t="shared" si="40"/>
        <v>93.175307006977377</v>
      </c>
      <c r="AD40" s="106">
        <f t="shared" si="40"/>
        <v>93.871104919271403</v>
      </c>
      <c r="AE40" s="106">
        <f t="shared" si="40"/>
        <v>93.600225190904482</v>
      </c>
      <c r="AF40" s="106">
        <f t="shared" si="40"/>
        <v>93.350143196232523</v>
      </c>
      <c r="AG40" s="106">
        <f t="shared" si="40"/>
        <v>93.436047689244532</v>
      </c>
      <c r="AH40" s="106">
        <f t="shared" si="40"/>
        <v>92.598770252238552</v>
      </c>
      <c r="AI40" s="106">
        <f t="shared" si="40"/>
        <v>93.341932825391623</v>
      </c>
      <c r="AJ40" s="106">
        <f t="shared" si="40"/>
        <v>94.623867125811074</v>
      </c>
      <c r="AK40" s="106">
        <f t="shared" si="40"/>
        <v>94.668351508354334</v>
      </c>
      <c r="AL40" s="106">
        <f t="shared" si="40"/>
        <v>95.316318992533141</v>
      </c>
      <c r="AM40" s="106">
        <f t="shared" si="40"/>
        <v>95.226739658795211</v>
      </c>
      <c r="AN40" s="106">
        <f t="shared" si="40"/>
        <v>96.012141178431492</v>
      </c>
      <c r="AO40" s="106">
        <f t="shared" si="40"/>
        <v>95.895994060893614</v>
      </c>
      <c r="AP40" s="106">
        <f t="shared" si="40"/>
        <v>96.63767565589562</v>
      </c>
      <c r="AQ40" s="106">
        <f t="shared" si="40"/>
        <v>97.169235465906084</v>
      </c>
      <c r="AR40" s="106">
        <f t="shared" si="40"/>
        <v>97.482069594075639</v>
      </c>
      <c r="AS40" s="106">
        <f t="shared" si="40"/>
        <v>98.217033439950626</v>
      </c>
      <c r="AT40" s="106">
        <f t="shared" ref="AT40:AU40" si="46">(AT39/AT5)*100</f>
        <v>100.3473131633624</v>
      </c>
      <c r="AU40" s="106">
        <f t="shared" si="46"/>
        <v>99.635089204251074</v>
      </c>
      <c r="AV40" s="106">
        <f t="shared" ref="AV40:AW40" si="47">(AV39/AV5)*100</f>
        <v>98.649782576899412</v>
      </c>
      <c r="AW40" s="106">
        <f t="shared" si="47"/>
        <v>97.977061782406864</v>
      </c>
      <c r="AX40" s="106">
        <f t="shared" ref="AX40:AY40" si="48">(AX39/AX5)*100</f>
        <v>98.862369936294968</v>
      </c>
      <c r="AY40" s="106">
        <f t="shared" si="48"/>
        <v>99.444484388848139</v>
      </c>
      <c r="AZ40" s="106">
        <f t="shared" ref="AZ40:BA40" si="49">(AZ39/AZ5)*100</f>
        <v>100.31264057378057</v>
      </c>
      <c r="BA40" s="106">
        <f t="shared" si="49"/>
        <v>100.8493453238317</v>
      </c>
      <c r="BB40" s="106">
        <f t="shared" ref="BB40:BC40" si="50">(BB39/BB5)*100</f>
        <v>101.46992877172517</v>
      </c>
      <c r="BC40" s="106">
        <f t="shared" si="50"/>
        <v>102.05391890562619</v>
      </c>
      <c r="BD40" s="111">
        <f t="shared" si="40"/>
        <v>89.349615760838489</v>
      </c>
      <c r="BE40" s="106">
        <f t="shared" si="40"/>
        <v>89.144800612178969</v>
      </c>
      <c r="BF40" s="106">
        <f t="shared" si="40"/>
        <v>89.641201191942415</v>
      </c>
      <c r="BG40" s="106">
        <f t="shared" si="40"/>
        <v>89.035696069685926</v>
      </c>
      <c r="BH40" s="106">
        <f t="shared" si="40"/>
        <v>88.878638876353591</v>
      </c>
      <c r="BI40" s="106">
        <f t="shared" si="40"/>
        <v>88.041331562272802</v>
      </c>
      <c r="BJ40" s="106">
        <f t="shared" si="40"/>
        <v>88.993614397729814</v>
      </c>
      <c r="BK40" s="106">
        <f t="shared" si="40"/>
        <v>88.246341232774739</v>
      </c>
      <c r="BL40" s="106">
        <f t="shared" si="40"/>
        <v>89.742595310596258</v>
      </c>
      <c r="BM40" s="106">
        <f t="shared" si="40"/>
        <v>89.274256918948083</v>
      </c>
      <c r="BN40" s="106">
        <f t="shared" si="40"/>
        <v>88.849194245954521</v>
      </c>
      <c r="BO40" s="106">
        <f t="shared" si="40"/>
        <v>88.683059743973985</v>
      </c>
      <c r="BP40" s="106">
        <f t="shared" si="40"/>
        <v>89.233109737897109</v>
      </c>
      <c r="BQ40" s="106">
        <f t="shared" si="40"/>
        <v>89.244044748604651</v>
      </c>
      <c r="BR40" s="106">
        <f t="shared" si="40"/>
        <v>88.670656633379679</v>
      </c>
      <c r="BS40" s="106">
        <f t="shared" si="40"/>
        <v>89.606308096930832</v>
      </c>
      <c r="BT40" s="106">
        <f t="shared" si="40"/>
        <v>90.191255414447355</v>
      </c>
      <c r="BU40" s="106">
        <f t="shared" ref="BU40" si="51">(BU39/BU5)*100</f>
        <v>89.520369743257802</v>
      </c>
      <c r="BV40" s="106">
        <f t="shared" ref="BV40" si="52">(BV39/BV5)*100</f>
        <v>88.459272903249314</v>
      </c>
      <c r="BW40" s="106">
        <f t="shared" ref="BW40:CI40" si="53">(BW39/BW5)*100</f>
        <v>87.933848547539455</v>
      </c>
      <c r="BX40" s="106">
        <f t="shared" si="53"/>
        <v>88.646940455699408</v>
      </c>
      <c r="BY40" s="106">
        <f t="shared" ref="BY40:BZ40" si="54">(BY39/BY5)*100</f>
        <v>88.31339442923975</v>
      </c>
      <c r="BZ40" s="106">
        <f t="shared" si="54"/>
        <v>89.386287482755421</v>
      </c>
      <c r="CA40" s="106">
        <f t="shared" ref="CA40:CB40" si="55">(CA39/CA5)*100</f>
        <v>89.117692322001943</v>
      </c>
      <c r="CB40" s="106">
        <f t="shared" si="55"/>
        <v>88.852834023329606</v>
      </c>
      <c r="CC40" s="106">
        <f t="shared" ref="CC40:CD40" si="56">(CC39/CC5)*100</f>
        <v>88.498907409735395</v>
      </c>
      <c r="CD40" s="106">
        <f t="shared" si="56"/>
        <v>88.637099958808491</v>
      </c>
      <c r="CE40" s="105">
        <f t="shared" si="53"/>
        <v>91.406025593964074</v>
      </c>
      <c r="CF40" s="106">
        <f t="shared" si="53"/>
        <v>93.620101244219981</v>
      </c>
      <c r="CG40" s="106">
        <f t="shared" si="53"/>
        <v>91.694391503359782</v>
      </c>
      <c r="CH40" s="106">
        <f t="shared" si="53"/>
        <v>91.646584043398548</v>
      </c>
      <c r="CI40" s="106">
        <f t="shared" si="53"/>
        <v>88.048831678609389</v>
      </c>
      <c r="CJ40" s="106">
        <f t="shared" ref="CJ40:CK40" si="57">(CJ39/CJ5)*100</f>
        <v>92.092462345725551</v>
      </c>
      <c r="CK40" s="106">
        <f t="shared" si="57"/>
        <v>91.343706993239081</v>
      </c>
      <c r="CL40" s="106">
        <f t="shared" ref="CL40:CM40" si="58">(CL39/CL5)*100</f>
        <v>91.876598145368177</v>
      </c>
      <c r="CM40" s="106">
        <f t="shared" si="58"/>
        <v>90.243032786627424</v>
      </c>
      <c r="CN40" s="106">
        <f t="shared" ref="CN40:CO40" si="59">(CN39/CN5)*100</f>
        <v>92.635444311645116</v>
      </c>
      <c r="CO40" s="106">
        <f t="shared" si="59"/>
        <v>89.97111613359921</v>
      </c>
    </row>
    <row r="41" spans="1:93">
      <c r="A41" s="21" t="s">
        <v>48</v>
      </c>
      <c r="B41" s="90">
        <f>(('Total by state attended'!B42*1000)/'Total by state attended'!AC42)</f>
        <v>3460.6352847317457</v>
      </c>
      <c r="C41" s="91">
        <f>(('Total by state attended'!C42*1000)/'Total by state attended'!AD42)</f>
        <v>3669.0888033443266</v>
      </c>
      <c r="D41" s="91">
        <f>(('Total by state attended'!D42*1000)/'Total by state attended'!AE42)</f>
        <v>3664.208639511558</v>
      </c>
      <c r="E41" s="91">
        <f>(('Total by state attended'!E42*1000)/'Total by state attended'!AF42)</f>
        <v>3705.7074473077168</v>
      </c>
      <c r="F41" s="91">
        <f>(('Total by state attended'!F42*1000)/'Total by state attended'!AG42)</f>
        <v>3729.3171174118684</v>
      </c>
      <c r="G41" s="91">
        <f>(('Total by state attended'!G42*1000)/'Total by state attended'!AH42)</f>
        <v>3704.4658247088323</v>
      </c>
      <c r="H41" s="91">
        <f>(('Total by state attended'!H42*1000)/'Total by state attended'!AI42)</f>
        <v>3760.8331784342095</v>
      </c>
      <c r="I41" s="91">
        <f>(('Total by state attended'!I42*1000)/'Total by state attended'!AJ42)</f>
        <v>3912.1838252232164</v>
      </c>
      <c r="J41" s="91">
        <f>(('Total by state attended'!J42*1000)/'Total by state attended'!AK42)</f>
        <v>3940.2872748415516</v>
      </c>
      <c r="K41" s="91">
        <f>(('Total by state attended'!K42*1000)/'Total by state attended'!AL42)</f>
        <v>3964.299761219811</v>
      </c>
      <c r="L41" s="91">
        <f>(('Total by state attended'!L42*1000)/'Total by state attended'!AM42)</f>
        <v>4022.8275791450783</v>
      </c>
      <c r="M41" s="91">
        <f>(('Total by state attended'!M42*1000)/'Total by state attended'!AN42)</f>
        <v>4133.5853188399415</v>
      </c>
      <c r="N41" s="91">
        <f>(('Total by state attended'!N42*1000)/'Total by state attended'!AO42)</f>
        <v>4140.0896667656543</v>
      </c>
      <c r="O41" s="91">
        <f>(('Total by state attended'!O42*1000)/'Total by state attended'!AP42)</f>
        <v>4208.9662316105532</v>
      </c>
      <c r="P41" s="91">
        <f>(('Total by state attended'!P42*1000)/'Total by state attended'!AQ42)</f>
        <v>4159.1882082865031</v>
      </c>
      <c r="Q41" s="91">
        <f>(('Total by state attended'!Q42*1000)/'Total by state attended'!AR42)</f>
        <v>4054.6480673773167</v>
      </c>
      <c r="R41" s="91">
        <f>(('Total by state attended'!R42*1000)/'Total by state attended'!AS42)</f>
        <v>4069.1020411221957</v>
      </c>
      <c r="S41" s="91">
        <f>(('Total by state attended'!S42*1000)/'Total by state attended'!AT42)</f>
        <v>4925.3826570632364</v>
      </c>
      <c r="T41" s="91">
        <f>(('Total by state attended'!T42*1000)/'Total by state attended'!AU42)</f>
        <v>4806.6387332916347</v>
      </c>
      <c r="U41" s="91">
        <f>(('Total by state attended'!U42*1000)/'Total by state attended'!AV42)</f>
        <v>3924.2178446721155</v>
      </c>
      <c r="V41" s="91">
        <f>(('Total by state attended'!V42*1000)/'Total by state attended'!AW42)</f>
        <v>3806.7575521975009</v>
      </c>
      <c r="W41" s="91">
        <f>(('Total by state attended'!W42*1000)/'Total by state attended'!AX42)</f>
        <v>3937.0833147180156</v>
      </c>
      <c r="X41" s="91">
        <f>(('Total by state attended'!X42*1000)/'Total by state attended'!AY42)</f>
        <v>3998.1019347564888</v>
      </c>
      <c r="Y41" s="91">
        <f>(('Total by state attended'!Y42*1000)/'Total by state attended'!AZ42)</f>
        <v>3981.9875104569401</v>
      </c>
      <c r="Z41" s="91">
        <f>(('Total by state attended'!Z42*1000)/'Total by state attended'!BA42)</f>
        <v>3896.8733377450812</v>
      </c>
      <c r="AA41" s="91">
        <f>(('Total by state attended'!AA42*1000)/'Total by state attended'!BB42)</f>
        <v>4005.1255227355482</v>
      </c>
      <c r="AB41" s="91">
        <f>(('Total by state attended'!AB42*1000)/'Total by state attended'!BC42)</f>
        <v>3969.5097116914726</v>
      </c>
      <c r="AC41" s="98">
        <f>(('Total by state attended'!BD42*1000)/'Total by state attended'!CE42)</f>
        <v>4066.616425976134</v>
      </c>
      <c r="AD41" s="91">
        <f>(('Total by state attended'!BE42*1000)/'Total by state attended'!CF42)</f>
        <v>4095.5458168287114</v>
      </c>
      <c r="AE41" s="91">
        <f>(('Total by state attended'!BF42*1000)/'Total by state attended'!CG42)</f>
        <v>4119.7536513827372</v>
      </c>
      <c r="AF41" s="91">
        <f>(('Total by state attended'!BG42*1000)/'Total by state attended'!CH42)</f>
        <v>4281.2240368920084</v>
      </c>
      <c r="AG41" s="91">
        <f>(('Total by state attended'!BH42*1000)/'Total by state attended'!CI42)</f>
        <v>4480.4009608762663</v>
      </c>
      <c r="AH41" s="91">
        <f>(('Total by state attended'!BI42*1000)/'Total by state attended'!CJ42)</f>
        <v>4573.5968700176882</v>
      </c>
      <c r="AI41" s="91">
        <f>(('Total by state attended'!BJ42*1000)/'Total by state attended'!CK42)</f>
        <v>4735.6661993418711</v>
      </c>
      <c r="AJ41" s="91">
        <f>(('Total by state attended'!BK42*1000)/'Total by state attended'!CL42)</f>
        <v>5080.3175905895077</v>
      </c>
      <c r="AK41" s="91">
        <f>(('Total by state attended'!BL42*1000)/'Total by state attended'!CM42)</f>
        <v>5021.6500031666283</v>
      </c>
      <c r="AL41" s="91">
        <f>(('Total by state attended'!BM42*1000)/'Total by state attended'!CN42)</f>
        <v>5043.8955942072762</v>
      </c>
      <c r="AM41" s="91">
        <f>(('Total by state attended'!BN42*1000)/'Total by state attended'!CO42)</f>
        <v>5067.0684228493828</v>
      </c>
      <c r="AN41" s="91">
        <f>(('Total by state attended'!BO42*1000)/'Total by state attended'!CP42)</f>
        <v>5292.8670741845926</v>
      </c>
      <c r="AO41" s="91">
        <f>(('Total by state attended'!BP42*1000)/'Total by state attended'!CQ42)</f>
        <v>5247.3174029922811</v>
      </c>
      <c r="AP41" s="91">
        <f>(('Total by state attended'!BQ42*1000)/'Total by state attended'!CR42)</f>
        <v>5435.3143279792966</v>
      </c>
      <c r="AQ41" s="91">
        <f>(('Total by state attended'!BR42*1000)/'Total by state attended'!CS42)</f>
        <v>5132.6853893615098</v>
      </c>
      <c r="AR41" s="91">
        <f>(('Total by state attended'!BS42*1000)/'Total by state attended'!CT42)</f>
        <v>5036.9199560029947</v>
      </c>
      <c r="AS41" s="91">
        <f>(('Total by state attended'!BT42*1000)/'Total by state attended'!CU42)</f>
        <v>5160.6094179488582</v>
      </c>
      <c r="AT41" s="91">
        <f>(('Total by state attended'!BU42*1000)/'Total by state attended'!CV42)</f>
        <v>6381.1787667682465</v>
      </c>
      <c r="AU41" s="91">
        <f>(('Total by state attended'!BV42*1000)/'Total by state attended'!CW42)</f>
        <v>6141.2416871594578</v>
      </c>
      <c r="AV41" s="91">
        <f>(('Total by state attended'!BW42*1000)/'Total by state attended'!CX42)</f>
        <v>7573.8176614130853</v>
      </c>
      <c r="AW41" s="91">
        <f>(('Total by state attended'!BX42*1000)/'Total by state attended'!CY42)</f>
        <v>7145.47845604144</v>
      </c>
      <c r="AX41" s="91">
        <f>(('Total by state attended'!BY42*1000)/'Total by state attended'!CZ42)</f>
        <v>7753.5904764704155</v>
      </c>
      <c r="AY41" s="91">
        <f>(('Total by state attended'!BZ42*1000)/'Total by state attended'!DA42)</f>
        <v>7744.6691037555211</v>
      </c>
      <c r="AZ41" s="91">
        <f>(('Total by state attended'!CA42*1000)/'Total by state attended'!DB42)</f>
        <v>8088.883929114746</v>
      </c>
      <c r="BA41" s="91">
        <f>(('Total by state attended'!CB42*1000)/'Total by state attended'!DC42)</f>
        <v>7799.9886504318702</v>
      </c>
      <c r="BB41" s="91">
        <f>(('Total by state attended'!CC42*1000)/'Total by state attended'!DD42)</f>
        <v>8458.7051376923719</v>
      </c>
      <c r="BC41" s="91">
        <f>(('Total by state attended'!CD42*1000)/'Total by state attended'!DE42)</f>
        <v>8107.3706706147905</v>
      </c>
      <c r="BD41" s="98">
        <f>(('Total by state attended'!DF42*1000)/'Total by state attended'!EG42)</f>
        <v>4850.7559499524004</v>
      </c>
      <c r="BE41" s="91">
        <f>(('Total by state attended'!DG42*1000)/'Total by state attended'!EH42)</f>
        <v>5012.7656638145181</v>
      </c>
      <c r="BF41" s="91">
        <f>(('Total by state attended'!DH42*1000)/'Total by state attended'!EI42)</f>
        <v>5305.3228822882284</v>
      </c>
      <c r="BG41" s="91">
        <f>(('Total by state attended'!DI42*1000)/'Total by state attended'!EJ42)</f>
        <v>5691.8856501070886</v>
      </c>
      <c r="BH41" s="91">
        <f>(('Total by state attended'!DJ42*1000)/'Total by state attended'!EK42)</f>
        <v>5928.4178225725973</v>
      </c>
      <c r="BI41" s="91">
        <f>(('Total by state attended'!DK42*1000)/'Total by state attended'!EL42)</f>
        <v>6263.3640320733093</v>
      </c>
      <c r="BJ41" s="91">
        <f>(('Total by state attended'!DL42*1000)/'Total by state attended'!EM42)</f>
        <v>6571.4431948881802</v>
      </c>
      <c r="BK41" s="91">
        <f>(('Total by state attended'!DM42*1000)/'Total by state attended'!EN42)</f>
        <v>7219.1155279503109</v>
      </c>
      <c r="BL41" s="91">
        <f>(('Total by state attended'!DN42*1000)/'Total by state attended'!EO42)</f>
        <v>7665.8925536711404</v>
      </c>
      <c r="BM41" s="91">
        <f>(('Total by state attended'!DO42*1000)/'Total by state attended'!EP42)</f>
        <v>8062.9380390438901</v>
      </c>
      <c r="BN41" s="91">
        <f>(('Total by state attended'!DP42*1000)/'Total by state attended'!EQ42)</f>
        <v>9040.7537259441469</v>
      </c>
      <c r="BO41" s="91">
        <f>(('Total by state attended'!DQ42*1000)/'Total by state attended'!ER42)</f>
        <v>9769.7777144680458</v>
      </c>
      <c r="BP41" s="91">
        <f>(('Total by state attended'!DR42*1000)/'Total by state attended'!ES42)</f>
        <v>10575.283679978438</v>
      </c>
      <c r="BQ41" s="91">
        <f>(('Total by state attended'!DS42*1000)/'Total by state attended'!ET42)</f>
        <v>10998.912761726517</v>
      </c>
      <c r="BR41" s="91">
        <f>(('Total by state attended'!DT42*1000)/'Total by state attended'!EU42)</f>
        <v>11033.262303613024</v>
      </c>
      <c r="BS41" s="91">
        <f>(('Total by state attended'!DU42*1000)/'Total by state attended'!EV42)</f>
        <v>11338.37878212432</v>
      </c>
      <c r="BT41" s="91">
        <f>(('Total by state attended'!DV42*1000)/'Total by state attended'!EW42)</f>
        <v>11609.527879982477</v>
      </c>
      <c r="BU41" s="91">
        <f>(('Total by state attended'!DW42*1000)/'Total by state attended'!EX42)</f>
        <v>12345.839751760454</v>
      </c>
      <c r="BV41" s="91">
        <f>(('Total by state attended'!DX42*1000)/'Total by state attended'!EY42)</f>
        <v>13145.426380704099</v>
      </c>
      <c r="BW41" s="91">
        <f>(('Total by state attended'!DY42*1000)/'Total by state attended'!EZ42)</f>
        <v>14422.090740278818</v>
      </c>
      <c r="BX41" s="91">
        <f>(('Total by state attended'!DZ42*1000)/'Total by state attended'!FA42)</f>
        <v>15114.126297926194</v>
      </c>
      <c r="BY41" s="91">
        <f>(('Total by state attended'!EA42*1000)/'Total by state attended'!FB42)</f>
        <v>15199.193712730852</v>
      </c>
      <c r="BZ41" s="91">
        <f>(('Total by state attended'!EB42*1000)/'Total by state attended'!FC42)</f>
        <v>14768.099230627839</v>
      </c>
      <c r="CA41" s="91">
        <f>(('Total by state attended'!EC42*1000)/'Total by state attended'!FD42)</f>
        <v>15156.968417921747</v>
      </c>
      <c r="CB41" s="91">
        <f>(('Total by state attended'!ED42*1000)/'Total by state attended'!FE42)</f>
        <v>15461.431302891144</v>
      </c>
      <c r="CC41" s="91">
        <f>(('Total by state attended'!EE42*1000)/'Total by state attended'!FF42)</f>
        <v>15998.892292459544</v>
      </c>
      <c r="CD41" s="91">
        <f>(('Total by state attended'!EF42*1000)/'Total by state attended'!FG42)</f>
        <v>16391.126157252114</v>
      </c>
      <c r="CE41" s="90">
        <f>('Total by state attended'!FH42*1000)/'Total by state attended'!FS42:FS42</f>
        <v>15104.934373532706</v>
      </c>
      <c r="CF41" s="91">
        <f>('Total by state attended'!FI42*1000)/'Total by state attended'!FT42:FT42</f>
        <v>22434.947783039173</v>
      </c>
      <c r="CG41" s="91">
        <f>('Total by state attended'!FJ42*1000)/'Total by state attended'!FU42:FU42</f>
        <v>21819.177817772779</v>
      </c>
      <c r="CH41" s="91">
        <f>('Total by state attended'!FK42*1000)/'Total by state attended'!FV42:FV42</f>
        <v>23361.47205312673</v>
      </c>
      <c r="CI41" s="91">
        <f>('Total by state attended'!FL42*1000)/'Total by state attended'!FW42:FW42</f>
        <v>22018.632929959662</v>
      </c>
      <c r="CJ41" s="91">
        <f>('Total by state attended'!FM42*1000)/'Total by state attended'!FX42:FX42</f>
        <v>25419.350427350426</v>
      </c>
      <c r="CK41" s="91">
        <f>('Total by state attended'!FN42*1000)/'Total by state attended'!FY42:FY42</f>
        <v>24981.648132332448</v>
      </c>
      <c r="CL41" s="91">
        <f>('Total by state attended'!FO42*1000)/'Total by state attended'!FZ42:FZ42</f>
        <v>27560.98425799864</v>
      </c>
      <c r="CM41" s="91">
        <f>('Total by state attended'!FP42*1000)/'Total by state attended'!GA42:GA42</f>
        <v>25838.526020514968</v>
      </c>
      <c r="CN41" s="91">
        <f>('Total by state attended'!FQ42*1000)/'Total by state attended'!GB42:GB42</f>
        <v>29871.196108226752</v>
      </c>
      <c r="CO41" s="91">
        <f>('Total by state attended'!FR42*1000)/'Total by state attended'!GC42:GC42</f>
        <v>25858.643488609316</v>
      </c>
    </row>
    <row r="42" spans="1:93">
      <c r="A42" s="21" t="s">
        <v>49</v>
      </c>
      <c r="B42" s="90">
        <f>(('Total by state attended'!B43*1000)/'Total by state attended'!AC43)</f>
        <v>3026.401787777741</v>
      </c>
      <c r="C42" s="91">
        <f>(('Total by state attended'!C43*1000)/'Total by state attended'!AD43)</f>
        <v>3104.0667622259698</v>
      </c>
      <c r="D42" s="91">
        <f>(('Total by state attended'!D43*1000)/'Total by state attended'!AE43)</f>
        <v>3071.253360337339</v>
      </c>
      <c r="E42" s="91">
        <f>(('Total by state attended'!E43*1000)/'Total by state attended'!AF43)</f>
        <v>3018.2124712007421</v>
      </c>
      <c r="F42" s="91">
        <f>(('Total by state attended'!F43*1000)/'Total by state attended'!AG43)</f>
        <v>3038.809149392423</v>
      </c>
      <c r="G42" s="91">
        <f>(('Total by state attended'!G43*1000)/'Total by state attended'!AH43)</f>
        <v>3038.9359680644834</v>
      </c>
      <c r="H42" s="91">
        <f>(('Total by state attended'!H43*1000)/'Total by state attended'!AI43)</f>
        <v>3083.3658906921205</v>
      </c>
      <c r="I42" s="91">
        <f>(('Total by state attended'!I43*1000)/'Total by state attended'!AJ43)</f>
        <v>3056.4214712138887</v>
      </c>
      <c r="J42" s="91">
        <f>(('Total by state attended'!J43*1000)/'Total by state attended'!AK43)</f>
        <v>3100.4025163366819</v>
      </c>
      <c r="K42" s="91">
        <f>(('Total by state attended'!K43*1000)/'Total by state attended'!AL43)</f>
        <v>3164.5865093038365</v>
      </c>
      <c r="L42" s="91">
        <f>(('Total by state attended'!L43*1000)/'Total by state attended'!AM43)</f>
        <v>3287.1210217318762</v>
      </c>
      <c r="M42" s="91">
        <f>(('Total by state attended'!M43*1000)/'Total by state attended'!AN43)</f>
        <v>3349.7212302533499</v>
      </c>
      <c r="N42" s="91">
        <f>(('Total by state attended'!N43*1000)/'Total by state attended'!AO43)</f>
        <v>3360.956446596871</v>
      </c>
      <c r="O42" s="91">
        <f>(('Total by state attended'!O43*1000)/'Total by state attended'!AP43)</f>
        <v>3603.2113843801985</v>
      </c>
      <c r="P42" s="91">
        <f>(('Total by state attended'!P43*1000)/'Total by state attended'!AQ43)</f>
        <v>3809.7422915012644</v>
      </c>
      <c r="Q42" s="91">
        <f>(('Total by state attended'!Q43*1000)/'Total by state attended'!AR43)</f>
        <v>3797.919384721286</v>
      </c>
      <c r="R42" s="91">
        <f>(('Total by state attended'!R43*1000)/'Total by state attended'!AS43)</f>
        <v>3861.6134319431344</v>
      </c>
      <c r="S42" s="91">
        <f>(('Total by state attended'!S43*1000)/'Total by state attended'!AT43)</f>
        <v>3848.9366119390738</v>
      </c>
      <c r="T42" s="91">
        <f>(('Total by state attended'!T43*1000)/'Total by state attended'!AU43)</f>
        <v>3992.3640646779099</v>
      </c>
      <c r="U42" s="91">
        <f>(('Total by state attended'!U43*1000)/'Total by state attended'!AV43)</f>
        <v>3652.862673909206</v>
      </c>
      <c r="V42" s="91">
        <f>(('Total by state attended'!V43*1000)/'Total by state attended'!AW43)</f>
        <v>3377.3937924723864</v>
      </c>
      <c r="W42" s="91">
        <f>(('Total by state attended'!W43*1000)/'Total by state attended'!AX43)</f>
        <v>3589.5652544146751</v>
      </c>
      <c r="X42" s="91">
        <f>(('Total by state attended'!X43*1000)/'Total by state attended'!AY43)</f>
        <v>3464.1107793104984</v>
      </c>
      <c r="Y42" s="91">
        <f>(('Total by state attended'!Y43*1000)/'Total by state attended'!AZ43)</f>
        <v>3634.0630806807562</v>
      </c>
      <c r="Z42" s="91">
        <f>(('Total by state attended'!Z43*1000)/'Total by state attended'!BA43)</f>
        <v>3590.2297388830561</v>
      </c>
      <c r="AA42" s="91">
        <f>(('Total by state attended'!AA43*1000)/'Total by state attended'!BB43)</f>
        <v>3675.2358838521895</v>
      </c>
      <c r="AB42" s="91">
        <f>(('Total by state attended'!AB43*1000)/'Total by state attended'!BC43)</f>
        <v>3663.022103226237</v>
      </c>
      <c r="AC42" s="98">
        <f>(('Total by state attended'!BD43*1000)/'Total by state attended'!CE43)</f>
        <v>2868.9747116707226</v>
      </c>
      <c r="AD42" s="91">
        <f>(('Total by state attended'!BE43*1000)/'Total by state attended'!CF43)</f>
        <v>2963.0333309681769</v>
      </c>
      <c r="AE42" s="91">
        <f>(('Total by state attended'!BF43*1000)/'Total by state attended'!CG43)</f>
        <v>2974.1311629995512</v>
      </c>
      <c r="AF42" s="91">
        <f>(('Total by state attended'!BG43*1000)/'Total by state attended'!CH43)</f>
        <v>2980.8301494799557</v>
      </c>
      <c r="AG42" s="91">
        <f>(('Total by state attended'!BH43*1000)/'Total by state attended'!CI43)</f>
        <v>3036.2064314958234</v>
      </c>
      <c r="AH42" s="91">
        <f>(('Total by state attended'!BI43*1000)/'Total by state attended'!CJ43)</f>
        <v>3147.8496434461454</v>
      </c>
      <c r="AI42" s="91">
        <f>(('Total by state attended'!BJ43*1000)/'Total by state attended'!CK43)</f>
        <v>3242.2704496675915</v>
      </c>
      <c r="AJ42" s="91">
        <f>(('Total by state attended'!BK43*1000)/'Total by state attended'!CL43)</f>
        <v>3359.5506670758782</v>
      </c>
      <c r="AK42" s="91">
        <f>(('Total by state attended'!BL43*1000)/'Total by state attended'!CM43)</f>
        <v>3448.7904757442293</v>
      </c>
      <c r="AL42" s="91">
        <f>(('Total by state attended'!BM43*1000)/'Total by state attended'!CN43)</f>
        <v>3567.4371148942037</v>
      </c>
      <c r="AM42" s="91">
        <f>(('Total by state attended'!BN43*1000)/'Total by state attended'!CO43)</f>
        <v>3801.9014938298333</v>
      </c>
      <c r="AN42" s="91">
        <f>(('Total by state attended'!BO43*1000)/'Total by state attended'!CP43)</f>
        <v>3993.0577398229666</v>
      </c>
      <c r="AO42" s="91">
        <f>(('Total by state attended'!BP43*1000)/'Total by state attended'!CQ43)</f>
        <v>4018.4648427966008</v>
      </c>
      <c r="AP42" s="91">
        <f>(('Total by state attended'!BQ43*1000)/'Total by state attended'!CR43)</f>
        <v>4224.5936127199211</v>
      </c>
      <c r="AQ42" s="91">
        <f>(('Total by state attended'!BR43*1000)/'Total by state attended'!CS43)</f>
        <v>4228.6490804516079</v>
      </c>
      <c r="AR42" s="91">
        <f>(('Total by state attended'!BS43*1000)/'Total by state attended'!CT43)</f>
        <v>4441.3649726534413</v>
      </c>
      <c r="AS42" s="91">
        <f>(('Total by state attended'!BT43*1000)/'Total by state attended'!CU43)</f>
        <v>4676.739540510569</v>
      </c>
      <c r="AT42" s="91">
        <f>(('Total by state attended'!BU43*1000)/'Total by state attended'!CV43)</f>
        <v>4664.9759287661891</v>
      </c>
      <c r="AU42" s="91">
        <f>(('Total by state attended'!BV43*1000)/'Total by state attended'!CW43)</f>
        <v>4771.9879262890063</v>
      </c>
      <c r="AV42" s="91">
        <f>(('Total by state attended'!BW43*1000)/'Total by state attended'!CX43)</f>
        <v>5442.3691006699364</v>
      </c>
      <c r="AW42" s="91">
        <f>(('Total by state attended'!BX43*1000)/'Total by state attended'!CY43)</f>
        <v>5203.7947848026834</v>
      </c>
      <c r="AX42" s="91">
        <f>(('Total by state attended'!BY43*1000)/'Total by state attended'!CZ43)</f>
        <v>5597.2349772121979</v>
      </c>
      <c r="AY42" s="91">
        <f>(('Total by state attended'!BZ43*1000)/'Total by state attended'!DA43)</f>
        <v>5560.4905152338451</v>
      </c>
      <c r="AZ42" s="91">
        <f>(('Total by state attended'!CA43*1000)/'Total by state attended'!DB43)</f>
        <v>6147.3614824086917</v>
      </c>
      <c r="BA42" s="91">
        <f>(('Total by state attended'!CB43*1000)/'Total by state attended'!DC43)</f>
        <v>6188.8169287332621</v>
      </c>
      <c r="BB42" s="91">
        <f>(('Total by state attended'!CC43*1000)/'Total by state attended'!DD43)</f>
        <v>6743.8773163507112</v>
      </c>
      <c r="BC42" s="91">
        <f>(('Total by state attended'!CD43*1000)/'Total by state attended'!DE43)</f>
        <v>6859.8922037209932</v>
      </c>
      <c r="BD42" s="98">
        <f>(('Total by state attended'!DF43*1000)/'Total by state attended'!EG43)</f>
        <v>4845.8094724828807</v>
      </c>
      <c r="BE42" s="91">
        <f>(('Total by state attended'!DG43*1000)/'Total by state attended'!EH43)</f>
        <v>5555.5769588931753</v>
      </c>
      <c r="BF42" s="91">
        <f>(('Total by state attended'!DH43*1000)/'Total by state attended'!EI43)</f>
        <v>5948.8177324871858</v>
      </c>
      <c r="BG42" s="91">
        <f>(('Total by state attended'!DI43*1000)/'Total by state attended'!EJ43)</f>
        <v>6120.2150128715184</v>
      </c>
      <c r="BH42" s="91">
        <f>(('Total by state attended'!DJ43*1000)/'Total by state attended'!EK43)</f>
        <v>6255.0859222744466</v>
      </c>
      <c r="BI42" s="91">
        <f>(('Total by state attended'!DK43*1000)/'Total by state attended'!EL43)</f>
        <v>6556.8664316702816</v>
      </c>
      <c r="BJ42" s="91">
        <f>(('Total by state attended'!DL43*1000)/'Total by state attended'!EM43)</f>
        <v>7063.6501838140111</v>
      </c>
      <c r="BK42" s="91">
        <f>(('Total by state attended'!DM43*1000)/'Total by state attended'!EN43)</f>
        <v>7309.3441461087641</v>
      </c>
      <c r="BL42" s="91">
        <f>(('Total by state attended'!DN43*1000)/'Total by state attended'!EO43)</f>
        <v>8090.3132965165678</v>
      </c>
      <c r="BM42" s="91">
        <f>(('Total by state attended'!DO43*1000)/'Total by state attended'!EP43)</f>
        <v>8666.5375410516772</v>
      </c>
      <c r="BN42" s="91">
        <f>(('Total by state attended'!DP43*1000)/'Total by state attended'!EQ43)</f>
        <v>9032.8662699107299</v>
      </c>
      <c r="BO42" s="91">
        <f>(('Total by state attended'!DQ43*1000)/'Total by state attended'!ER43)</f>
        <v>9392.0653082721601</v>
      </c>
      <c r="BP42" s="91">
        <f>(('Total by state attended'!DR43*1000)/'Total by state attended'!ES43)</f>
        <v>9789.098937837367</v>
      </c>
      <c r="BQ42" s="91">
        <f>(('Total by state attended'!DS43*1000)/'Total by state attended'!ET43)</f>
        <v>9934.4818920916478</v>
      </c>
      <c r="BR42" s="91">
        <f>(('Total by state attended'!DT43*1000)/'Total by state attended'!EU43)</f>
        <v>10014.924424234769</v>
      </c>
      <c r="BS42" s="91">
        <f>(('Total by state attended'!DU43*1000)/'Total by state attended'!EV43)</f>
        <v>10513.219705381598</v>
      </c>
      <c r="BT42" s="91">
        <f>(('Total by state attended'!DV43*1000)/'Total by state attended'!EW43)</f>
        <v>10889.16781397583</v>
      </c>
      <c r="BU42" s="91">
        <f>(('Total by state attended'!DW43*1000)/'Total by state attended'!EX43)</f>
        <v>10818.106766175291</v>
      </c>
      <c r="BV42" s="91">
        <f>(('Total by state attended'!DX43*1000)/'Total by state attended'!EY43)</f>
        <v>11736.244641784069</v>
      </c>
      <c r="BW42" s="91">
        <f>(('Total by state attended'!DY43*1000)/'Total by state attended'!EZ43)</f>
        <v>12928.015746638359</v>
      </c>
      <c r="BX42" s="91">
        <f>(('Total by state attended'!DZ43*1000)/'Total by state attended'!FA43)</f>
        <v>12666.145747147339</v>
      </c>
      <c r="BY42" s="91">
        <f>(('Total by state attended'!EA43*1000)/'Total by state attended'!FB43)</f>
        <v>12744.284944823961</v>
      </c>
      <c r="BZ42" s="91">
        <f>(('Total by state attended'!EB43*1000)/'Total by state attended'!FC43)</f>
        <v>12178.630593589078</v>
      </c>
      <c r="CA42" s="91">
        <f>(('Total by state attended'!EC43*1000)/'Total by state attended'!FD43)</f>
        <v>13439.321090654859</v>
      </c>
      <c r="CB42" s="91">
        <f>(('Total by state attended'!ED43*1000)/'Total by state attended'!FE43)</f>
        <v>13634.474382276367</v>
      </c>
      <c r="CC42" s="91">
        <f>(('Total by state attended'!EE43*1000)/'Total by state attended'!FF43)</f>
        <v>14308.456764690734</v>
      </c>
      <c r="CD42" s="91">
        <f>(('Total by state attended'!EF43*1000)/'Total by state attended'!FG43)</f>
        <v>14646.056373229658</v>
      </c>
      <c r="CE42" s="90">
        <f>('Total by state attended'!FH43*1000)/'Total by state attended'!FS43:FS43</f>
        <v>15709.242791762013</v>
      </c>
      <c r="CF42" s="91">
        <f>('Total by state attended'!FI43*1000)/'Total by state attended'!FT43:FT43</f>
        <v>17519.48340909091</v>
      </c>
      <c r="CG42" s="91">
        <f>('Total by state attended'!FJ43*1000)/'Total by state attended'!FU43:FU43</f>
        <v>18040.087581405794</v>
      </c>
      <c r="CH42" s="91">
        <f>('Total by state attended'!FK43*1000)/'Total by state attended'!FV43:FV43</f>
        <v>18728.700022691173</v>
      </c>
      <c r="CI42" s="91">
        <f>('Total by state attended'!FL43*1000)/'Total by state attended'!FW43:FW43</f>
        <v>18607.945964277638</v>
      </c>
      <c r="CJ42" s="91">
        <f>('Total by state attended'!FM43*1000)/'Total by state attended'!FX43:FX43</f>
        <v>19442.315178382942</v>
      </c>
      <c r="CK42" s="91">
        <f>('Total by state attended'!FN43*1000)/'Total by state attended'!FY43:FY43</f>
        <v>19791.531866776317</v>
      </c>
      <c r="CL42" s="91">
        <f>('Total by state attended'!FO43*1000)/'Total by state attended'!FZ43:FZ43</f>
        <v>20334.499518397224</v>
      </c>
      <c r="CM42" s="91">
        <f>('Total by state attended'!FP43*1000)/'Total by state attended'!GA43:GA43</f>
        <v>20922.692120531538</v>
      </c>
      <c r="CN42" s="91">
        <f>('Total by state attended'!FQ43*1000)/'Total by state attended'!GB43:GB43</f>
        <v>21151.040930232557</v>
      </c>
      <c r="CO42" s="91">
        <f>('Total by state attended'!FR43*1000)/'Total by state attended'!GC43:GC43</f>
        <v>21248.131768619478</v>
      </c>
    </row>
    <row r="43" spans="1:93">
      <c r="A43" s="21" t="s">
        <v>50</v>
      </c>
      <c r="B43" s="90">
        <f>(('Total by state attended'!B44*1000)/'Total by state attended'!AC44)</f>
        <v>3197.1716240138121</v>
      </c>
      <c r="C43" s="91">
        <f>(('Total by state attended'!C44*1000)/'Total by state attended'!AD44)</f>
        <v>3265.0903410511009</v>
      </c>
      <c r="D43" s="91">
        <f>(('Total by state attended'!D44*1000)/'Total by state attended'!AE44)</f>
        <v>3225.9440160046465</v>
      </c>
      <c r="E43" s="91">
        <f>(('Total by state attended'!E44*1000)/'Total by state attended'!AF44)</f>
        <v>3203.625306434325</v>
      </c>
      <c r="F43" s="91">
        <f>(('Total by state attended'!F44*1000)/'Total by state attended'!AG44)</f>
        <v>3158.1878145104783</v>
      </c>
      <c r="G43" s="91">
        <f>(('Total by state attended'!G44*1000)/'Total by state attended'!AH44)</f>
        <v>3120.6334832037314</v>
      </c>
      <c r="H43" s="91">
        <f>(('Total by state attended'!H44*1000)/'Total by state attended'!AI44)</f>
        <v>3255.6472381957269</v>
      </c>
      <c r="I43" s="91">
        <f>(('Total by state attended'!I44*1000)/'Total by state attended'!AJ44)</f>
        <v>3186.7073186020998</v>
      </c>
      <c r="J43" s="91">
        <f>(('Total by state attended'!J44*1000)/'Total by state attended'!AK44)</f>
        <v>3257.0704458457385</v>
      </c>
      <c r="K43" s="91">
        <f>(('Total by state attended'!K44*1000)/'Total by state attended'!AL44)</f>
        <v>3297.4304062909569</v>
      </c>
      <c r="L43" s="91">
        <f>(('Total by state attended'!L44*1000)/'Total by state attended'!AM44)</f>
        <v>3329.5088721804509</v>
      </c>
      <c r="M43" s="91">
        <f>(('Total by state attended'!M44*1000)/'Total by state attended'!AN44)</f>
        <v>3281.2053881106658</v>
      </c>
      <c r="N43" s="91">
        <f>(('Total by state attended'!N44*1000)/'Total by state attended'!AO44)</f>
        <v>3325.6171510676918</v>
      </c>
      <c r="O43" s="91">
        <f>(('Total by state attended'!O44*1000)/'Total by state attended'!AP44)</f>
        <v>3511.4781537391946</v>
      </c>
      <c r="P43" s="91">
        <f>(('Total by state attended'!P44*1000)/'Total by state attended'!AQ44)</f>
        <v>3844.5913872963288</v>
      </c>
      <c r="Q43" s="91">
        <f>(('Total by state attended'!Q44*1000)/'Total by state attended'!AR44)</f>
        <v>3853.2145529634136</v>
      </c>
      <c r="R43" s="91">
        <f>(('Total by state attended'!R44*1000)/'Total by state attended'!AS44)</f>
        <v>3844.0190078188189</v>
      </c>
      <c r="S43" s="91">
        <f>(('Total by state attended'!S44*1000)/'Total by state attended'!AT44)</f>
        <v>4229.8417982945348</v>
      </c>
      <c r="T43" s="91">
        <f>(('Total by state attended'!T44*1000)/'Total by state attended'!AU44)</f>
        <v>4153.839606342347</v>
      </c>
      <c r="U43" s="91">
        <f>(('Total by state attended'!U44*1000)/'Total by state attended'!AV44)</f>
        <v>3719.3766238301437</v>
      </c>
      <c r="V43" s="91">
        <f>(('Total by state attended'!V44*1000)/'Total by state attended'!AW44)</f>
        <v>3502.7769046059811</v>
      </c>
      <c r="W43" s="91">
        <f>(('Total by state attended'!W44*1000)/'Total by state attended'!AX44)</f>
        <v>3671.1570279075245</v>
      </c>
      <c r="X43" s="91">
        <f>(('Total by state attended'!X44*1000)/'Total by state attended'!AY44)</f>
        <v>3731.7550393137954</v>
      </c>
      <c r="Y43" s="91">
        <f>(('Total by state attended'!Y44*1000)/'Total by state attended'!AZ44)</f>
        <v>3690.7419345403491</v>
      </c>
      <c r="Z43" s="91">
        <f>(('Total by state attended'!Z44*1000)/'Total by state attended'!BA44)</f>
        <v>3616.8744694132333</v>
      </c>
      <c r="AA43" s="91">
        <f>(('Total by state attended'!AA44*1000)/'Total by state attended'!BB44)</f>
        <v>3698.105549203332</v>
      </c>
      <c r="AB43" s="91">
        <f>(('Total by state attended'!AB44*1000)/'Total by state attended'!BC44)</f>
        <v>3701.2873066718435</v>
      </c>
      <c r="AC43" s="98">
        <f>(('Total by state attended'!BD44*1000)/'Total by state attended'!CE44)</f>
        <v>3123.8619910383791</v>
      </c>
      <c r="AD43" s="91">
        <f>(('Total by state attended'!BE44*1000)/'Total by state attended'!CF44)</f>
        <v>3189.3268954081009</v>
      </c>
      <c r="AE43" s="91">
        <f>(('Total by state attended'!BF44*1000)/'Total by state attended'!CG44)</f>
        <v>3188.0893061122765</v>
      </c>
      <c r="AF43" s="91">
        <f>(('Total by state attended'!BG44*1000)/'Total by state attended'!CH44)</f>
        <v>3462.5344856899965</v>
      </c>
      <c r="AG43" s="91">
        <f>(('Total by state attended'!BH44*1000)/'Total by state attended'!CI44)</f>
        <v>3497.06072762739</v>
      </c>
      <c r="AH43" s="91">
        <f>(('Total by state attended'!BI44*1000)/'Total by state attended'!CJ44)</f>
        <v>3544.8613103778098</v>
      </c>
      <c r="AI43" s="91">
        <f>(('Total by state attended'!BJ44*1000)/'Total by state attended'!CK44)</f>
        <v>3800.0582904884318</v>
      </c>
      <c r="AJ43" s="91">
        <f>(('Total by state attended'!BK44*1000)/'Total by state attended'!CL44)</f>
        <v>3742.3351979483891</v>
      </c>
      <c r="AK43" s="91">
        <f>(('Total by state attended'!BL44*1000)/'Total by state attended'!CM44)</f>
        <v>3864.4867672520404</v>
      </c>
      <c r="AL43" s="91">
        <f>(('Total by state attended'!BM44*1000)/'Total by state attended'!CN44)</f>
        <v>3997.5613823873091</v>
      </c>
      <c r="AM43" s="91">
        <f>(('Total by state attended'!BN44*1000)/'Total by state attended'!CO44)</f>
        <v>4085.5318090628934</v>
      </c>
      <c r="AN43" s="91">
        <f>(('Total by state attended'!BO44*1000)/'Total by state attended'!CP44)</f>
        <v>4069.1860650711105</v>
      </c>
      <c r="AO43" s="91">
        <f>(('Total by state attended'!BP44*1000)/'Total by state attended'!CQ44)</f>
        <v>4126.3138851954564</v>
      </c>
      <c r="AP43" s="91">
        <f>(('Total by state attended'!BQ44*1000)/'Total by state attended'!CR44)</f>
        <v>4273.500752283383</v>
      </c>
      <c r="AQ43" s="91">
        <f>(('Total by state attended'!BR44*1000)/'Total by state attended'!CS44)</f>
        <v>4297.1267749945755</v>
      </c>
      <c r="AR43" s="91">
        <f>(('Total by state attended'!BS44*1000)/'Total by state attended'!CT44)</f>
        <v>4542.6533086541494</v>
      </c>
      <c r="AS43" s="91">
        <f>(('Total by state attended'!BT44*1000)/'Total by state attended'!CU44)</f>
        <v>4651.1861136143079</v>
      </c>
      <c r="AT43" s="91">
        <f>(('Total by state attended'!BU44*1000)/'Total by state attended'!CV44)</f>
        <v>5591.3423107692533</v>
      </c>
      <c r="AU43" s="91">
        <f>(('Total by state attended'!BV44*1000)/'Total by state attended'!CW44)</f>
        <v>5440.4207001773448</v>
      </c>
      <c r="AV43" s="91">
        <f>(('Total by state attended'!BW44*1000)/'Total by state attended'!CX44)</f>
        <v>6655.5039637194686</v>
      </c>
      <c r="AW43" s="91">
        <f>(('Total by state attended'!BX44*1000)/'Total by state attended'!CY44)</f>
        <v>6465.3807624355677</v>
      </c>
      <c r="AX43" s="91">
        <f>(('Total by state attended'!BY44*1000)/'Total by state attended'!CZ44)</f>
        <v>6799.7915841961021</v>
      </c>
      <c r="AY43" s="91">
        <f>(('Total by state attended'!BZ44*1000)/'Total by state attended'!DA44)</f>
        <v>6917.2192689848434</v>
      </c>
      <c r="AZ43" s="91">
        <f>(('Total by state attended'!CA44*1000)/'Total by state attended'!DB44)</f>
        <v>6876.1763957288513</v>
      </c>
      <c r="BA43" s="91">
        <f>(('Total by state attended'!CB44*1000)/'Total by state attended'!DC44)</f>
        <v>6739.7849136526556</v>
      </c>
      <c r="BB43" s="91">
        <f>(('Total by state attended'!CC44*1000)/'Total by state attended'!DD44)</f>
        <v>6699.1578356900782</v>
      </c>
      <c r="BC43" s="91">
        <f>(('Total by state attended'!CD44*1000)/'Total by state attended'!DE44)</f>
        <v>6820.72745129332</v>
      </c>
      <c r="BD43" s="98">
        <f>(('Total by state attended'!DF44*1000)/'Total by state attended'!EG44)</f>
        <v>3743.5418250950565</v>
      </c>
      <c r="BE43" s="91">
        <f>(('Total by state attended'!DG44*1000)/'Total by state attended'!EH44)</f>
        <v>4465.0115845673417</v>
      </c>
      <c r="BF43" s="91">
        <f>(('Total by state attended'!DH44*1000)/'Total by state attended'!EI44)</f>
        <v>4694.3170004657659</v>
      </c>
      <c r="BG43" s="91">
        <f>(('Total by state attended'!DI44*1000)/'Total by state attended'!EJ44)</f>
        <v>4921.2625592417062</v>
      </c>
      <c r="BH43" s="91">
        <f>(('Total by state attended'!DJ44*1000)/'Total by state attended'!EK44)</f>
        <v>5101.5113411764714</v>
      </c>
      <c r="BI43" s="91">
        <f>(('Total by state attended'!DK44*1000)/'Total by state attended'!EL44)</f>
        <v>5232.1927858161807</v>
      </c>
      <c r="BJ43" s="91">
        <f>(('Total by state attended'!DL44*1000)/'Total by state attended'!EM44)</f>
        <v>5684.3895533067562</v>
      </c>
      <c r="BK43" s="91">
        <f>(('Total by state attended'!DM44*1000)/'Total by state attended'!EN44)</f>
        <v>5883.4030157642219</v>
      </c>
      <c r="BL43" s="91">
        <f>(('Total by state attended'!DN44*1000)/'Total by state attended'!EO44)</f>
        <v>6711.6484527158627</v>
      </c>
      <c r="BM43" s="91">
        <f>(('Total by state attended'!DO44*1000)/'Total by state attended'!EP44)</f>
        <v>6730.8796206696343</v>
      </c>
      <c r="BN43" s="91">
        <f>(('Total by state attended'!DP44*1000)/'Total by state attended'!EQ44)</f>
        <v>7645.1904761904752</v>
      </c>
      <c r="BO43" s="91">
        <f>(('Total by state attended'!DQ44*1000)/'Total by state attended'!ER44)</f>
        <v>7855.292538405266</v>
      </c>
      <c r="BP43" s="91">
        <f>(('Total by state attended'!DR44*1000)/'Total by state attended'!ES44)</f>
        <v>8176.5958266686048</v>
      </c>
      <c r="BQ43" s="91">
        <f>(('Total by state attended'!DS44*1000)/'Total by state attended'!ET44)</f>
        <v>8388.211071140151</v>
      </c>
      <c r="BR43" s="91">
        <f>(('Total by state attended'!DT44*1000)/'Total by state attended'!EU44)</f>
        <v>8367.8769578203555</v>
      </c>
      <c r="BS43" s="91">
        <f>(('Total by state attended'!DU44*1000)/'Total by state attended'!EV44)</f>
        <v>8581.8131561381178</v>
      </c>
      <c r="BT43" s="91">
        <f>(('Total by state attended'!DV44*1000)/'Total by state attended'!EW44)</f>
        <v>8805.2889344262294</v>
      </c>
      <c r="BU43" s="91">
        <f>(('Total by state attended'!DW44*1000)/'Total by state attended'!EX44)</f>
        <v>9448.2254784688994</v>
      </c>
      <c r="BV43" s="91">
        <f>(('Total by state attended'!DX44*1000)/'Total by state attended'!EY44)</f>
        <v>10226.408805812582</v>
      </c>
      <c r="BW43" s="91">
        <f>(('Total by state attended'!DY44*1000)/'Total by state attended'!EZ44)</f>
        <v>11285.103274005713</v>
      </c>
      <c r="BX43" s="91">
        <f>(('Total by state attended'!DZ44*1000)/'Total by state attended'!FA44)</f>
        <v>11725.690833333334</v>
      </c>
      <c r="BY43" s="91">
        <f>(('Total by state attended'!EA44*1000)/'Total by state attended'!FB44)</f>
        <v>11725.297646969811</v>
      </c>
      <c r="BZ43" s="91">
        <f>(('Total by state attended'!EB44*1000)/'Total by state attended'!FC44)</f>
        <v>11635.047646632875</v>
      </c>
      <c r="CA43" s="91">
        <f>(('Total by state attended'!EC44*1000)/'Total by state attended'!FD44)</f>
        <v>12043.582672005825</v>
      </c>
      <c r="CB43" s="91">
        <f>(('Total by state attended'!ED44*1000)/'Total by state attended'!FE44)</f>
        <v>12687.38526063511</v>
      </c>
      <c r="CC43" s="91">
        <f>(('Total by state attended'!EE44*1000)/'Total by state attended'!FF44)</f>
        <v>13561.164285714285</v>
      </c>
      <c r="CD43" s="91">
        <f>(('Total by state attended'!EF44*1000)/'Total by state attended'!FG44)</f>
        <v>13953.087580048707</v>
      </c>
      <c r="CE43" s="90">
        <f>('Total by state attended'!FH44*1000)/'Total by state attended'!FS44:FS44</f>
        <v>8601.4764292878644</v>
      </c>
      <c r="CF43" s="91">
        <f>('Total by state attended'!FI44*1000)/'Total by state attended'!FT44:FT44</f>
        <v>13351.823381204333</v>
      </c>
      <c r="CG43" s="91">
        <f>('Total by state attended'!FJ44*1000)/'Total by state attended'!FU44:FU44</f>
        <v>13125.899882491187</v>
      </c>
      <c r="CH43" s="91">
        <f>('Total by state attended'!FK44*1000)/'Total by state attended'!FV44:FV44</f>
        <v>14751.216931216932</v>
      </c>
      <c r="CI43" s="91">
        <f>('Total by state attended'!FL44*1000)/'Total by state attended'!FW44:FW44</f>
        <v>13786.799339388936</v>
      </c>
      <c r="CJ43" s="91">
        <f>('Total by state attended'!FM44*1000)/'Total by state attended'!FX44:FX44</f>
        <v>15122.906766917293</v>
      </c>
      <c r="CK43" s="91">
        <f>('Total by state attended'!FN44*1000)/'Total by state attended'!FY44:FY44</f>
        <v>15159.904821383961</v>
      </c>
      <c r="CL43" s="91">
        <f>('Total by state attended'!FO44*1000)/'Total by state attended'!FZ44:FZ44</f>
        <v>16049.178513167093</v>
      </c>
      <c r="CM43" s="91">
        <f>('Total by state attended'!FP44*1000)/'Total by state attended'!GA44:GA44</f>
        <v>16909.848919323776</v>
      </c>
      <c r="CN43" s="91">
        <f>('Total by state attended'!FQ44*1000)/'Total by state attended'!GB44:GB44</f>
        <v>17304.893772130807</v>
      </c>
      <c r="CO43" s="91">
        <f>('Total by state attended'!FR44*1000)/'Total by state attended'!GC44:GC44</f>
        <v>18311.420668058454</v>
      </c>
    </row>
    <row r="44" spans="1:93">
      <c r="A44" s="21" t="s">
        <v>51</v>
      </c>
      <c r="B44" s="90">
        <f>(('Total by state attended'!B45*1000)/'Total by state attended'!AC45)</f>
        <v>3131.8378977943757</v>
      </c>
      <c r="C44" s="91">
        <f>(('Total by state attended'!C45*1000)/'Total by state attended'!AD45)</f>
        <v>3256.4338940393127</v>
      </c>
      <c r="D44" s="91">
        <f>(('Total by state attended'!D45*1000)/'Total by state attended'!AE45)</f>
        <v>3256.4691736109999</v>
      </c>
      <c r="E44" s="91">
        <f>(('Total by state attended'!E45*1000)/'Total by state attended'!AF45)</f>
        <v>3273.0188185423658</v>
      </c>
      <c r="F44" s="91">
        <f>(('Total by state attended'!F45*1000)/'Total by state attended'!AG45)</f>
        <v>3242.9312041730232</v>
      </c>
      <c r="G44" s="91">
        <f>(('Total by state attended'!G45*1000)/'Total by state attended'!AH45)</f>
        <v>3261.1173563510197</v>
      </c>
      <c r="H44" s="91">
        <f>(('Total by state attended'!H45*1000)/'Total by state attended'!AI45)</f>
        <v>3297.3625263018375</v>
      </c>
      <c r="I44" s="91">
        <f>(('Total by state attended'!I45*1000)/'Total by state attended'!AJ45)</f>
        <v>3276.1355554494371</v>
      </c>
      <c r="J44" s="91">
        <f>(('Total by state attended'!J45*1000)/'Total by state attended'!AK45)</f>
        <v>3319.1816700082218</v>
      </c>
      <c r="K44" s="91">
        <f>(('Total by state attended'!K45*1000)/'Total by state attended'!AL45)</f>
        <v>3407.8094987281929</v>
      </c>
      <c r="L44" s="91">
        <f>(('Total by state attended'!L45*1000)/'Total by state attended'!AM45)</f>
        <v>3417.374789212462</v>
      </c>
      <c r="M44" s="91">
        <f>(('Total by state attended'!M45*1000)/'Total by state attended'!AN45)</f>
        <v>3396.0068428099003</v>
      </c>
      <c r="N44" s="91">
        <f>(('Total by state attended'!N45*1000)/'Total by state attended'!AO45)</f>
        <v>3479.7702230301343</v>
      </c>
      <c r="O44" s="91">
        <f>(('Total by state attended'!O45*1000)/'Total by state attended'!AP45)</f>
        <v>3767.2434751646792</v>
      </c>
      <c r="P44" s="91">
        <f>(('Total by state attended'!P45*1000)/'Total by state attended'!AQ45)</f>
        <v>3927.8211390772362</v>
      </c>
      <c r="Q44" s="91">
        <f>(('Total by state attended'!Q45*1000)/'Total by state attended'!AR45)</f>
        <v>3878.0818307759014</v>
      </c>
      <c r="R44" s="91">
        <f>(('Total by state attended'!R45*1000)/'Total by state attended'!AS45)</f>
        <v>3982.5823228747181</v>
      </c>
      <c r="S44" s="91">
        <f>(('Total by state attended'!S45*1000)/'Total by state attended'!AT45)</f>
        <v>4106.7061218603003</v>
      </c>
      <c r="T44" s="91">
        <f>(('Total by state attended'!T45*1000)/'Total by state attended'!AU45)</f>
        <v>4029.7374549781666</v>
      </c>
      <c r="U44" s="91">
        <f>(('Total by state attended'!U45*1000)/'Total by state attended'!AV45)</f>
        <v>3546.1549780118635</v>
      </c>
      <c r="V44" s="91">
        <f>(('Total by state attended'!V45*1000)/'Total by state attended'!AW45)</f>
        <v>3510.3575133755194</v>
      </c>
      <c r="W44" s="91">
        <f>(('Total by state attended'!W45*1000)/'Total by state attended'!AX45)</f>
        <v>3569.5627978857419</v>
      </c>
      <c r="X44" s="91">
        <f>(('Total by state attended'!X45*1000)/'Total by state attended'!AY45)</f>
        <v>3610.8421426706509</v>
      </c>
      <c r="Y44" s="91">
        <f>(('Total by state attended'!Y45*1000)/'Total by state attended'!AZ45)</f>
        <v>3655.5335714622902</v>
      </c>
      <c r="Z44" s="91">
        <f>(('Total by state attended'!Z45*1000)/'Total by state attended'!BA45)</f>
        <v>3646.7689821766667</v>
      </c>
      <c r="AA44" s="91">
        <f>(('Total by state attended'!AA45*1000)/'Total by state attended'!BB45)</f>
        <v>3694.7952007057784</v>
      </c>
      <c r="AB44" s="91">
        <f>(('Total by state attended'!AB45*1000)/'Total by state attended'!BC45)</f>
        <v>3664.7491231768786</v>
      </c>
      <c r="AC44" s="98">
        <f>(('Total by state attended'!BD45*1000)/'Total by state attended'!CE45)</f>
        <v>2893.6058742445125</v>
      </c>
      <c r="AD44" s="91">
        <f>(('Total by state attended'!BE45*1000)/'Total by state attended'!CF45)</f>
        <v>2971.5663800666784</v>
      </c>
      <c r="AE44" s="91">
        <f>(('Total by state attended'!BF45*1000)/'Total by state attended'!CG45)</f>
        <v>3090.3526433311317</v>
      </c>
      <c r="AF44" s="91">
        <f>(('Total by state attended'!BG45*1000)/'Total by state attended'!CH45)</f>
        <v>3125.9217981390384</v>
      </c>
      <c r="AG44" s="91">
        <f>(('Total by state attended'!BH45*1000)/'Total by state attended'!CI45)</f>
        <v>3183.7716985402285</v>
      </c>
      <c r="AH44" s="91">
        <f>(('Total by state attended'!BI45*1000)/'Total by state attended'!CJ45)</f>
        <v>3393.8701135590559</v>
      </c>
      <c r="AI44" s="91">
        <f>(('Total by state attended'!BJ45*1000)/'Total by state attended'!CK45)</f>
        <v>3549.7234275163382</v>
      </c>
      <c r="AJ44" s="91">
        <f>(('Total by state attended'!BK45*1000)/'Total by state attended'!CL45)</f>
        <v>3681.1257930430979</v>
      </c>
      <c r="AK44" s="91">
        <f>(('Total by state attended'!BL45*1000)/'Total by state attended'!CM45)</f>
        <v>3799.4586708611878</v>
      </c>
      <c r="AL44" s="91">
        <f>(('Total by state attended'!BM45*1000)/'Total by state attended'!CN45)</f>
        <v>3928.9064284203851</v>
      </c>
      <c r="AM44" s="91">
        <f>(('Total by state attended'!BN45*1000)/'Total by state attended'!CO45)</f>
        <v>3948.3676563795034</v>
      </c>
      <c r="AN44" s="91">
        <f>(('Total by state attended'!BO45*1000)/'Total by state attended'!CP45)</f>
        <v>4040.5759537538156</v>
      </c>
      <c r="AO44" s="91">
        <f>(('Total by state attended'!BP45*1000)/'Total by state attended'!CQ45)</f>
        <v>4163.8977167448675</v>
      </c>
      <c r="AP44" s="91">
        <f>(('Total by state attended'!BQ45*1000)/'Total by state attended'!CR45)</f>
        <v>4405.9681101346323</v>
      </c>
      <c r="AQ44" s="91">
        <f>(('Total by state attended'!BR45*1000)/'Total by state attended'!CS45)</f>
        <v>4701.7833960306125</v>
      </c>
      <c r="AR44" s="91">
        <f>(('Total by state attended'!BS45*1000)/'Total by state attended'!CT45)</f>
        <v>4686.547228136259</v>
      </c>
      <c r="AS44" s="91">
        <f>(('Total by state attended'!BT45*1000)/'Total by state attended'!CU45)</f>
        <v>4972.0965501537057</v>
      </c>
      <c r="AT44" s="91">
        <f>(('Total by state attended'!BU45*1000)/'Total by state attended'!CV45)</f>
        <v>5144.3349414442182</v>
      </c>
      <c r="AU44" s="91">
        <f>(('Total by state attended'!BV45*1000)/'Total by state attended'!CW45)</f>
        <v>4977.1158610666398</v>
      </c>
      <c r="AV44" s="91">
        <f>(('Total by state attended'!BW45*1000)/'Total by state attended'!CX45)</f>
        <v>5815.6305558792692</v>
      </c>
      <c r="AW44" s="91">
        <f>(('Total by state attended'!BX45*1000)/'Total by state attended'!CY45)</f>
        <v>5858.3806904307867</v>
      </c>
      <c r="AX44" s="91">
        <f>(('Total by state attended'!BY45*1000)/'Total by state attended'!CZ45)</f>
        <v>6091.0944580314708</v>
      </c>
      <c r="AY44" s="91">
        <f>(('Total by state attended'!BZ45*1000)/'Total by state attended'!DA45)</f>
        <v>6126.5659514773479</v>
      </c>
      <c r="AZ44" s="91">
        <f>(('Total by state attended'!CA45*1000)/'Total by state attended'!DB45)</f>
        <v>6239.868990416523</v>
      </c>
      <c r="BA44" s="91">
        <f>(('Total by state attended'!CB45*1000)/'Total by state attended'!DC45)</f>
        <v>6096.099919066105</v>
      </c>
      <c r="BB44" s="91">
        <f>(('Total by state attended'!CC45*1000)/'Total by state attended'!DD45)</f>
        <v>6359.8140351386246</v>
      </c>
      <c r="BC44" s="91">
        <f>(('Total by state attended'!CD45*1000)/'Total by state attended'!DE45)</f>
        <v>6313.3754586095256</v>
      </c>
      <c r="BD44" s="98">
        <f>(('Total by state attended'!DF45*1000)/'Total by state attended'!EG45)</f>
        <v>3991.3224852071012</v>
      </c>
      <c r="BE44" s="91">
        <f>(('Total by state attended'!DG45*1000)/'Total by state attended'!EH45)</f>
        <v>4408.1273905996759</v>
      </c>
      <c r="BF44" s="91">
        <f>(('Total by state attended'!DH45*1000)/'Total by state attended'!EI45)</f>
        <v>4519.5170487948262</v>
      </c>
      <c r="BG44" s="91">
        <f>(('Total by state attended'!DI45*1000)/'Total by state attended'!EJ45)</f>
        <v>4772.5326928209233</v>
      </c>
      <c r="BH44" s="91">
        <f>(('Total by state attended'!DJ45*1000)/'Total by state attended'!EK45)</f>
        <v>5003.7397849462368</v>
      </c>
      <c r="BI44" s="91">
        <f>(('Total by state attended'!DK45*1000)/'Total by state attended'!EL45)</f>
        <v>5216.5173902614533</v>
      </c>
      <c r="BJ44" s="91">
        <f>(('Total by state attended'!DL45*1000)/'Total by state attended'!EM45)</f>
        <v>5492.6954470393957</v>
      </c>
      <c r="BK44" s="91">
        <f>(('Total by state attended'!DM45*1000)/'Total by state attended'!EN45)</f>
        <v>5696.8253236778583</v>
      </c>
      <c r="BL44" s="91">
        <f>(('Total by state attended'!DN45*1000)/'Total by state attended'!EO45)</f>
        <v>6329.4056380823768</v>
      </c>
      <c r="BM44" s="91">
        <f>(('Total by state attended'!DO45*1000)/'Total by state attended'!EP45)</f>
        <v>6423.2131417804994</v>
      </c>
      <c r="BN44" s="91">
        <f>(('Total by state attended'!DP45*1000)/'Total by state attended'!EQ45)</f>
        <v>6987.671301775149</v>
      </c>
      <c r="BO44" s="91">
        <f>(('Total by state attended'!DQ45*1000)/'Total by state attended'!ER45)</f>
        <v>7386.8130953481923</v>
      </c>
      <c r="BP44" s="91">
        <f>(('Total by state attended'!DR45*1000)/'Total by state attended'!ES45)</f>
        <v>7760.8788654904192</v>
      </c>
      <c r="BQ44" s="91">
        <f>(('Total by state attended'!DS45*1000)/'Total by state attended'!ET45)</f>
        <v>8168.44102514319</v>
      </c>
      <c r="BR44" s="91">
        <f>(('Total by state attended'!DT45*1000)/'Total by state attended'!EU45)</f>
        <v>8694.2552111459117</v>
      </c>
      <c r="BS44" s="91">
        <f>(('Total by state attended'!DU45*1000)/'Total by state attended'!EV45)</f>
        <v>8794.1421411387346</v>
      </c>
      <c r="BT44" s="91">
        <f>(('Total by state attended'!DV45*1000)/'Total by state attended'!EW45)</f>
        <v>9011.7623534567774</v>
      </c>
      <c r="BU44" s="91">
        <f>(('Total by state attended'!DW45*1000)/'Total by state attended'!EX45)</f>
        <v>9230.4352483982766</v>
      </c>
      <c r="BV44" s="91">
        <f>(('Total by state attended'!DX45*1000)/'Total by state attended'!EY45)</f>
        <v>9698.0090408396554</v>
      </c>
      <c r="BW44" s="91">
        <f>(('Total by state attended'!DY45*1000)/'Total by state attended'!EZ45)</f>
        <v>10474.361988733774</v>
      </c>
      <c r="BX44" s="91">
        <f>(('Total by state attended'!DZ45*1000)/'Total by state attended'!FA45)</f>
        <v>11612.313042400199</v>
      </c>
      <c r="BY44" s="91">
        <f>(('Total by state attended'!EA45*1000)/'Total by state attended'!FB45)</f>
        <v>12002.383978214002</v>
      </c>
      <c r="BZ44" s="91">
        <f>(('Total by state attended'!EB45*1000)/'Total by state attended'!FC45)</f>
        <v>12007.419506924663</v>
      </c>
      <c r="CA44" s="91">
        <f>(('Total by state attended'!EC45*1000)/'Total by state attended'!FD45)</f>
        <v>12404.348982489351</v>
      </c>
      <c r="CB44" s="91">
        <f>(('Total by state attended'!ED45*1000)/'Total by state attended'!FE45)</f>
        <v>13064.345405953369</v>
      </c>
      <c r="CC44" s="91">
        <f>(('Total by state attended'!EE45*1000)/'Total by state attended'!FF45)</f>
        <v>13729.498481685328</v>
      </c>
      <c r="CD44" s="91">
        <f>(('Total by state attended'!EF45*1000)/'Total by state attended'!FG45)</f>
        <v>14390.655860349127</v>
      </c>
      <c r="CE44" s="90">
        <f>('Total by state attended'!FH45*1000)/'Total by state attended'!FS45:FS45</f>
        <v>11611.831804281346</v>
      </c>
      <c r="CF44" s="91">
        <f>('Total by state attended'!FI45*1000)/'Total by state attended'!FT45:FT45</f>
        <v>12656.905748663101</v>
      </c>
      <c r="CG44" s="91">
        <f>('Total by state attended'!FJ45*1000)/'Total by state attended'!FU45:FU45</f>
        <v>11813.724137931034</v>
      </c>
      <c r="CH44" s="91">
        <f>('Total by state attended'!FK45*1000)/'Total by state attended'!FV45:FV45</f>
        <v>12968.693838254172</v>
      </c>
      <c r="CI44" s="91">
        <f>('Total by state attended'!FL45*1000)/'Total by state attended'!FW45:FW45</f>
        <v>13486.08225388601</v>
      </c>
      <c r="CJ44" s="91">
        <f>('Total by state attended'!FM45*1000)/'Total by state attended'!FX45:FX45</f>
        <v>14992.321106434156</v>
      </c>
      <c r="CK44" s="91">
        <f>('Total by state attended'!FN45*1000)/'Total by state attended'!FY45:FY45</f>
        <v>15519.159104658198</v>
      </c>
      <c r="CL44" s="91">
        <f>('Total by state attended'!FO45*1000)/'Total by state attended'!FZ45:FZ45</f>
        <v>15775.347334410339</v>
      </c>
      <c r="CM44" s="91">
        <f>('Total by state attended'!FP45*1000)/'Total by state attended'!GA45:GA45</f>
        <v>16326.363051015356</v>
      </c>
      <c r="CN44" s="91">
        <f>('Total by state attended'!FQ45*1000)/'Total by state attended'!GB45:GB45</f>
        <v>17346.695587506198</v>
      </c>
      <c r="CO44" s="91">
        <f>('Total by state attended'!FR45*1000)/'Total by state attended'!GC45:GC45</f>
        <v>16346.06717948718</v>
      </c>
    </row>
    <row r="45" spans="1:93">
      <c r="A45" s="21" t="s">
        <v>52</v>
      </c>
      <c r="B45" s="90">
        <f>(('Total by state attended'!B46*1000)/'Total by state attended'!AC46)</f>
        <v>2990.4503507763084</v>
      </c>
      <c r="C45" s="91">
        <f>(('Total by state attended'!C46*1000)/'Total by state attended'!AD46)</f>
        <v>3130.6821875139622</v>
      </c>
      <c r="D45" s="91">
        <f>(('Total by state attended'!D46*1000)/'Total by state attended'!AE46)</f>
        <v>3128.4099872597353</v>
      </c>
      <c r="E45" s="91">
        <f>(('Total by state attended'!E46*1000)/'Total by state attended'!AF46)</f>
        <v>3164.2691493908956</v>
      </c>
      <c r="F45" s="91">
        <f>(('Total by state attended'!F46*1000)/'Total by state attended'!AG46)</f>
        <v>3094.1171988388969</v>
      </c>
      <c r="G45" s="91">
        <f>(('Total by state attended'!G46*1000)/'Total by state attended'!AH46)</f>
        <v>3125.0726989822474</v>
      </c>
      <c r="H45" s="91">
        <f>(('Total by state attended'!H46*1000)/'Total by state attended'!AI46)</f>
        <v>3262.4077372002635</v>
      </c>
      <c r="I45" s="91">
        <f>(('Total by state attended'!I46*1000)/'Total by state attended'!AJ46)</f>
        <v>3295.4555258789474</v>
      </c>
      <c r="J45" s="91">
        <f>(('Total by state attended'!J46*1000)/'Total by state attended'!AK46)</f>
        <v>3342.4023749789371</v>
      </c>
      <c r="K45" s="91">
        <f>(('Total by state attended'!K46*1000)/'Total by state attended'!AL46)</f>
        <v>3390.0222588292017</v>
      </c>
      <c r="L45" s="91">
        <f>(('Total by state attended'!L46*1000)/'Total by state attended'!AM46)</f>
        <v>3418.3803122161589</v>
      </c>
      <c r="M45" s="91">
        <f>(('Total by state attended'!M46*1000)/'Total by state attended'!AN46)</f>
        <v>3456.3299151186939</v>
      </c>
      <c r="N45" s="91">
        <f>(('Total by state attended'!N46*1000)/'Total by state attended'!AO46)</f>
        <v>3440.536682157066</v>
      </c>
      <c r="O45" s="91">
        <f>(('Total by state attended'!O46*1000)/'Total by state attended'!AP46)</f>
        <v>3623.9868291116618</v>
      </c>
      <c r="P45" s="91">
        <f>(('Total by state attended'!P46*1000)/'Total by state attended'!AQ46)</f>
        <v>3820.8656920516396</v>
      </c>
      <c r="Q45" s="91">
        <f>(('Total by state attended'!Q46*1000)/'Total by state attended'!AR46)</f>
        <v>3812.9250053556543</v>
      </c>
      <c r="R45" s="91">
        <f>(('Total by state attended'!R46*1000)/'Total by state attended'!AS46)</f>
        <v>3935.8224745999401</v>
      </c>
      <c r="S45" s="91">
        <f>(('Total by state attended'!S46*1000)/'Total by state attended'!AT46)</f>
        <v>4374.2643273554731</v>
      </c>
      <c r="T45" s="91">
        <f>(('Total by state attended'!T46*1000)/'Total by state attended'!AU46)</f>
        <v>4176.691815511912</v>
      </c>
      <c r="U45" s="91">
        <f>(('Total by state attended'!U46*1000)/'Total by state attended'!AV46)</f>
        <v>3610.3672736910689</v>
      </c>
      <c r="V45" s="91">
        <f>(('Total by state attended'!V46*1000)/'Total by state attended'!AW46)</f>
        <v>3602.0959230598824</v>
      </c>
      <c r="W45" s="91">
        <f>(('Total by state attended'!W46*1000)/'Total by state attended'!AX46)</f>
        <v>3605.4240004020589</v>
      </c>
      <c r="X45" s="91">
        <f>(('Total by state attended'!X46*1000)/'Total by state attended'!AY46)</f>
        <v>3673.4872038497174</v>
      </c>
      <c r="Y45" s="91">
        <f>(('Total by state attended'!Y46*1000)/'Total by state attended'!AZ46)</f>
        <v>3692.0405531822007</v>
      </c>
      <c r="Z45" s="91">
        <f>(('Total by state attended'!Z46*1000)/'Total by state attended'!BA46)</f>
        <v>3704.2323075626</v>
      </c>
      <c r="AA45" s="91">
        <f>(('Total by state attended'!AA46*1000)/'Total by state attended'!BB46)</f>
        <v>3780.7018310240446</v>
      </c>
      <c r="AB45" s="91">
        <f>(('Total by state attended'!AB46*1000)/'Total by state attended'!BC46)</f>
        <v>3755.6035456468453</v>
      </c>
      <c r="AC45" s="98">
        <f>(('Total by state attended'!BD46*1000)/'Total by state attended'!CE46)</f>
        <v>2968.8071551662233</v>
      </c>
      <c r="AD45" s="91">
        <f>(('Total by state attended'!BE46*1000)/'Total by state attended'!CF46)</f>
        <v>3177.8216247223377</v>
      </c>
      <c r="AE45" s="91">
        <f>(('Total by state attended'!BF46*1000)/'Total by state attended'!CG46)</f>
        <v>3124.9551012664233</v>
      </c>
      <c r="AF45" s="91">
        <f>(('Total by state attended'!BG46*1000)/'Total by state attended'!CH46)</f>
        <v>3223.3726133676655</v>
      </c>
      <c r="AG45" s="91">
        <f>(('Total by state attended'!BH46*1000)/'Total by state attended'!CI46)</f>
        <v>3265.6630883971147</v>
      </c>
      <c r="AH45" s="91">
        <f>(('Total by state attended'!BI46*1000)/'Total by state attended'!CJ46)</f>
        <v>3385.474482526774</v>
      </c>
      <c r="AI45" s="91">
        <f>(('Total by state attended'!BJ46*1000)/'Total by state attended'!CK46)</f>
        <v>3637.7931087133552</v>
      </c>
      <c r="AJ45" s="91">
        <f>(('Total by state attended'!BK46*1000)/'Total by state attended'!CL46)</f>
        <v>3742.0924395858929</v>
      </c>
      <c r="AK45" s="91">
        <f>(('Total by state attended'!BL46*1000)/'Total by state attended'!CM46)</f>
        <v>3812.2099964302784</v>
      </c>
      <c r="AL45" s="91">
        <f>(('Total by state attended'!BM46*1000)/'Total by state attended'!CN46)</f>
        <v>3891.1932816296021</v>
      </c>
      <c r="AM45" s="91">
        <f>(('Total by state attended'!BN46*1000)/'Total by state attended'!CO46)</f>
        <v>3948.2236740370672</v>
      </c>
      <c r="AN45" s="91">
        <f>(('Total by state attended'!BO46*1000)/'Total by state attended'!CP46)</f>
        <v>4031.2682555926826</v>
      </c>
      <c r="AO45" s="91">
        <f>(('Total by state attended'!BP46*1000)/'Total by state attended'!CQ46)</f>
        <v>4046.8940580522067</v>
      </c>
      <c r="AP45" s="91">
        <f>(('Total by state attended'!BQ46*1000)/'Total by state attended'!CR46)</f>
        <v>4302.3814506941226</v>
      </c>
      <c r="AQ45" s="91">
        <f>(('Total by state attended'!BR46*1000)/'Total by state attended'!CS46)</f>
        <v>4472.6806842921869</v>
      </c>
      <c r="AR45" s="91">
        <f>(('Total by state attended'!BS46*1000)/'Total by state attended'!CT46)</f>
        <v>4450.3531953349211</v>
      </c>
      <c r="AS45" s="91">
        <f>(('Total by state attended'!BT46*1000)/'Total by state attended'!CU46)</f>
        <v>4761.4220025307059</v>
      </c>
      <c r="AT45" s="91">
        <f>(('Total by state attended'!BU46*1000)/'Total by state attended'!CV46)</f>
        <v>5196.4225178525012</v>
      </c>
      <c r="AU45" s="91">
        <f>(('Total by state attended'!BV46*1000)/'Total by state attended'!CW46)</f>
        <v>4945.1761606062537</v>
      </c>
      <c r="AV45" s="91">
        <f>(('Total by state attended'!BW46*1000)/'Total by state attended'!CX46)</f>
        <v>6147.4940407301374</v>
      </c>
      <c r="AW45" s="91">
        <f>(('Total by state attended'!BX46*1000)/'Total by state attended'!CY46)</f>
        <v>6140.3658530618522</v>
      </c>
      <c r="AX45" s="91">
        <f>(('Total by state attended'!BY46*1000)/'Total by state attended'!CZ46)</f>
        <v>6251.55968486661</v>
      </c>
      <c r="AY45" s="91">
        <f>(('Total by state attended'!BZ46*1000)/'Total by state attended'!DA46)</f>
        <v>6345.9449592811006</v>
      </c>
      <c r="AZ45" s="91">
        <f>(('Total by state attended'!CA46*1000)/'Total by state attended'!DB46)</f>
        <v>6487.3791453274816</v>
      </c>
      <c r="BA45" s="91">
        <f>(('Total by state attended'!CB46*1000)/'Total by state attended'!DC46)</f>
        <v>6500.5537658749236</v>
      </c>
      <c r="BB45" s="91">
        <f>(('Total by state attended'!CC46*1000)/'Total by state attended'!DD46)</f>
        <v>6858.3980876772521</v>
      </c>
      <c r="BC45" s="91">
        <f>(('Total by state attended'!CD46*1000)/'Total by state attended'!DE46)</f>
        <v>6840.295208374524</v>
      </c>
      <c r="BD45" s="98">
        <f>(('Total by state attended'!DF46*1000)/'Total by state attended'!EG46)</f>
        <v>4273.4638035609469</v>
      </c>
      <c r="BE45" s="91">
        <f>(('Total by state attended'!DG46*1000)/'Total by state attended'!EH46)</f>
        <v>4976.6061401207035</v>
      </c>
      <c r="BF45" s="91">
        <f>(('Total by state attended'!DH46*1000)/'Total by state attended'!EI46)</f>
        <v>5079.9678389331939</v>
      </c>
      <c r="BG45" s="91">
        <f>(('Total by state attended'!DI46*1000)/'Total by state attended'!EJ46)</f>
        <v>5317.3023431594866</v>
      </c>
      <c r="BH45" s="91">
        <f>(('Total by state attended'!DJ46*1000)/'Total by state attended'!EK46)</f>
        <v>5291.4637630254065</v>
      </c>
      <c r="BI45" s="91">
        <f>(('Total by state attended'!DK46*1000)/'Total by state attended'!EL46)</f>
        <v>5377.738089314591</v>
      </c>
      <c r="BJ45" s="91">
        <f>(('Total by state attended'!DL46*1000)/'Total by state attended'!EM46)</f>
        <v>5628.991485451761</v>
      </c>
      <c r="BK45" s="91">
        <f>(('Total by state attended'!DM46*1000)/'Total by state attended'!EN46)</f>
        <v>5829.5460924848558</v>
      </c>
      <c r="BL45" s="91">
        <f>(('Total by state attended'!DN46*1000)/'Total by state attended'!EO46)</f>
        <v>6508.7648295706067</v>
      </c>
      <c r="BM45" s="91">
        <f>(('Total by state attended'!DO46*1000)/'Total by state attended'!EP46)</f>
        <v>6946.5874402730378</v>
      </c>
      <c r="BN45" s="91">
        <f>(('Total by state attended'!DP46*1000)/'Total by state attended'!EQ46)</f>
        <v>7347.6432755388951</v>
      </c>
      <c r="BO45" s="91">
        <f>(('Total by state attended'!DQ46*1000)/'Total by state attended'!ER46)</f>
        <v>7870.0798043832638</v>
      </c>
      <c r="BP45" s="91">
        <f>(('Total by state attended'!DR46*1000)/'Total by state attended'!ES46)</f>
        <v>8682.9275324383943</v>
      </c>
      <c r="BQ45" s="91">
        <f>(('Total by state attended'!DS46*1000)/'Total by state attended'!ET46)</f>
        <v>8838.2897888717052</v>
      </c>
      <c r="BR45" s="91">
        <f>(('Total by state attended'!DT46*1000)/'Total by state attended'!EU46)</f>
        <v>8820.3875767228656</v>
      </c>
      <c r="BS45" s="91">
        <f>(('Total by state attended'!DU46*1000)/'Total by state attended'!EV46)</f>
        <v>8969.1750847980256</v>
      </c>
      <c r="BT45" s="91">
        <f>(('Total by state attended'!DV46*1000)/'Total by state attended'!EW46)</f>
        <v>9322.088356330185</v>
      </c>
      <c r="BU45" s="91">
        <f>(('Total by state attended'!DW46*1000)/'Total by state attended'!EX46)</f>
        <v>10085.801612480716</v>
      </c>
      <c r="BV45" s="91">
        <f>(('Total by state attended'!DX46*1000)/'Total by state attended'!EY46)</f>
        <v>10239.102574900733</v>
      </c>
      <c r="BW45" s="91">
        <f>(('Total by state attended'!DY46*1000)/'Total by state attended'!EZ46)</f>
        <v>11500.246829011254</v>
      </c>
      <c r="BX45" s="91">
        <f>(('Total by state attended'!DZ46*1000)/'Total by state attended'!FA46)</f>
        <v>12527.030023094689</v>
      </c>
      <c r="BY45" s="91">
        <f>(('Total by state attended'!EA46*1000)/'Total by state attended'!FB46)</f>
        <v>12201.481198083618</v>
      </c>
      <c r="BZ45" s="91">
        <f>(('Total by state attended'!EB46*1000)/'Total by state attended'!FC46)</f>
        <v>12037.168461491923</v>
      </c>
      <c r="CA45" s="91">
        <f>(('Total by state attended'!EC46*1000)/'Total by state attended'!FD46)</f>
        <v>12385.407150159361</v>
      </c>
      <c r="CB45" s="91">
        <f>(('Total by state attended'!ED46*1000)/'Total by state attended'!FE46)</f>
        <v>12938.567072579865</v>
      </c>
      <c r="CC45" s="91">
        <f>(('Total by state attended'!EE46*1000)/'Total by state attended'!FF46)</f>
        <v>13577.461581003075</v>
      </c>
      <c r="CD45" s="91">
        <f>(('Total by state attended'!EF46*1000)/'Total by state attended'!FG46)</f>
        <v>14150.651369888968</v>
      </c>
      <c r="CE45" s="90">
        <f>('Total by state attended'!FH46*1000)/'Total by state attended'!FS46:FS46</f>
        <v>13459.996858638744</v>
      </c>
      <c r="CF45" s="91">
        <f>('Total by state attended'!FI46*1000)/'Total by state attended'!FT46:FT46</f>
        <v>16050.958310172318</v>
      </c>
      <c r="CG45" s="91">
        <f>('Total by state attended'!FJ46*1000)/'Total by state attended'!FU46:FU46</f>
        <v>16707.656455553468</v>
      </c>
      <c r="CH45" s="91">
        <f>('Total by state attended'!FK46*1000)/'Total by state attended'!FV46:FV46</f>
        <v>17587.515270089712</v>
      </c>
      <c r="CI45" s="91">
        <f>('Total by state attended'!FL46*1000)/'Total by state attended'!FW46:FW46</f>
        <v>18217.68165989553</v>
      </c>
      <c r="CJ45" s="91">
        <f>('Total by state attended'!FM46*1000)/'Total by state attended'!FX46:FX46</f>
        <v>18664.809650157233</v>
      </c>
      <c r="CK45" s="91">
        <f>('Total by state attended'!FN46*1000)/'Total by state attended'!FY46:FY46</f>
        <v>18576.626391554702</v>
      </c>
      <c r="CL45" s="91">
        <f>('Total by state attended'!FO46*1000)/'Total by state attended'!FZ46:FZ46</f>
        <v>19579.985812438656</v>
      </c>
      <c r="CM45" s="91">
        <f>('Total by state attended'!FP46*1000)/'Total by state attended'!GA46:GA46</f>
        <v>19841.507419942722</v>
      </c>
      <c r="CN45" s="91">
        <f>('Total by state attended'!FQ46*1000)/'Total by state attended'!GB46:GB46</f>
        <v>21585.57373409615</v>
      </c>
      <c r="CO45" s="91">
        <f>('Total by state attended'!FR46*1000)/'Total by state attended'!GC46:GC46</f>
        <v>21930.270315826827</v>
      </c>
    </row>
    <row r="46" spans="1:93">
      <c r="A46" s="21" t="s">
        <v>53</v>
      </c>
      <c r="B46" s="90">
        <f>(('Total by state attended'!B47*1000)/'Total by state attended'!AC47)</f>
        <v>2988.9844243334283</v>
      </c>
      <c r="C46" s="91">
        <f>(('Total by state attended'!C47*1000)/'Total by state attended'!AD47)</f>
        <v>3025.1310731282488</v>
      </c>
      <c r="D46" s="91">
        <f>(('Total by state attended'!D47*1000)/'Total by state attended'!AE47)</f>
        <v>3061.7005911487458</v>
      </c>
      <c r="E46" s="91">
        <f>(('Total by state attended'!E47*1000)/'Total by state attended'!AF47)</f>
        <v>3026.6516594392688</v>
      </c>
      <c r="F46" s="91">
        <f>(('Total by state attended'!F47*1000)/'Total by state attended'!AG47)</f>
        <v>3037.5882957314748</v>
      </c>
      <c r="G46" s="91">
        <f>(('Total by state attended'!G47*1000)/'Total by state attended'!AH47)</f>
        <v>2991.151270884804</v>
      </c>
      <c r="H46" s="91">
        <f>(('Total by state attended'!H47*1000)/'Total by state attended'!AI47)</f>
        <v>3276.4127039110649</v>
      </c>
      <c r="I46" s="91">
        <f>(('Total by state attended'!I47*1000)/'Total by state attended'!AJ47)</f>
        <v>3320.6302329744522</v>
      </c>
      <c r="J46" s="91">
        <f>(('Total by state attended'!J47*1000)/'Total by state attended'!AK47)</f>
        <v>3391.6362440546968</v>
      </c>
      <c r="K46" s="91">
        <f>(('Total by state attended'!K47*1000)/'Total by state attended'!AL47)</f>
        <v>3576.0662432342174</v>
      </c>
      <c r="L46" s="91">
        <f>(('Total by state attended'!L47*1000)/'Total by state attended'!AM47)</f>
        <v>3689.4007744378805</v>
      </c>
      <c r="M46" s="91">
        <f>(('Total by state attended'!M47*1000)/'Total by state attended'!AN47)</f>
        <v>3834.5651369435659</v>
      </c>
      <c r="N46" s="91">
        <f>(('Total by state attended'!N47*1000)/'Total by state attended'!AO47)</f>
        <v>3988.322964424292</v>
      </c>
      <c r="O46" s="91">
        <f>(('Total by state attended'!O47*1000)/'Total by state attended'!AP47)</f>
        <v>4321.4710615648964</v>
      </c>
      <c r="P46" s="91">
        <f>(('Total by state attended'!P47*1000)/'Total by state attended'!AQ47)</f>
        <v>4476.8893563332504</v>
      </c>
      <c r="Q46" s="91">
        <f>(('Total by state attended'!Q47*1000)/'Total by state attended'!AR47)</f>
        <v>4412.6869192525292</v>
      </c>
      <c r="R46" s="91">
        <f>(('Total by state attended'!R47*1000)/'Total by state attended'!AS47)</f>
        <v>4373.5599322434937</v>
      </c>
      <c r="S46" s="91">
        <f>(('Total by state attended'!S47*1000)/'Total by state attended'!AT47)</f>
        <v>4610.750173120442</v>
      </c>
      <c r="T46" s="91">
        <f>(('Total by state attended'!T47*1000)/'Total by state attended'!AU47)</f>
        <v>4573.2295129904351</v>
      </c>
      <c r="U46" s="91">
        <f>(('Total by state attended'!U47*1000)/'Total by state attended'!AV47)</f>
        <v>3637.3261528523158</v>
      </c>
      <c r="V46" s="91">
        <f>(('Total by state attended'!V47*1000)/'Total by state attended'!AW47)</f>
        <v>3541.2057840383609</v>
      </c>
      <c r="W46" s="91">
        <f>(('Total by state attended'!W47*1000)/'Total by state attended'!AX47)</f>
        <v>3594.6898770525427</v>
      </c>
      <c r="X46" s="91">
        <f>(('Total by state attended'!X47*1000)/'Total by state attended'!AY47)</f>
        <v>3579.8566259904296</v>
      </c>
      <c r="Y46" s="91">
        <f>(('Total by state attended'!Y47*1000)/'Total by state attended'!AZ47)</f>
        <v>3576.3664393021822</v>
      </c>
      <c r="Z46" s="91">
        <f>(('Total by state attended'!Z47*1000)/'Total by state attended'!BA47)</f>
        <v>3591.9099336223767</v>
      </c>
      <c r="AA46" s="91">
        <f>(('Total by state attended'!AA47*1000)/'Total by state attended'!BB47)</f>
        <v>3631.3028394247908</v>
      </c>
      <c r="AB46" s="91">
        <f>(('Total by state attended'!AB47*1000)/'Total by state attended'!BC47)</f>
        <v>3562.5800855002281</v>
      </c>
      <c r="AC46" s="98">
        <f>(('Total by state attended'!BD47*1000)/'Total by state attended'!CE47)</f>
        <v>3114.3051256026388</v>
      </c>
      <c r="AD46" s="91">
        <f>(('Total by state attended'!BE47*1000)/'Total by state attended'!CF47)</f>
        <v>3116.60284071976</v>
      </c>
      <c r="AE46" s="91">
        <f>(('Total by state attended'!BF47*1000)/'Total by state attended'!CG47)</f>
        <v>3160.3201617644436</v>
      </c>
      <c r="AF46" s="91">
        <f>(('Total by state attended'!BG47*1000)/'Total by state attended'!CH47)</f>
        <v>3186.6103301295443</v>
      </c>
      <c r="AG46" s="91">
        <f>(('Total by state attended'!BH47*1000)/'Total by state attended'!CI47)</f>
        <v>3225.3548416289591</v>
      </c>
      <c r="AH46" s="91">
        <f>(('Total by state attended'!BI47*1000)/'Total by state attended'!CJ47)</f>
        <v>3223.8432949358835</v>
      </c>
      <c r="AI46" s="91">
        <f>(('Total by state attended'!BJ47*1000)/'Total by state attended'!CK47)</f>
        <v>3555.2679514344331</v>
      </c>
      <c r="AJ46" s="91">
        <f>(('Total by state attended'!BK47*1000)/'Total by state attended'!CL47)</f>
        <v>3764.8728629824527</v>
      </c>
      <c r="AK46" s="91">
        <f>(('Total by state attended'!BL47*1000)/'Total by state attended'!CM47)</f>
        <v>3995.7035080446922</v>
      </c>
      <c r="AL46" s="91">
        <f>(('Total by state attended'!BM47*1000)/'Total by state attended'!CN47)</f>
        <v>4313.0152888571502</v>
      </c>
      <c r="AM46" s="91">
        <f>(('Total by state attended'!BN47*1000)/'Total by state attended'!CO47)</f>
        <v>4491.9335921819411</v>
      </c>
      <c r="AN46" s="91">
        <f>(('Total by state attended'!BO47*1000)/'Total by state attended'!CP47)</f>
        <v>4800.3885935174731</v>
      </c>
      <c r="AO46" s="91">
        <f>(('Total by state attended'!BP47*1000)/'Total by state attended'!CQ47)</f>
        <v>5023.6517446097014</v>
      </c>
      <c r="AP46" s="91">
        <f>(('Total by state attended'!BQ47*1000)/'Total by state attended'!CR47)</f>
        <v>5557.4092824296858</v>
      </c>
      <c r="AQ46" s="91">
        <f>(('Total by state attended'!BR47*1000)/'Total by state attended'!CS47)</f>
        <v>5741.2984962649944</v>
      </c>
      <c r="AR46" s="91">
        <f>(('Total by state attended'!BS47*1000)/'Total by state attended'!CT47)</f>
        <v>5555.377019754239</v>
      </c>
      <c r="AS46" s="91">
        <f>(('Total by state attended'!BT47*1000)/'Total by state attended'!CU47)</f>
        <v>5647.9412245029689</v>
      </c>
      <c r="AT46" s="91">
        <f>(('Total by state attended'!BU47*1000)/'Total by state attended'!CV47)</f>
        <v>5871.2530276205161</v>
      </c>
      <c r="AU46" s="91">
        <f>(('Total by state attended'!BV47*1000)/'Total by state attended'!CW47)</f>
        <v>5701.1897949829581</v>
      </c>
      <c r="AV46" s="91">
        <f>(('Total by state attended'!BW47*1000)/'Total by state attended'!CX47)</f>
        <v>7654.0867176518068</v>
      </c>
      <c r="AW46" s="91">
        <f>(('Total by state attended'!BX47*1000)/'Total by state attended'!CY47)</f>
        <v>7198.3150921366569</v>
      </c>
      <c r="AX46" s="91">
        <f>(('Total by state attended'!BY47*1000)/'Total by state attended'!CZ47)</f>
        <v>7911.025072203397</v>
      </c>
      <c r="AY46" s="91">
        <f>(('Total by state attended'!BZ47*1000)/'Total by state attended'!DA47)</f>
        <v>8127.7557977144315</v>
      </c>
      <c r="AZ46" s="91">
        <f>(('Total by state attended'!CA47*1000)/'Total by state attended'!DB47)</f>
        <v>8340.5627421397312</v>
      </c>
      <c r="BA46" s="91">
        <f>(('Total by state attended'!CB47*1000)/'Total by state attended'!DC47)</f>
        <v>8278.5349869370912</v>
      </c>
      <c r="BB46" s="91">
        <f>(('Total by state attended'!CC47*1000)/'Total by state attended'!DD47)</f>
        <v>8732.9688431418053</v>
      </c>
      <c r="BC46" s="91">
        <f>(('Total by state attended'!CD47*1000)/'Total by state attended'!DE47)</f>
        <v>8642.004810063554</v>
      </c>
      <c r="BD46" s="98">
        <f>(('Total by state attended'!DF47*1000)/'Total by state attended'!EG47)</f>
        <v>4538.9193869731798</v>
      </c>
      <c r="BE46" s="91">
        <f>(('Total by state attended'!DG47*1000)/'Total by state attended'!EH47)</f>
        <v>5025.0737242740342</v>
      </c>
      <c r="BF46" s="91">
        <f>(('Total by state attended'!DH47*1000)/'Total by state attended'!EI47)</f>
        <v>5383.540239205352</v>
      </c>
      <c r="BG46" s="91">
        <f>(('Total by state attended'!DI47*1000)/'Total by state attended'!EJ47)</f>
        <v>5475.4786473232525</v>
      </c>
      <c r="BH46" s="91">
        <f>(('Total by state attended'!DJ47*1000)/'Total by state attended'!EK47)</f>
        <v>5591.3243052758762</v>
      </c>
      <c r="BI46" s="91">
        <f>(('Total by state attended'!DK47*1000)/'Total by state attended'!EL47)</f>
        <v>5529.7283136710621</v>
      </c>
      <c r="BJ46" s="91">
        <f>(('Total by state attended'!DL47*1000)/'Total by state attended'!EM47)</f>
        <v>6032.6024373860473</v>
      </c>
      <c r="BK46" s="91">
        <f>(('Total by state attended'!DM47*1000)/'Total by state attended'!EN47)</f>
        <v>6330.4190373068213</v>
      </c>
      <c r="BL46" s="91">
        <f>(('Total by state attended'!DN47*1000)/'Total by state attended'!EO47)</f>
        <v>6852.8089365335354</v>
      </c>
      <c r="BM46" s="91">
        <f>(('Total by state attended'!DO47*1000)/'Total by state attended'!EP47)</f>
        <v>7269.2069611780453</v>
      </c>
      <c r="BN46" s="91">
        <f>(('Total by state attended'!DP47*1000)/'Total by state attended'!EQ47)</f>
        <v>7293.6349550037212</v>
      </c>
      <c r="BO46" s="91">
        <f>(('Total by state attended'!DQ47*1000)/'Total by state attended'!ER47)</f>
        <v>7752.6521787522952</v>
      </c>
      <c r="BP46" s="91">
        <f>(('Total by state attended'!DR47*1000)/'Total by state attended'!ES47)</f>
        <v>8322.4100858688635</v>
      </c>
      <c r="BQ46" s="91">
        <f>(('Total by state attended'!DS47*1000)/'Total by state attended'!ET47)</f>
        <v>8474.7395843944178</v>
      </c>
      <c r="BR46" s="91">
        <f>(('Total by state attended'!DT47*1000)/'Total by state attended'!EU47)</f>
        <v>8581.1977215189872</v>
      </c>
      <c r="BS46" s="91">
        <f>(('Total by state attended'!DU47*1000)/'Total by state attended'!EV47)</f>
        <v>8895.3748654637548</v>
      </c>
      <c r="BT46" s="91">
        <f>(('Total by state attended'!DV47*1000)/'Total by state attended'!EW47)</f>
        <v>9124.2555454663379</v>
      </c>
      <c r="BU46" s="91">
        <f>(('Total by state attended'!DW47*1000)/'Total by state attended'!EX47)</f>
        <v>9931.7136105294649</v>
      </c>
      <c r="BV46" s="91">
        <f>(('Total by state attended'!DX47*1000)/'Total by state attended'!EY47)</f>
        <v>10283.667463033513</v>
      </c>
      <c r="BW46" s="91">
        <f>(('Total by state attended'!DY47*1000)/'Total by state attended'!EZ47)</f>
        <v>11029.953129724827</v>
      </c>
      <c r="BX46" s="91">
        <f>(('Total by state attended'!DZ47*1000)/'Total by state attended'!FA47)</f>
        <v>11499.732804660949</v>
      </c>
      <c r="BY46" s="91">
        <f>(('Total by state attended'!EA47*1000)/'Total by state attended'!FB47)</f>
        <v>11586.431838601649</v>
      </c>
      <c r="BZ46" s="91">
        <f>(('Total by state attended'!EB47*1000)/'Total by state attended'!FC47)</f>
        <v>11693.445968848358</v>
      </c>
      <c r="CA46" s="91">
        <f>(('Total by state attended'!EC47*1000)/'Total by state attended'!FD47)</f>
        <v>12053.275919732441</v>
      </c>
      <c r="CB46" s="91">
        <f>(('Total by state attended'!ED47*1000)/'Total by state attended'!FE47)</f>
        <v>12683.490907322766</v>
      </c>
      <c r="CC46" s="91">
        <f>(('Total by state attended'!EE47*1000)/'Total by state attended'!FF47)</f>
        <v>13242.734405608826</v>
      </c>
      <c r="CD46" s="91">
        <f>(('Total by state attended'!EF47*1000)/'Total by state attended'!FG47)</f>
        <v>13775.258339974951</v>
      </c>
      <c r="CE46" s="90">
        <f>('Total by state attended'!FH47*1000)/'Total by state attended'!FS47:FS47</f>
        <v>14100.5086622245</v>
      </c>
      <c r="CF46" s="91">
        <f>('Total by state attended'!FI47*1000)/'Total by state attended'!FT47:FT47</f>
        <v>16797.141087671764</v>
      </c>
      <c r="CG46" s="91">
        <f>('Total by state attended'!FJ47*1000)/'Total by state attended'!FU47:FU47</f>
        <v>18162.741207202165</v>
      </c>
      <c r="CH46" s="91">
        <f>('Total by state attended'!FK47*1000)/'Total by state attended'!FV47:FV47</f>
        <v>20000.933212010917</v>
      </c>
      <c r="CI46" s="91">
        <f>('Total by state attended'!FL47*1000)/'Total by state attended'!FW47:FW47</f>
        <v>17117.7828964113</v>
      </c>
      <c r="CJ46" s="91">
        <f>('Total by state attended'!FM47*1000)/'Total by state attended'!FX47:FX47</f>
        <v>19497.12127758062</v>
      </c>
      <c r="CK46" s="91">
        <f>('Total by state attended'!FN47*1000)/'Total by state attended'!FY47:FY47</f>
        <v>18406.053804235358</v>
      </c>
      <c r="CL46" s="91">
        <f>('Total by state attended'!FO47*1000)/'Total by state attended'!FZ47:FZ47</f>
        <v>17422.218425950545</v>
      </c>
      <c r="CM46" s="91">
        <f>('Total by state attended'!FP47*1000)/'Total by state attended'!GA47:GA47</f>
        <v>16047.502646194054</v>
      </c>
      <c r="CN46" s="91">
        <f>('Total by state attended'!FQ47*1000)/'Total by state attended'!GB47:GB47</f>
        <v>17033.598333656268</v>
      </c>
      <c r="CO46" s="91">
        <f>('Total by state attended'!FR47*1000)/'Total by state attended'!GC47:GC47</f>
        <v>16506.015323906609</v>
      </c>
    </row>
    <row r="47" spans="1:93">
      <c r="A47" s="21" t="s">
        <v>54</v>
      </c>
      <c r="B47" s="90">
        <f>(('Total by state attended'!B48*1000)/'Total by state attended'!AC48)</f>
        <v>3428.5651682336734</v>
      </c>
      <c r="C47" s="91">
        <f>(('Total by state attended'!C48*1000)/'Total by state attended'!AD48)</f>
        <v>3592.1074125401988</v>
      </c>
      <c r="D47" s="91">
        <f>(('Total by state attended'!D48*1000)/'Total by state attended'!AE48)</f>
        <v>3669.5435265774249</v>
      </c>
      <c r="E47" s="91">
        <f>(('Total by state attended'!E48*1000)/'Total by state attended'!AF48)</f>
        <v>3633.4708783044593</v>
      </c>
      <c r="F47" s="91">
        <f>(('Total by state attended'!F48*1000)/'Total by state attended'!AG48)</f>
        <v>3601.6339826976509</v>
      </c>
      <c r="G47" s="91">
        <f>(('Total by state attended'!G48*1000)/'Total by state attended'!AH48)</f>
        <v>3625.7512434914247</v>
      </c>
      <c r="H47" s="91">
        <f>(('Total by state attended'!H48*1000)/'Total by state attended'!AI48)</f>
        <v>3694.2950459149488</v>
      </c>
      <c r="I47" s="91">
        <f>(('Total by state attended'!I48*1000)/'Total by state attended'!AJ48)</f>
        <v>3655.714418385247</v>
      </c>
      <c r="J47" s="91">
        <f>(('Total by state attended'!J48*1000)/'Total by state attended'!AK48)</f>
        <v>3696.6829763551118</v>
      </c>
      <c r="K47" s="91">
        <f>(('Total by state attended'!K48*1000)/'Total by state attended'!AL48)</f>
        <v>3749.3197859308298</v>
      </c>
      <c r="L47" s="91">
        <f>(('Total by state attended'!L48*1000)/'Total by state attended'!AM48)</f>
        <v>3730.7602315775234</v>
      </c>
      <c r="M47" s="91">
        <f>(('Total by state attended'!M48*1000)/'Total by state attended'!AN48)</f>
        <v>3722.4314099558624</v>
      </c>
      <c r="N47" s="91">
        <f>(('Total by state attended'!N48*1000)/'Total by state attended'!AO48)</f>
        <v>3734.2094724465801</v>
      </c>
      <c r="O47" s="91">
        <f>(('Total by state attended'!O48*1000)/'Total by state attended'!AP48)</f>
        <v>3860.0935560228786</v>
      </c>
      <c r="P47" s="91">
        <f>(('Total by state attended'!P48*1000)/'Total by state attended'!AQ48)</f>
        <v>4176.9123631329439</v>
      </c>
      <c r="Q47" s="91">
        <f>(('Total by state attended'!Q48*1000)/'Total by state attended'!AR48)</f>
        <v>4141.1691510885194</v>
      </c>
      <c r="R47" s="91">
        <f>(('Total by state attended'!R48*1000)/'Total by state attended'!AS48)</f>
        <v>4099.732027955768</v>
      </c>
      <c r="S47" s="91">
        <f>(('Total by state attended'!S48*1000)/'Total by state attended'!AT48)</f>
        <v>4574.5327424368943</v>
      </c>
      <c r="T47" s="91">
        <f>(('Total by state attended'!T48*1000)/'Total by state attended'!AU48)</f>
        <v>4469.5456011146498</v>
      </c>
      <c r="U47" s="91">
        <f>(('Total by state attended'!U48*1000)/'Total by state attended'!AV48)</f>
        <v>3667.9964869730461</v>
      </c>
      <c r="V47" s="91">
        <f>(('Total by state attended'!V48*1000)/'Total by state attended'!AW48)</f>
        <v>3627.0516880168639</v>
      </c>
      <c r="W47" s="91">
        <f>(('Total by state attended'!W48*1000)/'Total by state attended'!AX48)</f>
        <v>3714.8193070777274</v>
      </c>
      <c r="X47" s="91">
        <f>(('Total by state attended'!X48*1000)/'Total by state attended'!AY48)</f>
        <v>3740.9671243771404</v>
      </c>
      <c r="Y47" s="91">
        <f>(('Total by state attended'!Y48*1000)/'Total by state attended'!AZ48)</f>
        <v>3797.8319850653393</v>
      </c>
      <c r="Z47" s="91">
        <f>(('Total by state attended'!Z48*1000)/'Total by state attended'!BA48)</f>
        <v>3772.7689764300221</v>
      </c>
      <c r="AA47" s="91">
        <f>(('Total by state attended'!AA48*1000)/'Total by state attended'!BB48)</f>
        <v>3758.1817833352325</v>
      </c>
      <c r="AB47" s="91">
        <f>(('Total by state attended'!AB48*1000)/'Total by state attended'!BC48)</f>
        <v>3745.9605728592428</v>
      </c>
      <c r="AC47" s="98">
        <f>(('Total by state attended'!BD48*1000)/'Total by state attended'!CE48)</f>
        <v>3673.9544496628132</v>
      </c>
      <c r="AD47" s="91">
        <f>(('Total by state attended'!BE48*1000)/'Total by state attended'!CF48)</f>
        <v>3741.8766268929839</v>
      </c>
      <c r="AE47" s="91">
        <f>(('Total by state attended'!BF48*1000)/'Total by state attended'!CG48)</f>
        <v>3814.4618341307814</v>
      </c>
      <c r="AF47" s="91">
        <f>(('Total by state attended'!BG48*1000)/'Total by state attended'!CH48)</f>
        <v>4028.2827130000283</v>
      </c>
      <c r="AG47" s="91">
        <f>(('Total by state attended'!BH48*1000)/'Total by state attended'!CI48)</f>
        <v>4021.0303230829118</v>
      </c>
      <c r="AH47" s="91">
        <f>(('Total by state attended'!BI48*1000)/'Total by state attended'!CJ48)</f>
        <v>4168.0535574229689</v>
      </c>
      <c r="AI47" s="91">
        <f>(('Total by state attended'!BJ48*1000)/'Total by state attended'!CK48)</f>
        <v>4289.2007232285268</v>
      </c>
      <c r="AJ47" s="91">
        <f>(('Total by state attended'!BK48*1000)/'Total by state attended'!CL48)</f>
        <v>4244.9652855981749</v>
      </c>
      <c r="AK47" s="91">
        <f>(('Total by state attended'!BL48*1000)/'Total by state attended'!CM48)</f>
        <v>4335.4221386567087</v>
      </c>
      <c r="AL47" s="91">
        <f>(('Total by state attended'!BM48*1000)/'Total by state attended'!CN48)</f>
        <v>4455.4734638746932</v>
      </c>
      <c r="AM47" s="91">
        <f>(('Total by state attended'!BN48*1000)/'Total by state attended'!CO48)</f>
        <v>4447.8975549172255</v>
      </c>
      <c r="AN47" s="91">
        <f>(('Total by state attended'!BO48*1000)/'Total by state attended'!CP48)</f>
        <v>4551.8308896279223</v>
      </c>
      <c r="AO47" s="91">
        <f>(('Total by state attended'!BP48*1000)/'Total by state attended'!CQ48)</f>
        <v>4609.7673835342584</v>
      </c>
      <c r="AP47" s="91">
        <f>(('Total by state attended'!BQ48*1000)/'Total by state attended'!CR48)</f>
        <v>4824.922783141762</v>
      </c>
      <c r="AQ47" s="91">
        <f>(('Total by state attended'!BR48*1000)/'Total by state attended'!CS48)</f>
        <v>4981.1198001189769</v>
      </c>
      <c r="AR47" s="91">
        <f>(('Total by state attended'!BS48*1000)/'Total by state attended'!CT48)</f>
        <v>5034.9072104868501</v>
      </c>
      <c r="AS47" s="91">
        <f>(('Total by state attended'!BT48*1000)/'Total by state attended'!CU48)</f>
        <v>5138.5436473870586</v>
      </c>
      <c r="AT47" s="91">
        <f>(('Total by state attended'!BU48*1000)/'Total by state attended'!CV48)</f>
        <v>5927.682558834892</v>
      </c>
      <c r="AU47" s="91">
        <f>(('Total by state attended'!BV48*1000)/'Total by state attended'!CW48)</f>
        <v>5703.0499476237874</v>
      </c>
      <c r="AV47" s="91">
        <f>(('Total by state attended'!BW48*1000)/'Total by state attended'!CX48)</f>
        <v>7227.3279418234515</v>
      </c>
      <c r="AW47" s="91">
        <f>(('Total by state attended'!BX48*1000)/'Total by state attended'!CY48)</f>
        <v>6916.898624212371</v>
      </c>
      <c r="AX47" s="91">
        <f>(('Total by state attended'!BY48*1000)/'Total by state attended'!CZ48)</f>
        <v>7199.4346854964988</v>
      </c>
      <c r="AY47" s="91">
        <f>(('Total by state attended'!BZ48*1000)/'Total by state attended'!DA48)</f>
        <v>7540.5510846549278</v>
      </c>
      <c r="AZ47" s="91">
        <f>(('Total by state attended'!CA48*1000)/'Total by state attended'!DB48)</f>
        <v>7727.4128016802952</v>
      </c>
      <c r="BA47" s="91">
        <f>(('Total by state attended'!CB48*1000)/'Total by state attended'!DC48)</f>
        <v>7834.7026432939938</v>
      </c>
      <c r="BB47" s="91">
        <f>(('Total by state attended'!CC48*1000)/'Total by state attended'!DD48)</f>
        <v>8008.0784266196561</v>
      </c>
      <c r="BC47" s="91">
        <f>(('Total by state attended'!CD48*1000)/'Total by state attended'!DE48)</f>
        <v>8292.069549892607</v>
      </c>
      <c r="BD47" s="98">
        <f>(('Total by state attended'!DF48*1000)/'Total by state attended'!EG48)</f>
        <v>4419.5663870407861</v>
      </c>
      <c r="BE47" s="91">
        <f>(('Total by state attended'!DG48*1000)/'Total by state attended'!EH48)</f>
        <v>4926.9099213041027</v>
      </c>
      <c r="BF47" s="91">
        <f>(('Total by state attended'!DH48*1000)/'Total by state attended'!EI48)</f>
        <v>4984.5008365200765</v>
      </c>
      <c r="BG47" s="91">
        <f>(('Total by state attended'!DI48*1000)/'Total by state attended'!EJ48)</f>
        <v>5229.4643124665599</v>
      </c>
      <c r="BH47" s="91">
        <f>(('Total by state attended'!DJ48*1000)/'Total by state attended'!EK48)</f>
        <v>5213.9227013082736</v>
      </c>
      <c r="BI47" s="91">
        <f>(('Total by state attended'!DK48*1000)/'Total by state attended'!EL48)</f>
        <v>5342.4018542199492</v>
      </c>
      <c r="BJ47" s="91">
        <f>(('Total by state attended'!DL48*1000)/'Total by state attended'!EM48)</f>
        <v>5355.1427282750337</v>
      </c>
      <c r="BK47" s="91">
        <f>(('Total by state attended'!DM48*1000)/'Total by state attended'!EN48)</f>
        <v>5905.9181537534823</v>
      </c>
      <c r="BL47" s="91">
        <f>(('Total by state attended'!DN48*1000)/'Total by state attended'!EO48)</f>
        <v>6548.4988971325447</v>
      </c>
      <c r="BM47" s="91">
        <f>(('Total by state attended'!DO48*1000)/'Total by state attended'!EP48)</f>
        <v>6933.8553325042931</v>
      </c>
      <c r="BN47" s="91">
        <f>(('Total by state attended'!DP48*1000)/'Total by state attended'!EQ48)</f>
        <v>7434.6811398912014</v>
      </c>
      <c r="BO47" s="91">
        <f>(('Total by state attended'!DQ48*1000)/'Total by state attended'!ER48)</f>
        <v>7856.0784807887876</v>
      </c>
      <c r="BP47" s="91">
        <f>(('Total by state attended'!DR48*1000)/'Total by state attended'!ES48)</f>
        <v>8259.1574260673951</v>
      </c>
      <c r="BQ47" s="91">
        <f>(('Total by state attended'!DS48*1000)/'Total by state attended'!ET48)</f>
        <v>7953.7337873852512</v>
      </c>
      <c r="BR47" s="91">
        <f>(('Total by state attended'!DT48*1000)/'Total by state attended'!EU48)</f>
        <v>8675.3825402953389</v>
      </c>
      <c r="BS47" s="91">
        <f>(('Total by state attended'!DU48*1000)/'Total by state attended'!EV48)</f>
        <v>8437.5319234296203</v>
      </c>
      <c r="BT47" s="91">
        <f>(('Total by state attended'!DV48*1000)/'Total by state attended'!EW48)</f>
        <v>8631.9763620816029</v>
      </c>
      <c r="BU47" s="91">
        <f>(('Total by state attended'!DW48*1000)/'Total by state attended'!EX48)</f>
        <v>9374.8370601589104</v>
      </c>
      <c r="BV47" s="91">
        <f>(('Total by state attended'!DX48*1000)/'Total by state attended'!EY48)</f>
        <v>9930.103540712611</v>
      </c>
      <c r="BW47" s="91">
        <f>(('Total by state attended'!DY48*1000)/'Total by state attended'!EZ48)</f>
        <v>10865.304191535541</v>
      </c>
      <c r="BX47" s="91">
        <f>(('Total by state attended'!DZ48*1000)/'Total by state attended'!FA48)</f>
        <v>11571.972385226096</v>
      </c>
      <c r="BY47" s="91">
        <f>(('Total by state attended'!EA48*1000)/'Total by state attended'!FB48)</f>
        <v>11818.297167846731</v>
      </c>
      <c r="BZ47" s="91">
        <f>(('Total by state attended'!EB48*1000)/'Total by state attended'!FC48)</f>
        <v>11563.580338456019</v>
      </c>
      <c r="CA47" s="91">
        <f>(('Total by state attended'!EC48*1000)/'Total by state attended'!FD48)</f>
        <v>11830.596286024358</v>
      </c>
      <c r="CB47" s="91">
        <f>(('Total by state attended'!ED48*1000)/'Total by state attended'!FE48)</f>
        <v>12106.969875737417</v>
      </c>
      <c r="CC47" s="91">
        <f>(('Total by state attended'!EE48*1000)/'Total by state attended'!FF48)</f>
        <v>12532.891354146213</v>
      </c>
      <c r="CD47" s="91">
        <f>(('Total by state attended'!EF48*1000)/'Total by state attended'!FG48)</f>
        <v>13114.128009863649</v>
      </c>
      <c r="CE47" s="90">
        <f>('Total by state attended'!FH48*1000)/'Total by state attended'!FS48:FS48</f>
        <v>14147.247770999531</v>
      </c>
      <c r="CF47" s="91">
        <f>('Total by state attended'!FI48*1000)/'Total by state attended'!FT48:FT48</f>
        <v>19140.413254101539</v>
      </c>
      <c r="CG47" s="91">
        <f>('Total by state attended'!FJ48*1000)/'Total by state attended'!FU48:FU48</f>
        <v>18851.309978224672</v>
      </c>
      <c r="CH47" s="91">
        <f>('Total by state attended'!FK48*1000)/'Total by state attended'!FV48:FV48</f>
        <v>19768.431238248722</v>
      </c>
      <c r="CI47" s="91">
        <f>('Total by state attended'!FL48*1000)/'Total by state attended'!FW48:FW48</f>
        <v>18324.738488624051</v>
      </c>
      <c r="CJ47" s="91">
        <f>('Total by state attended'!FM48*1000)/'Total by state attended'!FX48:FX48</f>
        <v>19414.579161890204</v>
      </c>
      <c r="CK47" s="91">
        <f>('Total by state attended'!FN48*1000)/'Total by state attended'!FY48:FY48</f>
        <v>19912.515165494176</v>
      </c>
      <c r="CL47" s="91">
        <f>('Total by state attended'!FO48*1000)/'Total by state attended'!FZ48:FZ48</f>
        <v>19633.258708536967</v>
      </c>
      <c r="CM47" s="91">
        <f>('Total by state attended'!FP48*1000)/'Total by state attended'!GA48:GA48</f>
        <v>20832.027860994607</v>
      </c>
      <c r="CN47" s="91">
        <f>('Total by state attended'!FQ48*1000)/'Total by state attended'!GB48:GB48</f>
        <v>22226.696522655428</v>
      </c>
      <c r="CO47" s="91">
        <f>('Total by state attended'!FR48*1000)/'Total by state attended'!GC48:GC48</f>
        <v>24194.226732579144</v>
      </c>
    </row>
    <row r="48" spans="1:93">
      <c r="A48" s="21" t="s">
        <v>55</v>
      </c>
      <c r="B48" s="90">
        <f>(('Total by state attended'!B49*1000)/'Total by state attended'!AC49)</f>
        <v>3037.2</v>
      </c>
      <c r="C48" s="91">
        <f>(('Total by state attended'!C49*1000)/'Total by state attended'!AD49)</f>
        <v>3181.2062103845051</v>
      </c>
      <c r="D48" s="91">
        <f>(('Total by state attended'!D49*1000)/'Total by state attended'!AE49)</f>
        <v>3202.8427303693079</v>
      </c>
      <c r="E48" s="91">
        <f>(('Total by state attended'!E49*1000)/'Total by state attended'!AF49)</f>
        <v>3227.561814736272</v>
      </c>
      <c r="F48" s="91">
        <f>(('Total by state attended'!F49*1000)/'Total by state attended'!AG49)</f>
        <v>3232.2453738143945</v>
      </c>
      <c r="G48" s="91">
        <f>(('Total by state attended'!G49*1000)/'Total by state attended'!AH49)</f>
        <v>3223.8957595072188</v>
      </c>
      <c r="H48" s="91">
        <f>(('Total by state attended'!H49*1000)/'Total by state attended'!AI49)</f>
        <v>3295.4891158618334</v>
      </c>
      <c r="I48" s="91">
        <f>(('Total by state attended'!I49*1000)/'Total by state attended'!AJ49)</f>
        <v>3340.2754765658601</v>
      </c>
      <c r="J48" s="91">
        <f>(('Total by state attended'!J49*1000)/'Total by state attended'!AK49)</f>
        <v>3410.8517054438671</v>
      </c>
      <c r="K48" s="91">
        <f>(('Total by state attended'!K49*1000)/'Total by state attended'!AL49)</f>
        <v>3469.9793709489777</v>
      </c>
      <c r="L48" s="91">
        <f>(('Total by state attended'!L49*1000)/'Total by state attended'!AM49)</f>
        <v>3517.5173250720241</v>
      </c>
      <c r="M48" s="91">
        <f>(('Total by state attended'!M49*1000)/'Total by state attended'!AN49)</f>
        <v>3571.1524627698086</v>
      </c>
      <c r="N48" s="91">
        <f>(('Total by state attended'!N49*1000)/'Total by state attended'!AO49)</f>
        <v>3621.3766775620074</v>
      </c>
      <c r="O48" s="91">
        <f>(('Total by state attended'!O49*1000)/'Total by state attended'!AP49)</f>
        <v>3844.4978049575375</v>
      </c>
      <c r="P48" s="91">
        <f>(('Total by state attended'!P49*1000)/'Total by state attended'!AQ49)</f>
        <v>4062.984760197221</v>
      </c>
      <c r="Q48" s="91">
        <f>(('Total by state attended'!Q49*1000)/'Total by state attended'!AR49)</f>
        <v>4095.7436475587547</v>
      </c>
      <c r="R48" s="91">
        <f>(('Total by state attended'!R49*1000)/'Total by state attended'!AS49)</f>
        <v>4066.6202653504165</v>
      </c>
      <c r="S48" s="91">
        <f>(('Total by state attended'!S49*1000)/'Total by state attended'!AT49)</f>
        <v>4279.545242545616</v>
      </c>
      <c r="T48" s="91">
        <f>(('Total by state attended'!T49*1000)/'Total by state attended'!AU49)</f>
        <v>4218.1995363672804</v>
      </c>
      <c r="U48" s="91">
        <f>(('Total by state attended'!U49*1000)/'Total by state attended'!AV49)</f>
        <v>3615.7531520014109</v>
      </c>
      <c r="V48" s="91">
        <f>(('Total by state attended'!V49*1000)/'Total by state attended'!AW49)</f>
        <v>3588.1295028563336</v>
      </c>
      <c r="W48" s="91">
        <f>(('Total by state attended'!W49*1000)/'Total by state attended'!AX49)</f>
        <v>3683.7558945551059</v>
      </c>
      <c r="X48" s="91">
        <f>(('Total by state attended'!X49*1000)/'Total by state attended'!AY49)</f>
        <v>3677.4178063382215</v>
      </c>
      <c r="Y48" s="91">
        <f>(('Total by state attended'!Y49*1000)/'Total by state attended'!AZ49)</f>
        <v>3689.1722696103029</v>
      </c>
      <c r="Z48" s="91">
        <f>(('Total by state attended'!Z49*1000)/'Total by state attended'!BA49)</f>
        <v>3708.3354215091558</v>
      </c>
      <c r="AA48" s="91">
        <f>(('Total by state attended'!AA49*1000)/'Total by state attended'!BB49)</f>
        <v>3754.5869900039261</v>
      </c>
      <c r="AB48" s="91">
        <f>(('Total by state attended'!AB49*1000)/'Total by state attended'!BC49)</f>
        <v>3762.7314003294891</v>
      </c>
      <c r="AC48" s="98">
        <f>(('Total by state attended'!BD49*1000)/'Total by state attended'!CE49)</f>
        <v>3142.4212909848438</v>
      </c>
      <c r="AD48" s="91">
        <f>(('Total by state attended'!BE49*1000)/'Total by state attended'!CF49)</f>
        <v>3177.0184706963714</v>
      </c>
      <c r="AE48" s="91">
        <f>(('Total by state attended'!BF49*1000)/'Total by state attended'!CG49)</f>
        <v>3262.9955896007427</v>
      </c>
      <c r="AF48" s="91">
        <f>(('Total by state attended'!BG49*1000)/'Total by state attended'!CH49)</f>
        <v>3692.190483104062</v>
      </c>
      <c r="AG48" s="91">
        <f>(('Total by state attended'!BH49*1000)/'Total by state attended'!CI49)</f>
        <v>3677.298623063683</v>
      </c>
      <c r="AH48" s="91">
        <f>(('Total by state attended'!BI49*1000)/'Total by state attended'!CJ49)</f>
        <v>3793.9421283783786</v>
      </c>
      <c r="AI48" s="91">
        <f>(('Total by state attended'!BJ49*1000)/'Total by state attended'!CK49)</f>
        <v>4014.4186913485023</v>
      </c>
      <c r="AJ48" s="91">
        <f>(('Total by state attended'!BK49*1000)/'Total by state attended'!CL49)</f>
        <v>4132.7365049198415</v>
      </c>
      <c r="AK48" s="91">
        <f>(('Total by state attended'!BL49*1000)/'Total by state attended'!CM49)</f>
        <v>4195.8554769915036</v>
      </c>
      <c r="AL48" s="91">
        <f>(('Total by state attended'!BM49*1000)/'Total by state attended'!CN49)</f>
        <v>4340.0074052601067</v>
      </c>
      <c r="AM48" s="91">
        <f>(('Total by state attended'!BN49*1000)/'Total by state attended'!CO49)</f>
        <v>4549.6533921815881</v>
      </c>
      <c r="AN48" s="91">
        <f>(('Total by state attended'!BO49*1000)/'Total by state attended'!CP49)</f>
        <v>4655.7638081395353</v>
      </c>
      <c r="AO48" s="91">
        <f>(('Total by state attended'!BP49*1000)/'Total by state attended'!CQ49)</f>
        <v>4758.1606668332233</v>
      </c>
      <c r="AP48" s="91">
        <f>(('Total by state attended'!BQ49*1000)/'Total by state attended'!CR49)</f>
        <v>5018.8076756139344</v>
      </c>
      <c r="AQ48" s="91">
        <f>(('Total by state attended'!BR49*1000)/'Total by state attended'!CS49)</f>
        <v>5002.5881389069918</v>
      </c>
      <c r="AR48" s="91">
        <f>(('Total by state attended'!BS49*1000)/'Total by state attended'!CT49)</f>
        <v>5165.5280386369732</v>
      </c>
      <c r="AS48" s="91">
        <f>(('Total by state attended'!BT49*1000)/'Total by state attended'!CU49)</f>
        <v>5229.7511270508976</v>
      </c>
      <c r="AT48" s="91">
        <f>(('Total by state attended'!BU49*1000)/'Total by state attended'!CV49)</f>
        <v>5493.1330268639567</v>
      </c>
      <c r="AU48" s="91">
        <f>(('Total by state attended'!BV49*1000)/'Total by state attended'!CW49)</f>
        <v>5286.6390207610002</v>
      </c>
      <c r="AV48" s="91">
        <f>(('Total by state attended'!BW49*1000)/'Total by state attended'!CX49)</f>
        <v>6715.9350931953986</v>
      </c>
      <c r="AW48" s="91">
        <f>(('Total by state attended'!BX49*1000)/'Total by state attended'!CY49)</f>
        <v>6578.0498052879684</v>
      </c>
      <c r="AX48" s="91">
        <f>(('Total by state attended'!BY49*1000)/'Total by state attended'!CZ49)</f>
        <v>7279.4888385003314</v>
      </c>
      <c r="AY48" s="91">
        <f>(('Total by state attended'!BZ49*1000)/'Total by state attended'!DA49)</f>
        <v>7149.5036542674061</v>
      </c>
      <c r="AZ48" s="91">
        <f>(('Total by state attended'!CA49*1000)/'Total by state attended'!DB49)</f>
        <v>7307.8824683100047</v>
      </c>
      <c r="BA48" s="91">
        <f>(('Total by state attended'!CB49*1000)/'Total by state attended'!DC49)</f>
        <v>7025.5602478916435</v>
      </c>
      <c r="BB48" s="91">
        <f>(('Total by state attended'!CC49*1000)/'Total by state attended'!DD49)</f>
        <v>7512.6119531785898</v>
      </c>
      <c r="BC48" s="91">
        <f>(('Total by state attended'!CD49*1000)/'Total by state attended'!DE49)</f>
        <v>7393.2241395198816</v>
      </c>
      <c r="BD48" s="98">
        <f>(('Total by state attended'!DF49*1000)/'Total by state attended'!EG49)</f>
        <v>3794.1574803149606</v>
      </c>
      <c r="BE48" s="91">
        <f>(('Total by state attended'!DG49*1000)/'Total by state attended'!EH49)</f>
        <v>4206.7630853994488</v>
      </c>
      <c r="BF48" s="91">
        <f>(('Total by state attended'!DH49*1000)/'Total by state attended'!EI49)</f>
        <v>4369.2356452529848</v>
      </c>
      <c r="BG48" s="91">
        <f>(('Total by state attended'!DI49*1000)/'Total by state attended'!EJ49)</f>
        <v>4713.0040794125644</v>
      </c>
      <c r="BH48" s="91">
        <f>(('Total by state attended'!DJ49*1000)/'Total by state attended'!EK49)</f>
        <v>4863.1279013539652</v>
      </c>
      <c r="BI48" s="91">
        <f>(('Total by state attended'!DK49*1000)/'Total by state attended'!EL49)</f>
        <v>4573.3449511400649</v>
      </c>
      <c r="BJ48" s="91">
        <f>(('Total by state attended'!DL49*1000)/'Total by state attended'!EM49)</f>
        <v>4815.5816295392124</v>
      </c>
      <c r="BK48" s="91">
        <f>(('Total by state attended'!DM49*1000)/'Total by state attended'!EN49)</f>
        <v>5455.4236009222386</v>
      </c>
      <c r="BL48" s="91">
        <f>(('Total by state attended'!DN49*1000)/'Total by state attended'!EO49)</f>
        <v>5726.8097181729836</v>
      </c>
      <c r="BM48" s="91">
        <f>(('Total by state attended'!DO49*1000)/'Total by state attended'!EP49)</f>
        <v>6392.529795158287</v>
      </c>
      <c r="BN48" s="91">
        <f>(('Total by state attended'!DP49*1000)/'Total by state attended'!EQ49)</f>
        <v>6763.6759392663198</v>
      </c>
      <c r="BO48" s="91">
        <f>(('Total by state attended'!DQ49*1000)/'Total by state attended'!ER49)</f>
        <v>7249.7520569937788</v>
      </c>
      <c r="BP48" s="91">
        <f>(('Total by state attended'!DR49*1000)/'Total by state attended'!ES49)</f>
        <v>7597.2676986584111</v>
      </c>
      <c r="BQ48" s="91">
        <f>(('Total by state attended'!DS49*1000)/'Total by state attended'!ET49)</f>
        <v>7553.7080631214876</v>
      </c>
      <c r="BR48" s="91">
        <f>(('Total by state attended'!DT49*1000)/'Total by state attended'!EU49)</f>
        <v>7740.4116502335228</v>
      </c>
      <c r="BS48" s="91">
        <f>(('Total by state attended'!DU49*1000)/'Total by state attended'!EV49)</f>
        <v>8000.3618661787768</v>
      </c>
      <c r="BT48" s="91">
        <f>(('Total by state attended'!DV49*1000)/'Total by state attended'!EW49)</f>
        <v>8148.553062985332</v>
      </c>
      <c r="BU48" s="91">
        <f>(('Total by state attended'!DW49*1000)/'Total by state attended'!EX49)</f>
        <v>8977.1782577393806</v>
      </c>
      <c r="BV48" s="91">
        <f>(('Total by state attended'!DX49*1000)/'Total by state attended'!EY49)</f>
        <v>9329.3197462545559</v>
      </c>
      <c r="BW48" s="91">
        <f>(('Total by state attended'!DY49*1000)/'Total by state attended'!EZ49)</f>
        <v>10259.611659060798</v>
      </c>
      <c r="BX48" s="91">
        <f>(('Total by state attended'!DZ49*1000)/'Total by state attended'!FA49)</f>
        <v>11085.385258358663</v>
      </c>
      <c r="BY48" s="91">
        <f>(('Total by state attended'!EA49*1000)/'Total by state attended'!FB49)</f>
        <v>10999.192530768143</v>
      </c>
      <c r="BZ48" s="91">
        <f>(('Total by state attended'!EB49*1000)/'Total by state attended'!FC49)</f>
        <v>11205.988563648742</v>
      </c>
      <c r="CA48" s="91">
        <f>(('Total by state attended'!EC49*1000)/'Total by state attended'!FD49)</f>
        <v>11898.435714285713</v>
      </c>
      <c r="CB48" s="91">
        <f>(('Total by state attended'!ED49*1000)/'Total by state attended'!FE49)</f>
        <v>12288.513143176733</v>
      </c>
      <c r="CC48" s="91">
        <f>(('Total by state attended'!EE49*1000)/'Total by state attended'!FF49)</f>
        <v>12561.228689006466</v>
      </c>
      <c r="CD48" s="91">
        <f>(('Total by state attended'!EF49*1000)/'Total by state attended'!FG49)</f>
        <v>12949.011924782144</v>
      </c>
      <c r="CE48" s="90">
        <f>('Total by state attended'!FH49*1000)/'Total by state attended'!FS49:FS49</f>
        <v>16257.765335529024</v>
      </c>
      <c r="CF48" s="91">
        <f>('Total by state attended'!FI49*1000)/'Total by state attended'!FT49:FT49</f>
        <v>19164.374445787987</v>
      </c>
      <c r="CG48" s="91">
        <f>('Total by state attended'!FJ49*1000)/'Total by state attended'!FU49:FU49</f>
        <v>16399.239000000001</v>
      </c>
      <c r="CH48" s="91">
        <f>('Total by state attended'!FK49*1000)/'Total by state attended'!FV49:FV49</f>
        <v>18140.587317734826</v>
      </c>
      <c r="CI48" s="91">
        <f>('Total by state attended'!FL49*1000)/'Total by state attended'!FW49:FW49</f>
        <v>17405.208021753908</v>
      </c>
      <c r="CJ48" s="91">
        <f>('Total by state attended'!FM49*1000)/'Total by state attended'!FX49:FX49</f>
        <v>22732.68675099867</v>
      </c>
      <c r="CK48" s="91">
        <f>('Total by state attended'!FN49*1000)/'Total by state attended'!FY49:FY49</f>
        <v>21926.815697266993</v>
      </c>
      <c r="CL48" s="91">
        <f>('Total by state attended'!FO49*1000)/'Total by state attended'!FZ49:FZ49</f>
        <v>24539.839279646618</v>
      </c>
      <c r="CM48" s="91">
        <f>('Total by state attended'!FP49*1000)/'Total by state attended'!GA49:GA49</f>
        <v>22062.636866059816</v>
      </c>
      <c r="CN48" s="91">
        <f>('Total by state attended'!FQ49*1000)/'Total by state attended'!GB49:GB49</f>
        <v>26657.032846715327</v>
      </c>
      <c r="CO48" s="91">
        <f>('Total by state attended'!FR49*1000)/'Total by state attended'!GC49:GC49</f>
        <v>23046.3583090379</v>
      </c>
    </row>
    <row r="49" spans="1:93">
      <c r="A49" s="21" t="s">
        <v>56</v>
      </c>
      <c r="B49" s="90">
        <f>(('Total by state attended'!B50*1000)/'Total by state attended'!AC50)</f>
        <v>2646.109782409947</v>
      </c>
      <c r="C49" s="91">
        <f>(('Total by state attended'!C50*1000)/'Total by state attended'!AD50)</f>
        <v>2771.5688926458165</v>
      </c>
      <c r="D49" s="91">
        <f>(('Total by state attended'!D50*1000)/'Total by state attended'!AE50)</f>
        <v>2853.5290686519052</v>
      </c>
      <c r="E49" s="91">
        <f>(('Total by state attended'!E50*1000)/'Total by state attended'!AF50)</f>
        <v>2871.3342191085881</v>
      </c>
      <c r="F49" s="91">
        <f>(('Total by state attended'!F50*1000)/'Total by state attended'!AG50)</f>
        <v>2881.78108226313</v>
      </c>
      <c r="G49" s="91">
        <f>(('Total by state attended'!G50*1000)/'Total by state attended'!AH50)</f>
        <v>2889.5400416547554</v>
      </c>
      <c r="H49" s="91">
        <f>(('Total by state attended'!H50*1000)/'Total by state attended'!AI50)</f>
        <v>2952.7351054078827</v>
      </c>
      <c r="I49" s="91">
        <f>(('Total by state attended'!I50*1000)/'Total by state attended'!AJ50)</f>
        <v>2910.6100682593856</v>
      </c>
      <c r="J49" s="91">
        <f>(('Total by state attended'!J50*1000)/'Total by state attended'!AK50)</f>
        <v>3001.2185270425775</v>
      </c>
      <c r="K49" s="91">
        <f>(('Total by state attended'!K50*1000)/'Total by state attended'!AL50)</f>
        <v>3078.1105171246304</v>
      </c>
      <c r="L49" s="91">
        <f>(('Total by state attended'!L50*1000)/'Total by state attended'!AM50)</f>
        <v>3204.4261555806088</v>
      </c>
      <c r="M49" s="91">
        <f>(('Total by state attended'!M50*1000)/'Total by state attended'!AN50)</f>
        <v>3212.3114567023167</v>
      </c>
      <c r="N49" s="91">
        <f>(('Total by state attended'!N50*1000)/'Total by state attended'!AO50)</f>
        <v>3298.8890851416622</v>
      </c>
      <c r="O49" s="91">
        <f>(('Total by state attended'!O50*1000)/'Total by state attended'!AP50)</f>
        <v>3647.362851782364</v>
      </c>
      <c r="P49" s="91">
        <f>(('Total by state attended'!P50*1000)/'Total by state attended'!AQ50)</f>
        <v>3793.254327510745</v>
      </c>
      <c r="Q49" s="91">
        <f>(('Total by state attended'!Q50*1000)/'Total by state attended'!AR50)</f>
        <v>3801.1381457236375</v>
      </c>
      <c r="R49" s="91">
        <f>(('Total by state attended'!R50*1000)/'Total by state attended'!AS50)</f>
        <v>3766.9997369409998</v>
      </c>
      <c r="S49" s="91">
        <f>(('Total by state attended'!S50*1000)/'Total by state attended'!AT50)</f>
        <v>4067.7151479924887</v>
      </c>
      <c r="T49" s="91">
        <f>(('Total by state attended'!T50*1000)/'Total by state attended'!AU50)</f>
        <v>4127.5634903120445</v>
      </c>
      <c r="U49" s="91">
        <f>(('Total by state attended'!U50*1000)/'Total by state attended'!AV50)</f>
        <v>3667.1261396546174</v>
      </c>
      <c r="V49" s="91">
        <f>(('Total by state attended'!V50*1000)/'Total by state attended'!AW50)</f>
        <v>3707.5932977913176</v>
      </c>
      <c r="W49" s="91">
        <f>(('Total by state attended'!W50*1000)/'Total by state attended'!AX50)</f>
        <v>3721.7224515719276</v>
      </c>
      <c r="X49" s="91">
        <f>(('Total by state attended'!X50*1000)/'Total by state attended'!AY50)</f>
        <v>3685.7653996495483</v>
      </c>
      <c r="Y49" s="91">
        <f>(('Total by state attended'!Y50*1000)/'Total by state attended'!AZ50)</f>
        <v>3724.3689650482797</v>
      </c>
      <c r="Z49" s="91">
        <f>(('Total by state attended'!Z50*1000)/'Total by state attended'!BA50)</f>
        <v>3769.0479383839056</v>
      </c>
      <c r="AA49" s="91">
        <f>(('Total by state attended'!AA50*1000)/'Total by state attended'!BB50)</f>
        <v>3830.2347556682157</v>
      </c>
      <c r="AB49" s="91">
        <f>(('Total by state attended'!AB50*1000)/'Total by state attended'!BC50)</f>
        <v>3813.1823419378975</v>
      </c>
      <c r="AC49" s="98">
        <f>(('Total by state attended'!BD50*1000)/'Total by state attended'!CE50)</f>
        <v>2837.7226513830046</v>
      </c>
      <c r="AD49" s="91">
        <f>(('Total by state attended'!BE50*1000)/'Total by state attended'!CF50)</f>
        <v>2600.0521077283374</v>
      </c>
      <c r="AE49" s="91">
        <f>(('Total by state attended'!BF50*1000)/'Total by state attended'!CG50)</f>
        <v>2674.1119582664528</v>
      </c>
      <c r="AF49" s="91">
        <f>(('Total by state attended'!BG50*1000)/'Total by state attended'!CH50)</f>
        <v>2716.2422073641583</v>
      </c>
      <c r="AG49" s="91">
        <f>(('Total by state attended'!BH50*1000)/'Total by state attended'!CI50)</f>
        <v>2730.8207809732648</v>
      </c>
      <c r="AH49" s="91">
        <f>(('Total by state attended'!BI50*1000)/'Total by state attended'!CJ50)</f>
        <v>2878.6335041387465</v>
      </c>
      <c r="AI49" s="91">
        <f>(('Total by state attended'!BJ50*1000)/'Total by state attended'!CK50)</f>
        <v>2898.1295340451106</v>
      </c>
      <c r="AJ49" s="91">
        <f>(('Total by state attended'!BK50*1000)/'Total by state attended'!CL50)</f>
        <v>2912.2346756152124</v>
      </c>
      <c r="AK49" s="91">
        <f>(('Total by state attended'!BL50*1000)/'Total by state attended'!CM50)</f>
        <v>2976.8614203650045</v>
      </c>
      <c r="AL49" s="91">
        <f>(('Total by state attended'!BM50*1000)/'Total by state attended'!CN50)</f>
        <v>3085.1118267258244</v>
      </c>
      <c r="AM49" s="91">
        <f>(('Total by state attended'!BN50*1000)/'Total by state attended'!CO50)</f>
        <v>3297.5404955813551</v>
      </c>
      <c r="AN49" s="91">
        <f>(('Total by state attended'!BO50*1000)/'Total by state attended'!CP50)</f>
        <v>3626.7981670061099</v>
      </c>
      <c r="AO49" s="91">
        <f>(('Total by state attended'!BP50*1000)/'Total by state attended'!CQ50)</f>
        <v>3749.2812382346788</v>
      </c>
      <c r="AP49" s="91">
        <f>(('Total by state attended'!BQ50*1000)/'Total by state attended'!CR50)</f>
        <v>3993.4745590661082</v>
      </c>
      <c r="AQ49" s="91">
        <f>(('Total by state attended'!BR50*1000)/'Total by state attended'!CS50)</f>
        <v>3896.0494850386981</v>
      </c>
      <c r="AR49" s="91">
        <f>(('Total by state attended'!BS50*1000)/'Total by state attended'!CT50)</f>
        <v>4336.9533585752351</v>
      </c>
      <c r="AS49" s="91">
        <f>(('Total by state attended'!BT50*1000)/'Total by state attended'!CU50)</f>
        <v>4346.7583838018609</v>
      </c>
      <c r="AT49" s="91">
        <f>(('Total by state attended'!BU50*1000)/'Total by state attended'!CV50)</f>
        <v>4745.4398780536085</v>
      </c>
      <c r="AU49" s="91">
        <f>(('Total by state attended'!BV50*1000)/'Total by state attended'!CW50)</f>
        <v>4688.8770982975511</v>
      </c>
      <c r="AV49" s="91">
        <f>(('Total by state attended'!BW50*1000)/'Total by state attended'!CX50)</f>
        <v>5406.565709348256</v>
      </c>
      <c r="AW49" s="91">
        <f>(('Total by state attended'!BX50*1000)/'Total by state attended'!CY50)</f>
        <v>5610.0897684646234</v>
      </c>
      <c r="AX49" s="91">
        <f>(('Total by state attended'!BY50*1000)/'Total by state attended'!CZ50)</f>
        <v>5688.3945468406664</v>
      </c>
      <c r="AY49" s="91">
        <f>(('Total by state attended'!BZ50*1000)/'Total by state attended'!DA50)</f>
        <v>5835.8773580617299</v>
      </c>
      <c r="AZ49" s="91">
        <f>(('Total by state attended'!CA50*1000)/'Total by state attended'!DB50)</f>
        <v>5876.8245241217164</v>
      </c>
      <c r="BA49" s="91">
        <f>(('Total by state attended'!CB50*1000)/'Total by state attended'!DC50)</f>
        <v>6004.8054881882699</v>
      </c>
      <c r="BB49" s="91">
        <f>(('Total by state attended'!CC50*1000)/'Total by state attended'!DD50)</f>
        <v>6246.9393221142454</v>
      </c>
      <c r="BC49" s="91">
        <f>(('Total by state attended'!CD50*1000)/'Total by state attended'!DE50)</f>
        <v>6679.3935047887599</v>
      </c>
      <c r="BD49" s="98">
        <f>(('Total by state attended'!DF50*1000)/'Total by state attended'!EG50)</f>
        <v>3346.5392749244711</v>
      </c>
      <c r="BE49" s="91">
        <f>(('Total by state attended'!DG50*1000)/'Total by state attended'!EH50)</f>
        <v>3583.769329896907</v>
      </c>
      <c r="BF49" s="91">
        <f>(('Total by state attended'!DH50*1000)/'Total by state attended'!EI50)</f>
        <v>3884.6487935656837</v>
      </c>
      <c r="BG49" s="91">
        <f>(('Total by state attended'!DI50*1000)/'Total by state attended'!EJ50)</f>
        <v>3779.5232394366203</v>
      </c>
      <c r="BH49" s="91">
        <f>(('Total by state attended'!DJ50*1000)/'Total by state attended'!EK50)</f>
        <v>3996.7453125000002</v>
      </c>
      <c r="BI49" s="91">
        <f>(('Total by state attended'!DK50*1000)/'Total by state attended'!EL50)</f>
        <v>4168.2634892086335</v>
      </c>
      <c r="BJ49" s="91">
        <f>(('Total by state attended'!DL50*1000)/'Total by state attended'!EM50)</f>
        <v>4643.4645941278068</v>
      </c>
      <c r="BK49" s="91">
        <f>(('Total by state attended'!DM50*1000)/'Total by state attended'!EN50)</f>
        <v>4678.6324324324323</v>
      </c>
      <c r="BL49" s="91">
        <f>(('Total by state attended'!DN50*1000)/'Total by state attended'!EO50)</f>
        <v>5029.7543103448279</v>
      </c>
      <c r="BM49" s="91">
        <f>(('Total by state attended'!DO50*1000)/'Total by state attended'!EP50)</f>
        <v>5356.5693379790937</v>
      </c>
      <c r="BN49" s="91">
        <f>(('Total by state attended'!DP50*1000)/'Total by state attended'!EQ50)</f>
        <v>5718.6800766283523</v>
      </c>
      <c r="BO49" s="91">
        <f>(('Total by state attended'!DQ50*1000)/'Total by state attended'!ER50)</f>
        <v>6052.0202774813233</v>
      </c>
      <c r="BP49" s="91">
        <f>(('Total by state attended'!DR50*1000)/'Total by state attended'!ES50)</f>
        <v>6470.1555136663528</v>
      </c>
      <c r="BQ49" s="91">
        <f>(('Total by state attended'!DS50*1000)/'Total by state attended'!ET50)</f>
        <v>6716.6452830188682</v>
      </c>
      <c r="BR49" s="91">
        <f>(('Total by state attended'!DT50*1000)/'Total by state attended'!EU50)</f>
        <v>6333.0299914310199</v>
      </c>
      <c r="BS49" s="91">
        <f>(('Total by state attended'!DU50*1000)/'Total by state attended'!EV50)</f>
        <v>6433.1958250497019</v>
      </c>
      <c r="BT49" s="91">
        <f>(('Total by state attended'!DV50*1000)/'Total by state attended'!EW50)</f>
        <v>6348.6714456391874</v>
      </c>
      <c r="BU49" s="91">
        <f>(('Total by state attended'!DW50*1000)/'Total by state attended'!EX50)</f>
        <v>7162.6173633440512</v>
      </c>
      <c r="BV49" s="91">
        <f>(('Total by state attended'!DX50*1000)/'Total by state attended'!EY50)</f>
        <v>8198.9490445859865</v>
      </c>
      <c r="BW49" s="91">
        <f>(('Total by state attended'!DY50*1000)/'Total by state attended'!EZ50)</f>
        <v>9212.204156479218</v>
      </c>
      <c r="BX49" s="91">
        <f>(('Total by state attended'!DZ50*1000)/'Total by state attended'!FA50)</f>
        <v>10169.69469598965</v>
      </c>
      <c r="BY49" s="91">
        <f>(('Total by state attended'!EA50*1000)/'Total by state attended'!FB50)</f>
        <v>9531.7747858017137</v>
      </c>
      <c r="BZ49" s="91">
        <f>(('Total by state attended'!EB50*1000)/'Total by state attended'!FC50)</f>
        <v>9220.1478800413643</v>
      </c>
      <c r="CA49" s="91">
        <f>(('Total by state attended'!EC50*1000)/'Total by state attended'!FD50)</f>
        <v>9901.9025470653378</v>
      </c>
      <c r="CB49" s="91">
        <f>(('Total by state attended'!ED50*1000)/'Total by state attended'!FE50)</f>
        <v>10683.523702031604</v>
      </c>
      <c r="CC49" s="91">
        <f>(('Total by state attended'!EE50*1000)/'Total by state attended'!FF50)</f>
        <v>11070.769406392694</v>
      </c>
      <c r="CD49" s="91">
        <f>(('Total by state attended'!EF50*1000)/'Total by state attended'!FG50)</f>
        <v>12336.273823884198</v>
      </c>
      <c r="CE49" s="90">
        <f>('Total by state attended'!FH50*1000)/'Total by state attended'!FS50:FS50</f>
        <v>7812.7542857142853</v>
      </c>
      <c r="CF49" s="91">
        <f>('Total by state attended'!FI50*1000)/'Total by state attended'!FT50:FT50</f>
        <v>12979.345360824742</v>
      </c>
      <c r="CG49" s="91">
        <f>('Total by state attended'!FJ50*1000)/'Total by state attended'!FU50:FU50</f>
        <v>12860.071770334927</v>
      </c>
      <c r="CH49" s="91">
        <f>('Total by state attended'!FK50*1000)/'Total by state attended'!FV50:FV50</f>
        <v>12781.304347826086</v>
      </c>
      <c r="CI49" s="91">
        <f>('Total by state attended'!FL50*1000)/'Total by state attended'!FW50:FW50</f>
        <v>11281.32751091703</v>
      </c>
      <c r="CJ49" s="91">
        <f>('Total by state attended'!FM50*1000)/'Total by state attended'!FX50:FX50</f>
        <v>12934.121212121212</v>
      </c>
      <c r="CK49" s="91">
        <f>('Total by state attended'!FN50*1000)/'Total by state attended'!FY50:FY50</f>
        <v>14459.303921568628</v>
      </c>
      <c r="CL49" s="91">
        <f>('Total by state attended'!FO50*1000)/'Total by state attended'!FZ50:FZ50</f>
        <v>14675.024896265561</v>
      </c>
      <c r="CM49" s="91">
        <f>('Total by state attended'!FP50*1000)/'Total by state attended'!GA50:GA50</f>
        <v>14607.94276094276</v>
      </c>
      <c r="CN49" s="91">
        <f>('Total by state attended'!FQ50*1000)/'Total by state attended'!GB50:GB50</f>
        <v>15155.520504731861</v>
      </c>
      <c r="CO49" s="91">
        <f>('Total by state attended'!FR50*1000)/'Total by state attended'!GC50:GC50</f>
        <v>14224.680981595093</v>
      </c>
    </row>
    <row r="50" spans="1:93">
      <c r="A50" s="21" t="s">
        <v>57</v>
      </c>
      <c r="B50" s="90">
        <f>(('Total by state attended'!B51*1000)/'Total by state attended'!AC51)</f>
        <v>3285.5840197324837</v>
      </c>
      <c r="C50" s="91">
        <f>(('Total by state attended'!C51*1000)/'Total by state attended'!AD51)</f>
        <v>3411.7064128943757</v>
      </c>
      <c r="D50" s="91">
        <f>(('Total by state attended'!D51*1000)/'Total by state attended'!AE51)</f>
        <v>3417.6599608105225</v>
      </c>
      <c r="E50" s="91">
        <f>(('Total by state attended'!E51*1000)/'Total by state attended'!AF51)</f>
        <v>3380.2999812346006</v>
      </c>
      <c r="F50" s="91">
        <f>(('Total by state attended'!F51*1000)/'Total by state attended'!AG51)</f>
        <v>3342.8527881010991</v>
      </c>
      <c r="G50" s="91">
        <f>(('Total by state attended'!G51*1000)/'Total by state attended'!AH51)</f>
        <v>3336.3160913340525</v>
      </c>
      <c r="H50" s="91">
        <f>(('Total by state attended'!H51*1000)/'Total by state attended'!AI51)</f>
        <v>3437.4728466436327</v>
      </c>
      <c r="I50" s="91">
        <f>(('Total by state attended'!I51*1000)/'Total by state attended'!AJ51)</f>
        <v>3459.6925082046373</v>
      </c>
      <c r="J50" s="91">
        <f>(('Total by state attended'!J51*1000)/'Total by state attended'!AK51)</f>
        <v>3494.1408283190558</v>
      </c>
      <c r="K50" s="91">
        <f>(('Total by state attended'!K51*1000)/'Total by state attended'!AL51)</f>
        <v>3530.5470933382067</v>
      </c>
      <c r="L50" s="91">
        <f>(('Total by state attended'!L51*1000)/'Total by state attended'!AM51)</f>
        <v>3504.6657057920002</v>
      </c>
      <c r="M50" s="91">
        <f>(('Total by state attended'!M51*1000)/'Total by state attended'!AN51)</f>
        <v>3511.0837118998152</v>
      </c>
      <c r="N50" s="91">
        <f>(('Total by state attended'!N51*1000)/'Total by state attended'!AO51)</f>
        <v>3505.4794862291947</v>
      </c>
      <c r="O50" s="91">
        <f>(('Total by state attended'!O51*1000)/'Total by state attended'!AP51)</f>
        <v>3707.4111829862186</v>
      </c>
      <c r="P50" s="91">
        <f>(('Total by state attended'!P51*1000)/'Total by state attended'!AQ51)</f>
        <v>3927.9601720322007</v>
      </c>
      <c r="Q50" s="91">
        <f>(('Total by state attended'!Q51*1000)/'Total by state attended'!AR51)</f>
        <v>3881.3379079713168</v>
      </c>
      <c r="R50" s="91">
        <f>(('Total by state attended'!R51*1000)/'Total by state attended'!AS51)</f>
        <v>3956.0246256156411</v>
      </c>
      <c r="S50" s="91">
        <f>(('Total by state attended'!S51*1000)/'Total by state attended'!AT51)</f>
        <v>4160.7416229456803</v>
      </c>
      <c r="T50" s="91">
        <f>(('Total by state attended'!T51*1000)/'Total by state attended'!AU51)</f>
        <v>4014.3600223403637</v>
      </c>
      <c r="U50" s="91">
        <f>(('Total by state attended'!U51*1000)/'Total by state attended'!AV51)</f>
        <v>3622.9605297136036</v>
      </c>
      <c r="V50" s="91">
        <f>(('Total by state attended'!V51*1000)/'Total by state attended'!AW51)</f>
        <v>3544.7180534024692</v>
      </c>
      <c r="W50" s="91">
        <f>(('Total by state attended'!W51*1000)/'Total by state attended'!AX51)</f>
        <v>3668.5391283006661</v>
      </c>
      <c r="X50" s="91">
        <f>(('Total by state attended'!X51*1000)/'Total by state attended'!AY51)</f>
        <v>3709.2991378243473</v>
      </c>
      <c r="Y50" s="91">
        <f>(('Total by state attended'!Y51*1000)/'Total by state attended'!AZ51)</f>
        <v>3715.7664609693857</v>
      </c>
      <c r="Z50" s="91">
        <f>(('Total by state attended'!Z51*1000)/'Total by state attended'!BA51)</f>
        <v>3676.0440872787622</v>
      </c>
      <c r="AA50" s="91">
        <f>(('Total by state attended'!AA51*1000)/'Total by state attended'!BB51)</f>
        <v>3763.4178034993806</v>
      </c>
      <c r="AB50" s="91">
        <f>(('Total by state attended'!AB51*1000)/'Total by state attended'!BC51)</f>
        <v>3694.9202115742942</v>
      </c>
      <c r="AC50" s="98">
        <f>(('Total by state attended'!BD51*1000)/'Total by state attended'!CE51)</f>
        <v>3260.3396875291774</v>
      </c>
      <c r="AD50" s="91">
        <f>(('Total by state attended'!BE51*1000)/'Total by state attended'!CF51)</f>
        <v>3392.6758790844251</v>
      </c>
      <c r="AE50" s="91">
        <f>(('Total by state attended'!BF51*1000)/'Total by state attended'!CG51)</f>
        <v>3430.0527879756405</v>
      </c>
      <c r="AF50" s="91">
        <f>(('Total by state attended'!BG51*1000)/'Total by state attended'!CH51)</f>
        <v>3511.2316976259062</v>
      </c>
      <c r="AG50" s="91">
        <f>(('Total by state attended'!BH51*1000)/'Total by state attended'!CI51)</f>
        <v>3506.4784650422234</v>
      </c>
      <c r="AH50" s="91">
        <f>(('Total by state attended'!BI51*1000)/'Total by state attended'!CJ51)</f>
        <v>3599.9770601138448</v>
      </c>
      <c r="AI50" s="91">
        <f>(('Total by state attended'!BJ51*1000)/'Total by state attended'!CK51)</f>
        <v>3782.5165743972525</v>
      </c>
      <c r="AJ50" s="91">
        <f>(('Total by state attended'!BK51*1000)/'Total by state attended'!CL51)</f>
        <v>3828.7076696680783</v>
      </c>
      <c r="AK50" s="91">
        <f>(('Total by state attended'!BL51*1000)/'Total by state attended'!CM51)</f>
        <v>3942.5709342560554</v>
      </c>
      <c r="AL50" s="91">
        <f>(('Total by state attended'!BM51*1000)/'Total by state attended'!CN51)</f>
        <v>4103.2456784983797</v>
      </c>
      <c r="AM50" s="91">
        <f>(('Total by state attended'!BN51*1000)/'Total by state attended'!CO51)</f>
        <v>4151.2333419174756</v>
      </c>
      <c r="AN50" s="91">
        <f>(('Total by state attended'!BO51*1000)/'Total by state attended'!CP51)</f>
        <v>4227.6896619747731</v>
      </c>
      <c r="AO50" s="91">
        <f>(('Total by state attended'!BP51*1000)/'Total by state attended'!CQ51)</f>
        <v>4284.6428639300648</v>
      </c>
      <c r="AP50" s="91">
        <f>(('Total by state attended'!BQ51*1000)/'Total by state attended'!CR51)</f>
        <v>4497.3896707820422</v>
      </c>
      <c r="AQ50" s="91">
        <f>(('Total by state attended'!BR51*1000)/'Total by state attended'!CS51)</f>
        <v>4277.4012059271163</v>
      </c>
      <c r="AR50" s="91">
        <f>(('Total by state attended'!BS51*1000)/'Total by state attended'!CT51)</f>
        <v>4474.4492649565063</v>
      </c>
      <c r="AS50" s="91">
        <f>(('Total by state attended'!BT51*1000)/'Total by state attended'!CU51)</f>
        <v>4648.7029380589665</v>
      </c>
      <c r="AT50" s="91">
        <f>(('Total by state attended'!BU51*1000)/'Total by state attended'!CV51)</f>
        <v>4981.8743414281198</v>
      </c>
      <c r="AU50" s="91">
        <f>(('Total by state attended'!BV51*1000)/'Total by state attended'!CW51)</f>
        <v>4776.2848986676418</v>
      </c>
      <c r="AV50" s="91">
        <f>(('Total by state attended'!BW51*1000)/'Total by state attended'!CX51)</f>
        <v>5849.6852021657505</v>
      </c>
      <c r="AW50" s="91">
        <f>(('Total by state attended'!BX51*1000)/'Total by state attended'!CY51)</f>
        <v>5690.4317519538272</v>
      </c>
      <c r="AX50" s="91">
        <f>(('Total by state attended'!BY51*1000)/'Total by state attended'!CZ51)</f>
        <v>6043.0884236032571</v>
      </c>
      <c r="AY50" s="91">
        <f>(('Total by state attended'!BZ51*1000)/'Total by state attended'!DA51)</f>
        <v>6190.3048227520749</v>
      </c>
      <c r="AZ50" s="91">
        <f>(('Total by state attended'!CA51*1000)/'Total by state attended'!DB51)</f>
        <v>6355.3465787851483</v>
      </c>
      <c r="BA50" s="91">
        <f>(('Total by state attended'!CB51*1000)/'Total by state attended'!DC51)</f>
        <v>6132.0722046209712</v>
      </c>
      <c r="BB50" s="91">
        <f>(('Total by state attended'!CC51*1000)/'Total by state attended'!DD51)</f>
        <v>6578.9734431125644</v>
      </c>
      <c r="BC50" s="91">
        <f>(('Total by state attended'!CD51*1000)/'Total by state attended'!DE51)</f>
        <v>6393.2904562186568</v>
      </c>
      <c r="BD50" s="98">
        <f>(('Total by state attended'!DF51*1000)/'Total by state attended'!EG51)</f>
        <v>4719.0234385404183</v>
      </c>
      <c r="BE50" s="91">
        <f>(('Total by state attended'!DG51*1000)/'Total by state attended'!EH51)</f>
        <v>5269.4358320343863</v>
      </c>
      <c r="BF50" s="91">
        <f>(('Total by state attended'!DH51*1000)/'Total by state attended'!EI51)</f>
        <v>5675.6966423095892</v>
      </c>
      <c r="BG50" s="91">
        <f>(('Total by state attended'!DI51*1000)/'Total by state attended'!EJ51)</f>
        <v>6016.0073556866555</v>
      </c>
      <c r="BH50" s="91">
        <f>(('Total by state attended'!DJ51*1000)/'Total by state attended'!EK51)</f>
        <v>6342.8042634339035</v>
      </c>
      <c r="BI50" s="91">
        <f>(('Total by state attended'!DK51*1000)/'Total by state attended'!EL51)</f>
        <v>6181.752568992596</v>
      </c>
      <c r="BJ50" s="91">
        <f>(('Total by state attended'!DL51*1000)/'Total by state attended'!EM51)</f>
        <v>6995.5768536428113</v>
      </c>
      <c r="BK50" s="91">
        <f>(('Total by state attended'!DM51*1000)/'Total by state attended'!EN51)</f>
        <v>7368.7159656407493</v>
      </c>
      <c r="BL50" s="91">
        <f>(('Total by state attended'!DN51*1000)/'Total by state attended'!EO51)</f>
        <v>8033.2605622888314</v>
      </c>
      <c r="BM50" s="91">
        <f>(('Total by state attended'!DO51*1000)/'Total by state attended'!EP51)</f>
        <v>8696.4046193104878</v>
      </c>
      <c r="BN50" s="91">
        <f>(('Total by state attended'!DP51*1000)/'Total by state attended'!EQ51)</f>
        <v>9325.0169622385474</v>
      </c>
      <c r="BO50" s="91">
        <f>(('Total by state attended'!DQ51*1000)/'Total by state attended'!ER51)</f>
        <v>9964.5798610304191</v>
      </c>
      <c r="BP50" s="91">
        <f>(('Total by state attended'!DR51*1000)/'Total by state attended'!ES51)</f>
        <v>10237.464692866421</v>
      </c>
      <c r="BQ50" s="91">
        <f>(('Total by state attended'!DS51*1000)/'Total by state attended'!ET51)</f>
        <v>10520.65518955548</v>
      </c>
      <c r="BR50" s="91">
        <f>(('Total by state attended'!DT51*1000)/'Total by state attended'!EU51)</f>
        <v>10584.778965030026</v>
      </c>
      <c r="BS50" s="91">
        <f>(('Total by state attended'!DU51*1000)/'Total by state attended'!EV51)</f>
        <v>10541.125080424163</v>
      </c>
      <c r="BT50" s="91">
        <f>(('Total by state attended'!DV51*1000)/'Total by state attended'!EW51)</f>
        <v>10705.285906730674</v>
      </c>
      <c r="BU50" s="91">
        <f>(('Total by state attended'!DW51*1000)/'Total by state attended'!EX51)</f>
        <v>11340.006055830707</v>
      </c>
      <c r="BV50" s="91">
        <f>(('Total by state attended'!DX51*1000)/'Total by state attended'!EY51)</f>
        <v>11938.122883941689</v>
      </c>
      <c r="BW50" s="91">
        <f>(('Total by state attended'!DY51*1000)/'Total by state attended'!EZ51)</f>
        <v>13042.206115420155</v>
      </c>
      <c r="BX50" s="91">
        <f>(('Total by state attended'!DZ51*1000)/'Total by state attended'!FA51)</f>
        <v>13613.815554721557</v>
      </c>
      <c r="BY50" s="91">
        <f>(('Total by state attended'!EA51*1000)/'Total by state attended'!FB51)</f>
        <v>13612.293267615099</v>
      </c>
      <c r="BZ50" s="91">
        <f>(('Total by state attended'!EB51*1000)/'Total by state attended'!FC51)</f>
        <v>13349.40391686051</v>
      </c>
      <c r="CA50" s="91">
        <f>(('Total by state attended'!EC51*1000)/'Total by state attended'!FD51)</f>
        <v>13713.77105863312</v>
      </c>
      <c r="CB50" s="91">
        <f>(('Total by state attended'!ED51*1000)/'Total by state attended'!FE51)</f>
        <v>13788.161250922416</v>
      </c>
      <c r="CC50" s="91">
        <f>(('Total by state attended'!EE51*1000)/'Total by state attended'!FF51)</f>
        <v>14114.7376187962</v>
      </c>
      <c r="CD50" s="91">
        <f>(('Total by state attended'!EF51*1000)/'Total by state attended'!FG51)</f>
        <v>14441.159715639811</v>
      </c>
      <c r="CE50" s="90">
        <f>('Total by state attended'!FH51*1000)/'Total by state attended'!FS51:FS51</f>
        <v>13073.726751592356</v>
      </c>
      <c r="CF50" s="91">
        <f>('Total by state attended'!FI51*1000)/'Total by state attended'!FT51:FT51</f>
        <v>15818.95660070739</v>
      </c>
      <c r="CG50" s="91">
        <f>('Total by state attended'!FJ51*1000)/'Total by state attended'!FU51:FU51</f>
        <v>15807.945761707173</v>
      </c>
      <c r="CH50" s="91">
        <f>('Total by state attended'!FK51*1000)/'Total by state attended'!FV51:FV51</f>
        <v>16823.737573637703</v>
      </c>
      <c r="CI50" s="91">
        <f>('Total by state attended'!FL51*1000)/'Total by state attended'!FW51:FW51</f>
        <v>14611.409195826793</v>
      </c>
      <c r="CJ50" s="91">
        <f>('Total by state attended'!FM51*1000)/'Total by state attended'!FX51:FX51</f>
        <v>16724.28805768364</v>
      </c>
      <c r="CK50" s="91">
        <f>('Total by state attended'!FN51*1000)/'Total by state attended'!FY51:FY51</f>
        <v>17111.557628133825</v>
      </c>
      <c r="CL50" s="91">
        <f>('Total by state attended'!FO51*1000)/'Total by state attended'!FZ51:FZ51</f>
        <v>18514.504162961766</v>
      </c>
      <c r="CM50" s="91">
        <f>('Total by state attended'!FP51*1000)/'Total by state attended'!GA51:GA51</f>
        <v>17871.958680282798</v>
      </c>
      <c r="CN50" s="91">
        <f>('Total by state attended'!FQ51*1000)/'Total by state attended'!GB51:GB51</f>
        <v>20307.996606156274</v>
      </c>
      <c r="CO50" s="91">
        <f>('Total by state attended'!FR51*1000)/'Total by state attended'!GC51:GC51</f>
        <v>19726.855185275279</v>
      </c>
    </row>
    <row r="51" spans="1:93">
      <c r="A51" s="21" t="s">
        <v>58</v>
      </c>
      <c r="B51" s="90">
        <f>(('Total by state attended'!B52*1000)/'Total by state attended'!AC52)</f>
        <v>2870.9329307660173</v>
      </c>
      <c r="C51" s="91">
        <f>(('Total by state attended'!C52*1000)/'Total by state attended'!AD52)</f>
        <v>2951.3091833613703</v>
      </c>
      <c r="D51" s="91">
        <f>(('Total by state attended'!D52*1000)/'Total by state attended'!AE52)</f>
        <v>3016.5104755835259</v>
      </c>
      <c r="E51" s="91">
        <f>(('Total by state attended'!E52*1000)/'Total by state attended'!AF52)</f>
        <v>3013.5749969538201</v>
      </c>
      <c r="F51" s="91">
        <f>(('Total by state attended'!F52*1000)/'Total by state attended'!AG52)</f>
        <v>3022.1897846578286</v>
      </c>
      <c r="G51" s="91">
        <f>(('Total by state attended'!G52*1000)/'Total by state attended'!AH52)</f>
        <v>3045.0016802230116</v>
      </c>
      <c r="H51" s="91">
        <f>(('Total by state attended'!H52*1000)/'Total by state attended'!AI52)</f>
        <v>3081.1799419289014</v>
      </c>
      <c r="I51" s="91">
        <f>(('Total by state attended'!I52*1000)/'Total by state attended'!AJ52)</f>
        <v>3042.3054164770147</v>
      </c>
      <c r="J51" s="91">
        <f>(('Total by state attended'!J52*1000)/'Total by state attended'!AK52)</f>
        <v>3019.791677675033</v>
      </c>
      <c r="K51" s="91">
        <f>(('Total by state attended'!K52*1000)/'Total by state attended'!AL52)</f>
        <v>3073.1511265912523</v>
      </c>
      <c r="L51" s="91">
        <f>(('Total by state attended'!L52*1000)/'Total by state attended'!AM52)</f>
        <v>3137.7528735632186</v>
      </c>
      <c r="M51" s="91">
        <f>(('Total by state attended'!M52*1000)/'Total by state attended'!AN52)</f>
        <v>3151.8507324087109</v>
      </c>
      <c r="N51" s="91">
        <f>(('Total by state attended'!N52*1000)/'Total by state attended'!AO52)</f>
        <v>3198.1304202700649</v>
      </c>
      <c r="O51" s="91">
        <f>(('Total by state attended'!O52*1000)/'Total by state attended'!AP52)</f>
        <v>3461.1652293276834</v>
      </c>
      <c r="P51" s="91">
        <f>(('Total by state attended'!P52*1000)/'Total by state attended'!AQ52)</f>
        <v>3539.382541222114</v>
      </c>
      <c r="Q51" s="91">
        <f>(('Total by state attended'!Q52*1000)/'Total by state attended'!AR52)</f>
        <v>3491.3622476679334</v>
      </c>
      <c r="R51" s="91">
        <f>(('Total by state attended'!R52*1000)/'Total by state attended'!AS52)</f>
        <v>3462.0989548213083</v>
      </c>
      <c r="S51" s="91">
        <f>(('Total by state attended'!S52*1000)/'Total by state attended'!AT52)</f>
        <v>3969.7243147940376</v>
      </c>
      <c r="T51" s="91">
        <f>(('Total by state attended'!T52*1000)/'Total by state attended'!AU52)</f>
        <v>3864.1540227539413</v>
      </c>
      <c r="U51" s="91">
        <f>(('Total by state attended'!U52*1000)/'Total by state attended'!AV52)</f>
        <v>3573.5239274608548</v>
      </c>
      <c r="V51" s="91">
        <f>(('Total by state attended'!V52*1000)/'Total by state attended'!AW52)</f>
        <v>3360.1858352260997</v>
      </c>
      <c r="W51" s="91">
        <f>(('Total by state attended'!W52*1000)/'Total by state attended'!AX52)</f>
        <v>3660.2444135004312</v>
      </c>
      <c r="X51" s="91">
        <f>(('Total by state attended'!X52*1000)/'Total by state attended'!AY52)</f>
        <v>3675.7861928558209</v>
      </c>
      <c r="Y51" s="91">
        <f>(('Total by state attended'!Y52*1000)/'Total by state attended'!AZ52)</f>
        <v>3734.5924118387911</v>
      </c>
      <c r="Z51" s="91">
        <f>(('Total by state attended'!Z52*1000)/'Total by state attended'!BA52)</f>
        <v>3681.9540934703346</v>
      </c>
      <c r="AA51" s="91">
        <f>(('Total by state attended'!AA52*1000)/'Total by state attended'!BB52)</f>
        <v>3705.4921950279436</v>
      </c>
      <c r="AB51" s="91">
        <f>(('Total by state attended'!AB52*1000)/'Total by state attended'!BC52)</f>
        <v>3723.8182533438239</v>
      </c>
      <c r="AC51" s="98">
        <f>(('Total by state attended'!BD52*1000)/'Total by state attended'!CE52)</f>
        <v>2643.5960817511186</v>
      </c>
      <c r="AD51" s="91">
        <f>(('Total by state attended'!BE52*1000)/'Total by state attended'!CF52)</f>
        <v>2755.6680771834804</v>
      </c>
      <c r="AE51" s="91">
        <f>(('Total by state attended'!BF52*1000)/'Total by state attended'!CG52)</f>
        <v>2813.510587459833</v>
      </c>
      <c r="AF51" s="91">
        <f>(('Total by state attended'!BG52*1000)/'Total by state attended'!CH52)</f>
        <v>2929.0528737424938</v>
      </c>
      <c r="AG51" s="91">
        <f>(('Total by state attended'!BH52*1000)/'Total by state attended'!CI52)</f>
        <v>3039.6831888833176</v>
      </c>
      <c r="AH51" s="91">
        <f>(('Total by state attended'!BI52*1000)/'Total by state attended'!CJ52)</f>
        <v>3073.2195613978006</v>
      </c>
      <c r="AI51" s="91">
        <f>(('Total by state attended'!BJ52*1000)/'Total by state attended'!CK52)</f>
        <v>3277.556667950199</v>
      </c>
      <c r="AJ51" s="91">
        <f>(('Total by state attended'!BK52*1000)/'Total by state attended'!CL52)</f>
        <v>3315.3035461828463</v>
      </c>
      <c r="AK51" s="91">
        <f>(('Total by state attended'!BL52*1000)/'Total by state attended'!CM52)</f>
        <v>3308.0059844700531</v>
      </c>
      <c r="AL51" s="91">
        <f>(('Total by state attended'!BM52*1000)/'Total by state attended'!CN52)</f>
        <v>3379.7039841514425</v>
      </c>
      <c r="AM51" s="91">
        <f>(('Total by state attended'!BN52*1000)/'Total by state attended'!CO52)</f>
        <v>3496.9101623670981</v>
      </c>
      <c r="AN51" s="91">
        <f>(('Total by state attended'!BO52*1000)/'Total by state attended'!CP52)</f>
        <v>3565.4353929438112</v>
      </c>
      <c r="AO51" s="91">
        <f>(('Total by state attended'!BP52*1000)/'Total by state attended'!CQ52)</f>
        <v>3660.9779953790294</v>
      </c>
      <c r="AP51" s="91">
        <f>(('Total by state attended'!BQ52*1000)/'Total by state attended'!CR52)</f>
        <v>3830.9233648323143</v>
      </c>
      <c r="AQ51" s="91">
        <f>(('Total by state attended'!BR52*1000)/'Total by state attended'!CS52)</f>
        <v>3801.7420259656997</v>
      </c>
      <c r="AR51" s="91">
        <f>(('Total by state attended'!BS52*1000)/'Total by state attended'!CT52)</f>
        <v>3876.3334489696804</v>
      </c>
      <c r="AS51" s="91">
        <f>(('Total by state attended'!BT52*1000)/'Total by state attended'!CU52)</f>
        <v>3775.0259465650529</v>
      </c>
      <c r="AT51" s="91">
        <f>(('Total by state attended'!BU52*1000)/'Total by state attended'!CV52)</f>
        <v>4983.0210988202525</v>
      </c>
      <c r="AU51" s="91">
        <f>(('Total by state attended'!BV52*1000)/'Total by state attended'!CW52)</f>
        <v>4411.8885660873084</v>
      </c>
      <c r="AV51" s="91">
        <f>(('Total by state attended'!BW52*1000)/'Total by state attended'!CX52)</f>
        <v>4996.7685796554633</v>
      </c>
      <c r="AW51" s="91">
        <f>(('Total by state attended'!BX52*1000)/'Total by state attended'!CY52)</f>
        <v>4903.1648012049764</v>
      </c>
      <c r="AX51" s="91">
        <f>(('Total by state attended'!BY52*1000)/'Total by state attended'!CZ52)</f>
        <v>5192.9084978690098</v>
      </c>
      <c r="AY51" s="91">
        <f>(('Total by state attended'!BZ52*1000)/'Total by state attended'!DA52)</f>
        <v>5144.0204382770316</v>
      </c>
      <c r="AZ51" s="91">
        <f>(('Total by state attended'!CA52*1000)/'Total by state attended'!DB52)</f>
        <v>5334.2152323271794</v>
      </c>
      <c r="BA51" s="91">
        <f>(('Total by state attended'!CB52*1000)/'Total by state attended'!DC52)</f>
        <v>5187.018544689945</v>
      </c>
      <c r="BB51" s="91">
        <f>(('Total by state attended'!CC52*1000)/'Total by state attended'!DD52)</f>
        <v>5448.7693047963676</v>
      </c>
      <c r="BC51" s="91">
        <f>(('Total by state attended'!CD52*1000)/'Total by state attended'!DE52)</f>
        <v>5356.2761674370386</v>
      </c>
      <c r="BD51" s="98">
        <f>(('Total by state attended'!DF52*1000)/'Total by state attended'!EG52)</f>
        <v>3448.4709821428573</v>
      </c>
      <c r="BE51" s="91">
        <f>(('Total by state attended'!DG52*1000)/'Total by state attended'!EH52)</f>
        <v>3767.4813815434431</v>
      </c>
      <c r="BF51" s="91">
        <f>(('Total by state attended'!DH52*1000)/'Total by state attended'!EI52)</f>
        <v>4063.1594435527018</v>
      </c>
      <c r="BG51" s="91">
        <f>(('Total by state attended'!DI52*1000)/'Total by state attended'!EJ52)</f>
        <v>4113.1048951048951</v>
      </c>
      <c r="BH51" s="91">
        <f>(('Total by state attended'!DJ52*1000)/'Total by state attended'!EK52)</f>
        <v>4147.0738188976375</v>
      </c>
      <c r="BI51" s="91">
        <f>(('Total by state attended'!DK52*1000)/'Total by state attended'!EL52)</f>
        <v>4391.017525225704</v>
      </c>
      <c r="BJ51" s="91">
        <f>(('Total by state attended'!DL52*1000)/'Total by state attended'!EM52)</f>
        <v>4535.0477759472815</v>
      </c>
      <c r="BK51" s="91">
        <f>(('Total by state attended'!DM52*1000)/'Total by state attended'!EN52)</f>
        <v>4667.5480972515852</v>
      </c>
      <c r="BL51" s="91">
        <f>(('Total by state attended'!DN52*1000)/'Total by state attended'!EO52)</f>
        <v>4807.8895401262398</v>
      </c>
      <c r="BM51" s="91">
        <f>(('Total by state attended'!DO52*1000)/'Total by state attended'!EP52)</f>
        <v>5209.174464710547</v>
      </c>
      <c r="BN51" s="91">
        <f>(('Total by state attended'!DP52*1000)/'Total by state attended'!EQ52)</f>
        <v>5528.0113464447804</v>
      </c>
      <c r="BO51" s="91">
        <f>(('Total by state attended'!DQ52*1000)/'Total by state attended'!ER52)</f>
        <v>5783.8907721280602</v>
      </c>
      <c r="BP51" s="91">
        <f>(('Total by state attended'!DR52*1000)/'Total by state attended'!ES52)</f>
        <v>5986.1090647482015</v>
      </c>
      <c r="BQ51" s="91">
        <f>(('Total by state attended'!DS52*1000)/'Total by state attended'!ET52)</f>
        <v>6055.1236706168338</v>
      </c>
      <c r="BR51" s="91">
        <f>(('Total by state attended'!DT52*1000)/'Total by state attended'!EU52)</f>
        <v>5624.0690021231412</v>
      </c>
      <c r="BS51" s="91">
        <f>(('Total by state attended'!DU52*1000)/'Total by state attended'!EV52)</f>
        <v>5727.4074360960494</v>
      </c>
      <c r="BT51" s="91">
        <f>(('Total by state attended'!DV52*1000)/'Total by state attended'!EW52)</f>
        <v>5886.7463617463618</v>
      </c>
      <c r="BU51" s="91">
        <f>(('Total by state attended'!DW52*1000)/'Total by state attended'!EX52)</f>
        <v>6332.6649502231376</v>
      </c>
      <c r="BV51" s="91">
        <f>(('Total by state attended'!DX52*1000)/'Total by state attended'!EY52)</f>
        <v>6673.6606350290203</v>
      </c>
      <c r="BW51" s="91">
        <f>(('Total by state attended'!DY52*1000)/'Total by state attended'!EZ52)</f>
        <v>7183.2794175521449</v>
      </c>
      <c r="BX51" s="91">
        <f>(('Total by state attended'!DZ52*1000)/'Total by state attended'!FA52)</f>
        <v>7574.081927710843</v>
      </c>
      <c r="BY51" s="91">
        <f>(('Total by state attended'!EA52*1000)/'Total by state attended'!FB52)</f>
        <v>7888.812842599843</v>
      </c>
      <c r="BZ51" s="91">
        <f>(('Total by state attended'!EB52*1000)/'Total by state attended'!FC52)</f>
        <v>8543.5495403472923</v>
      </c>
      <c r="CA51" s="91">
        <f>(('Total by state attended'!EC52*1000)/'Total by state attended'!FD52)</f>
        <v>8943.7418459403198</v>
      </c>
      <c r="CB51" s="91">
        <f>(('Total by state attended'!ED52*1000)/'Total by state attended'!FE52)</f>
        <v>9306.4901408450696</v>
      </c>
      <c r="CC51" s="91">
        <f>(('Total by state attended'!EE52*1000)/'Total by state attended'!FF52)</f>
        <v>9202.4775431861799</v>
      </c>
      <c r="CD51" s="91">
        <f>(('Total by state attended'!EF52*1000)/'Total by state attended'!FG52)</f>
        <v>9900.2536978933222</v>
      </c>
      <c r="CE51" s="90">
        <f>('Total by state attended'!FH52*1000)/'Total by state attended'!FS52:FS52</f>
        <v>13422.963210702343</v>
      </c>
      <c r="CF51" s="91">
        <f>('Total by state attended'!FI52*1000)/'Total by state attended'!FT52:FT52</f>
        <v>15649.250755287008</v>
      </c>
      <c r="CG51" s="91">
        <f>('Total by state attended'!FJ52*1000)/'Total by state attended'!FU52:FU52</f>
        <v>16102.580821917809</v>
      </c>
      <c r="CH51" s="91">
        <f>('Total by state attended'!FK52*1000)/'Total by state attended'!FV52:FV52</f>
        <v>17169.156962025318</v>
      </c>
      <c r="CI51" s="91">
        <f>('Total by state attended'!FL52*1000)/'Total by state attended'!FW52:FW52</f>
        <v>17067.267605633802</v>
      </c>
      <c r="CJ51" s="91">
        <f>('Total by state attended'!FM52*1000)/'Total by state attended'!FX52:FX52</f>
        <v>18991.376315789475</v>
      </c>
      <c r="CK51" s="91">
        <f>('Total by state attended'!FN52*1000)/'Total by state attended'!FY52:FY52</f>
        <v>17877.547215496368</v>
      </c>
      <c r="CL51" s="91">
        <f>('Total by state attended'!FO52*1000)/'Total by state attended'!FZ52:FZ52</f>
        <v>20812.498076923075</v>
      </c>
      <c r="CM51" s="91">
        <f>('Total by state attended'!FP52*1000)/'Total by state attended'!GA52:GA52</f>
        <v>18645.759689922481</v>
      </c>
      <c r="CN51" s="91">
        <f>('Total by state attended'!FQ52*1000)/'Total by state attended'!GB52:GB52</f>
        <v>20951.310606060608</v>
      </c>
      <c r="CO51" s="91">
        <f>('Total by state attended'!FR52*1000)/'Total by state attended'!GC52:GC52</f>
        <v>19552.546747967481</v>
      </c>
    </row>
    <row r="52" spans="1:93">
      <c r="A52" s="20" t="s">
        <v>59</v>
      </c>
      <c r="B52" s="90">
        <f>(('Total by state attended'!B53*1000)/'Total by state attended'!AC53)</f>
        <v>2889.9965931304105</v>
      </c>
      <c r="C52" s="91">
        <f>(('Total by state attended'!C53*1000)/'Total by state attended'!AD53)</f>
        <v>2991.4300501188036</v>
      </c>
      <c r="D52" s="91">
        <f>(('Total by state attended'!D53*1000)/'Total by state attended'!AE53)</f>
        <v>2998.5060643363581</v>
      </c>
      <c r="E52" s="91">
        <f>(('Total by state attended'!E53*1000)/'Total by state attended'!AF53)</f>
        <v>3005.5224906386284</v>
      </c>
      <c r="F52" s="91">
        <f>(('Total by state attended'!F53*1000)/'Total by state attended'!AG53)</f>
        <v>2988.9515127746477</v>
      </c>
      <c r="G52" s="91">
        <f>(('Total by state attended'!G53*1000)/'Total by state attended'!AH53)</f>
        <v>3026.9666195382711</v>
      </c>
      <c r="H52" s="91">
        <f>(('Total by state attended'!H53*1000)/'Total by state attended'!AI53)</f>
        <v>3127.8998837533263</v>
      </c>
      <c r="I52" s="91">
        <f>(('Total by state attended'!I53*1000)/'Total by state attended'!AJ53)</f>
        <v>3165.65526433998</v>
      </c>
      <c r="J52" s="91">
        <f>(('Total by state attended'!J53*1000)/'Total by state attended'!AK53)</f>
        <v>3184.1928380701561</v>
      </c>
      <c r="K52" s="91">
        <f>(('Total by state attended'!K53*1000)/'Total by state attended'!AL53)</f>
        <v>3270.0212920242561</v>
      </c>
      <c r="L52" s="91">
        <f>(('Total by state attended'!L53*1000)/'Total by state attended'!AM53)</f>
        <v>3330.4048477608421</v>
      </c>
      <c r="M52" s="91">
        <f>(('Total by state attended'!M53*1000)/'Total by state attended'!AN53)</f>
        <v>3377.3992769604424</v>
      </c>
      <c r="N52" s="91">
        <f>(('Total by state attended'!N53*1000)/'Total by state attended'!AO53)</f>
        <v>3434.6829195150044</v>
      </c>
      <c r="O52" s="91">
        <f>(('Total by state attended'!O53*1000)/'Total by state attended'!AP53)</f>
        <v>3752.5396430415908</v>
      </c>
      <c r="P52" s="91">
        <f>(('Total by state attended'!P53*1000)/'Total by state attended'!AQ53)</f>
        <v>3855.0238532578192</v>
      </c>
      <c r="Q52" s="91">
        <f>(('Total by state attended'!Q53*1000)/'Total by state attended'!AR53)</f>
        <v>3884.0457605496126</v>
      </c>
      <c r="R52" s="91">
        <f>(('Total by state attended'!R53*1000)/'Total by state attended'!AS53)</f>
        <v>3929.294180887372</v>
      </c>
      <c r="S52" s="91">
        <f>(('Total by state attended'!S53*1000)/'Total by state attended'!AT53)</f>
        <v>4066.1348432433047</v>
      </c>
      <c r="T52" s="91">
        <f>(('Total by state attended'!T53*1000)/'Total by state attended'!AU53)</f>
        <v>4044.4629793968857</v>
      </c>
      <c r="U52" s="91">
        <f>(('Total by state attended'!U53*1000)/'Total by state attended'!AV53)</f>
        <v>3652.0790402978037</v>
      </c>
      <c r="V52" s="91">
        <f>(('Total by state attended'!V53*1000)/'Total by state attended'!AW53)</f>
        <v>3573.3301847720077</v>
      </c>
      <c r="W52" s="91">
        <f>(('Total by state attended'!W53*1000)/'Total by state attended'!AX53)</f>
        <v>3659.8117478817348</v>
      </c>
      <c r="X52" s="91">
        <f>(('Total by state attended'!X53*1000)/'Total by state attended'!AY53)</f>
        <v>3660.6268938500025</v>
      </c>
      <c r="Y52" s="91">
        <f>(('Total by state attended'!Y53*1000)/'Total by state attended'!AZ53)</f>
        <v>3656.4014984612481</v>
      </c>
      <c r="Z52" s="91">
        <f>(('Total by state attended'!Z53*1000)/'Total by state attended'!BA53)</f>
        <v>3645.455884188194</v>
      </c>
      <c r="AA52" s="91">
        <f>(('Total by state attended'!AA53*1000)/'Total by state attended'!BB53)</f>
        <v>3686.9746214109368</v>
      </c>
      <c r="AB52" s="91">
        <f>(('Total by state attended'!AB53*1000)/'Total by state attended'!BC53)</f>
        <v>3692.4414227045745</v>
      </c>
      <c r="AC52" s="98">
        <f>(('Total by state attended'!BD53*1000)/'Total by state attended'!CE53)</f>
        <v>3060.2064143203429</v>
      </c>
      <c r="AD52" s="91">
        <f>(('Total by state attended'!BE53*1000)/'Total by state attended'!CF53)</f>
        <v>3064.9485667594186</v>
      </c>
      <c r="AE52" s="91">
        <f>(('Total by state attended'!BF53*1000)/'Total by state attended'!CG53)</f>
        <v>3163.8813614698647</v>
      </c>
      <c r="AF52" s="91">
        <f>(('Total by state attended'!BG53*1000)/'Total by state attended'!CH53)</f>
        <v>3318.9739344598756</v>
      </c>
      <c r="AG52" s="91">
        <f>(('Total by state attended'!BH53*1000)/'Total by state attended'!CI53)</f>
        <v>3360.4175829651526</v>
      </c>
      <c r="AH52" s="91">
        <f>(('Total by state attended'!BI53*1000)/'Total by state attended'!CJ53)</f>
        <v>3458.4785760161485</v>
      </c>
      <c r="AI52" s="91">
        <f>(('Total by state attended'!BJ53*1000)/'Total by state attended'!CK53)</f>
        <v>3624.0030719068727</v>
      </c>
      <c r="AJ52" s="91">
        <f>(('Total by state attended'!BK53*1000)/'Total by state attended'!CL53)</f>
        <v>3761.1510755112326</v>
      </c>
      <c r="AK52" s="91">
        <f>(('Total by state attended'!BL53*1000)/'Total by state attended'!CM53)</f>
        <v>3821.6623147537048</v>
      </c>
      <c r="AL52" s="91">
        <f>(('Total by state attended'!BM53*1000)/'Total by state attended'!CN53)</f>
        <v>3857.3448540379295</v>
      </c>
      <c r="AM52" s="91">
        <f>(('Total by state attended'!BN53*1000)/'Total by state attended'!CO53)</f>
        <v>3950.1182803112374</v>
      </c>
      <c r="AN52" s="91">
        <f>(('Total by state attended'!BO53*1000)/'Total by state attended'!CP53)</f>
        <v>4089.1548483189922</v>
      </c>
      <c r="AO52" s="91">
        <f>(('Total by state attended'!BP53*1000)/'Total by state attended'!CQ53)</f>
        <v>4133.3025145473293</v>
      </c>
      <c r="AP52" s="91">
        <f>(('Total by state attended'!BQ53*1000)/'Total by state attended'!CR53)</f>
        <v>4425.5180548910439</v>
      </c>
      <c r="AQ52" s="91">
        <f>(('Total by state attended'!BR53*1000)/'Total by state attended'!CS53)</f>
        <v>4193.983493399267</v>
      </c>
      <c r="AR52" s="91">
        <f>(('Total by state attended'!BS53*1000)/'Total by state attended'!CT53)</f>
        <v>4423.2471333110061</v>
      </c>
      <c r="AS52" s="91">
        <f>(('Total by state attended'!BT53*1000)/'Total by state attended'!CU53)</f>
        <v>4549.1371677846164</v>
      </c>
      <c r="AT52" s="91">
        <f>(('Total by state attended'!BU53*1000)/'Total by state attended'!CV53)</f>
        <v>4648.1470985645819</v>
      </c>
      <c r="AU52" s="91">
        <f>(('Total by state attended'!BV53*1000)/'Total by state attended'!CW53)</f>
        <v>4579.0727080490296</v>
      </c>
      <c r="AV52" s="91">
        <f>(('Total by state attended'!BW53*1000)/'Total by state attended'!CX53)</f>
        <v>5321.5990827572041</v>
      </c>
      <c r="AW52" s="91">
        <f>(('Total by state attended'!BX53*1000)/'Total by state attended'!CY53)</f>
        <v>5257.2426913348827</v>
      </c>
      <c r="AX52" s="91">
        <f>(('Total by state attended'!BY53*1000)/'Total by state attended'!CZ53)</f>
        <v>5481.1091724294147</v>
      </c>
      <c r="AY52" s="91">
        <f>(('Total by state attended'!BZ53*1000)/'Total by state attended'!DA53)</f>
        <v>5481.2737436508614</v>
      </c>
      <c r="AZ52" s="91">
        <f>(('Total by state attended'!CA53*1000)/'Total by state attended'!DB53)</f>
        <v>5615.587441746382</v>
      </c>
      <c r="BA52" s="91">
        <f>(('Total by state attended'!CB53*1000)/'Total by state attended'!DC53)</f>
        <v>5650.7119360719962</v>
      </c>
      <c r="BB52" s="91">
        <f>(('Total by state attended'!CC53*1000)/'Total by state attended'!DD53)</f>
        <v>5827.4233576059532</v>
      </c>
      <c r="BC52" s="91">
        <f>(('Total by state attended'!CD53*1000)/'Total by state attended'!DE53)</f>
        <v>6097.575000207722</v>
      </c>
      <c r="BD52" s="98">
        <f>(('Total by state attended'!DF53*1000)/'Total by state attended'!EG53)</f>
        <v>3892.3160120845914</v>
      </c>
      <c r="BE52" s="91">
        <f>(('Total by state attended'!DG53*1000)/'Total by state attended'!EH53)</f>
        <v>4569.4907153237527</v>
      </c>
      <c r="BF52" s="91">
        <f>(('Total by state attended'!DH53*1000)/'Total by state attended'!EI53)</f>
        <v>4985.4716049382714</v>
      </c>
      <c r="BG52" s="91">
        <f>(('Total by state attended'!DI53*1000)/'Total by state attended'!EJ53)</f>
        <v>5318.8122353628269</v>
      </c>
      <c r="BH52" s="91">
        <f>(('Total by state attended'!DJ53*1000)/'Total by state attended'!EK53)</f>
        <v>5477.652080034547</v>
      </c>
      <c r="BI52" s="91">
        <f>(('Total by state attended'!DK53*1000)/'Total by state attended'!EL53)</f>
        <v>5808.5558715969119</v>
      </c>
      <c r="BJ52" s="91">
        <f>(('Total by state attended'!DL53*1000)/'Total by state attended'!EM53)</f>
        <v>6427.3675762439807</v>
      </c>
      <c r="BK52" s="91">
        <f>(('Total by state attended'!DM53*1000)/'Total by state attended'!EN53)</f>
        <v>6559.2743190661477</v>
      </c>
      <c r="BL52" s="91">
        <f>(('Total by state attended'!DN53*1000)/'Total by state attended'!EO53)</f>
        <v>7169.29483878877</v>
      </c>
      <c r="BM52" s="91">
        <f>(('Total by state attended'!DO53*1000)/'Total by state attended'!EP53)</f>
        <v>7489.1339473420767</v>
      </c>
      <c r="BN52" s="91">
        <f>(('Total by state attended'!DP53*1000)/'Total by state attended'!EQ53)</f>
        <v>7945.7475703753353</v>
      </c>
      <c r="BO52" s="91">
        <f>(('Total by state attended'!DQ53*1000)/'Total by state attended'!ER53)</f>
        <v>8384.1202060277028</v>
      </c>
      <c r="BP52" s="91">
        <f>(('Total by state attended'!DR53*1000)/'Total by state attended'!ES53)</f>
        <v>8937.7642390289457</v>
      </c>
      <c r="BQ52" s="91">
        <f>(('Total by state attended'!DS53*1000)/'Total by state attended'!ET53)</f>
        <v>9175.7868122396212</v>
      </c>
      <c r="BR52" s="91">
        <f>(('Total by state attended'!DT53*1000)/'Total by state attended'!EU53)</f>
        <v>8795.2569727358186</v>
      </c>
      <c r="BS52" s="91">
        <f>(('Total by state attended'!DU53*1000)/'Total by state attended'!EV53)</f>
        <v>9039.5209180708898</v>
      </c>
      <c r="BT52" s="91">
        <f>(('Total by state attended'!DV53*1000)/'Total by state attended'!EW53)</f>
        <v>9231.138141532896</v>
      </c>
      <c r="BU52" s="91">
        <f>(('Total by state attended'!DW53*1000)/'Total by state attended'!EX53)</f>
        <v>10005.406206121876</v>
      </c>
      <c r="BV52" s="130">
        <f>(('Total by state attended'!DX53*1000)/'Total by state attended'!EY53)</f>
        <v>10538.380325051909</v>
      </c>
      <c r="BW52" s="130">
        <f>(('Total by state attended'!DY53*1000)/'Total by state attended'!EZ53)</f>
        <v>11368.286272878535</v>
      </c>
      <c r="BX52" s="130">
        <f>(('Total by state attended'!DZ53*1000)/'Total by state attended'!FA53)</f>
        <v>11792.800656068635</v>
      </c>
      <c r="BY52" s="130">
        <f>(('Total by state attended'!EA53*1000)/'Total by state attended'!FB53)</f>
        <v>11882.074491157824</v>
      </c>
      <c r="BZ52" s="130">
        <f>(('Total by state attended'!EB53*1000)/'Total by state attended'!FC53)</f>
        <v>11827.436920370963</v>
      </c>
      <c r="CA52" s="130">
        <f>(('Total by state attended'!EC53*1000)/'Total by state attended'!FD53)</f>
        <v>12183.722916841487</v>
      </c>
      <c r="CB52" s="130">
        <f>(('Total by state attended'!ED53*1000)/'Total by state attended'!FE53)</f>
        <v>12786.333955058175</v>
      </c>
      <c r="CC52" s="130">
        <f>(('Total by state attended'!EE53*1000)/'Total by state attended'!FF53)</f>
        <v>13403.688302163549</v>
      </c>
      <c r="CD52" s="130">
        <f>(('Total by state attended'!EF53*1000)/'Total by state attended'!FG53)</f>
        <v>14094.118063166285</v>
      </c>
      <c r="CE52" s="134">
        <f>('Total by state attended'!FH53*1000)/'Total by state attended'!FS53:FS53</f>
        <v>11466.535906358748</v>
      </c>
      <c r="CF52" s="130">
        <f>('Total by state attended'!FI53*1000)/'Total by state attended'!FT53:FT53</f>
        <v>15368.62471042471</v>
      </c>
      <c r="CG52" s="130">
        <f>('Total by state attended'!FJ53*1000)/'Total by state attended'!FU53:FU53</f>
        <v>16513.400483481062</v>
      </c>
      <c r="CH52" s="130">
        <f>('Total by state attended'!FK53*1000)/'Total by state attended'!FV53:FV53</f>
        <v>17694.112252964427</v>
      </c>
      <c r="CI52" s="130">
        <f>('Total by state attended'!FL53*1000)/'Total by state attended'!FW53:FW53</f>
        <v>17746.949603174602</v>
      </c>
      <c r="CJ52" s="130">
        <f>('Total by state attended'!FM53*1000)/'Total by state attended'!FX53:FX53</f>
        <v>18929.39693154996</v>
      </c>
      <c r="CK52" s="130">
        <f>('Total by state attended'!FN53*1000)/'Total by state attended'!FY53:FY53</f>
        <v>18861.219364599092</v>
      </c>
      <c r="CL52" s="130">
        <f>('Total by state attended'!FO53*1000)/'Total by state attended'!FZ53:FZ53</f>
        <v>19097.790264853258</v>
      </c>
      <c r="CM52" s="130">
        <f>('Total by state attended'!FP53*1000)/'Total by state attended'!GA53:GA53</f>
        <v>19098.910129709697</v>
      </c>
      <c r="CN52" s="130">
        <f>('Total by state attended'!FQ53*1000)/'Total by state attended'!GB53:GB53</f>
        <v>19714.44795978711</v>
      </c>
      <c r="CO52" s="130">
        <f>('Total by state attended'!FR53*1000)/'Total by state attended'!GC53:GC53</f>
        <v>21087.055957161981</v>
      </c>
    </row>
    <row r="53" spans="1:93">
      <c r="A53" s="66" t="s">
        <v>60</v>
      </c>
      <c r="B53" s="107">
        <f>(('Total by state attended'!B54*1000)/'Total by state attended'!AC54)</f>
        <v>3434.8774337406012</v>
      </c>
      <c r="C53" s="108">
        <f>(('Total by state attended'!C54*1000)/'Total by state attended'!AD54)</f>
        <v>3619.3495339328251</v>
      </c>
      <c r="D53" s="108">
        <f>(('Total by state attended'!D54*1000)/'Total by state attended'!AE54)</f>
        <v>3611.6013280312468</v>
      </c>
      <c r="E53" s="108">
        <f>(('Total by state attended'!E54*1000)/'Total by state attended'!AF54)</f>
        <v>3650.3795268898853</v>
      </c>
      <c r="F53" s="108">
        <f>(('Total by state attended'!F54*1000)/'Total by state attended'!AG54)</f>
        <v>3637.0980034693357</v>
      </c>
      <c r="G53" s="108">
        <f>(('Total by state attended'!G54*1000)/'Total by state attended'!AH54)</f>
        <v>3636.0305350916478</v>
      </c>
      <c r="H53" s="108">
        <f>(('Total by state attended'!H54*1000)/'Total by state attended'!AI54)</f>
        <v>3707.5493370776962</v>
      </c>
      <c r="I53" s="108">
        <f>(('Total by state attended'!I54*1000)/'Total by state attended'!AJ54)</f>
        <v>3726.2042214852459</v>
      </c>
      <c r="J53" s="108">
        <f>(('Total by state attended'!J54*1000)/'Total by state attended'!AK54)</f>
        <v>3771.9924796463542</v>
      </c>
      <c r="K53" s="108">
        <f>(('Total by state attended'!K54*1000)/'Total by state attended'!AL54)</f>
        <v>3839.4738011103163</v>
      </c>
      <c r="L53" s="108">
        <f>(('Total by state attended'!L54*1000)/'Total by state attended'!AM54)</f>
        <v>3846.4512793316408</v>
      </c>
      <c r="M53" s="108">
        <f>(('Total by state attended'!M54*1000)/'Total by state attended'!AN54)</f>
        <v>3859.5982350010177</v>
      </c>
      <c r="N53" s="108">
        <f>(('Total by state attended'!N54*1000)/'Total by state attended'!AO54)</f>
        <v>3862.2469480016221</v>
      </c>
      <c r="O53" s="108">
        <f>(('Total by state attended'!O54*1000)/'Total by state attended'!AP54)</f>
        <v>4086.5710538894095</v>
      </c>
      <c r="P53" s="108">
        <f>(('Total by state attended'!P54*1000)/'Total by state attended'!AQ54)</f>
        <v>4281.5650581638702</v>
      </c>
      <c r="Q53" s="108">
        <f>(('Total by state attended'!Q54*1000)/'Total by state attended'!AR54)</f>
        <v>4285.0887654550334</v>
      </c>
      <c r="R53" s="108">
        <f>(('Total by state attended'!R54*1000)/'Total by state attended'!AS54)</f>
        <v>4297.4541404234487</v>
      </c>
      <c r="S53" s="108">
        <f>(('Total by state attended'!S54*1000)/'Total by state attended'!AT54)</f>
        <v>4521.9721479362652</v>
      </c>
      <c r="T53" s="108">
        <f>(('Total by state attended'!T54*1000)/'Total by state attended'!AU54)</f>
        <v>4463.4109507629837</v>
      </c>
      <c r="U53" s="108">
        <f>(('Total by state attended'!U54*1000)/'Total by state attended'!AV54)</f>
        <v>3813.8248683524262</v>
      </c>
      <c r="V53" s="108">
        <f>(('Total by state attended'!V54*1000)/'Total by state attended'!AW54)</f>
        <v>3742.3457370099895</v>
      </c>
      <c r="W53" s="108">
        <f>(('Total by state attended'!W54*1000)/'Total by state attended'!AX54)</f>
        <v>3805.2182448217118</v>
      </c>
      <c r="X53" s="108">
        <f>(('Total by state attended'!X54*1000)/'Total by state attended'!AY54)</f>
        <v>3801.0998241918446</v>
      </c>
      <c r="Y53" s="108">
        <f>(('Total by state attended'!Y54*1000)/'Total by state attended'!AZ54)</f>
        <v>3830.0818486840658</v>
      </c>
      <c r="Z53" s="108">
        <f>(('Total by state attended'!Z54*1000)/'Total by state attended'!BA54)</f>
        <v>3823.5216369199939</v>
      </c>
      <c r="AA53" s="108">
        <f>(('Total by state attended'!AA54*1000)/'Total by state attended'!BB54)</f>
        <v>3879.2801155267366</v>
      </c>
      <c r="AB53" s="108">
        <f>(('Total by state attended'!AB54*1000)/'Total by state attended'!BC54)</f>
        <v>3819.0849292834005</v>
      </c>
      <c r="AC53" s="110">
        <f>(('Total by state attended'!BD54*1000)/'Total by state attended'!CE54)</f>
        <v>3674.9581104967733</v>
      </c>
      <c r="AD53" s="108">
        <f>(('Total by state attended'!BE54*1000)/'Total by state attended'!CF54)</f>
        <v>3784.8008679784775</v>
      </c>
      <c r="AE53" s="108">
        <f>(('Total by state attended'!BF54*1000)/'Total by state attended'!CG54)</f>
        <v>3821.6078239643962</v>
      </c>
      <c r="AF53" s="108">
        <f>(('Total by state attended'!BG54*1000)/'Total by state attended'!CH54)</f>
        <v>4037.0554080424845</v>
      </c>
      <c r="AG53" s="108">
        <f>(('Total by state attended'!BH54*1000)/'Total by state attended'!CI54)</f>
        <v>4146.6508180572873</v>
      </c>
      <c r="AH53" s="108">
        <f>(('Total by state attended'!BI54*1000)/'Total by state attended'!CJ54)</f>
        <v>4310.6430411950814</v>
      </c>
      <c r="AI53" s="108">
        <f>(('Total by state attended'!BJ54*1000)/'Total by state attended'!CK54)</f>
        <v>4458.8755791167578</v>
      </c>
      <c r="AJ53" s="108">
        <f>(('Total by state attended'!BK54*1000)/'Total by state attended'!CL54)</f>
        <v>4545.6686954775832</v>
      </c>
      <c r="AK53" s="108">
        <f>(('Total by state attended'!BL54*1000)/'Total by state attended'!CM54)</f>
        <v>4653.9764974861046</v>
      </c>
      <c r="AL53" s="108">
        <f>(('Total by state attended'!BM54*1000)/'Total by state attended'!CN54)</f>
        <v>4768.6694567691347</v>
      </c>
      <c r="AM53" s="108">
        <f>(('Total by state attended'!BN54*1000)/'Total by state attended'!CO54)</f>
        <v>4846.8976783141334</v>
      </c>
      <c r="AN53" s="108">
        <f>(('Total by state attended'!BO54*1000)/'Total by state attended'!CP54)</f>
        <v>4883.797337222386</v>
      </c>
      <c r="AO53" s="108">
        <f>(('Total by state attended'!BP54*1000)/'Total by state attended'!CQ54)</f>
        <v>4926.8093986374124</v>
      </c>
      <c r="AP53" s="108">
        <f>(('Total by state attended'!BQ54*1000)/'Total by state attended'!CR54)</f>
        <v>5255.5819058142779</v>
      </c>
      <c r="AQ53" s="108">
        <f>(('Total by state attended'!BR54*1000)/'Total by state attended'!CS54)</f>
        <v>4889.86136580927</v>
      </c>
      <c r="AR53" s="108">
        <f>(('Total by state attended'!BS54*1000)/'Total by state attended'!CT54)</f>
        <v>4781.5894064314016</v>
      </c>
      <c r="AS53" s="108">
        <f>(('Total by state attended'!BT54*1000)/'Total by state attended'!CU54)</f>
        <v>4860.7662134816956</v>
      </c>
      <c r="AT53" s="108">
        <f>(('Total by state attended'!BU54*1000)/'Total by state attended'!CV54)</f>
        <v>5128.0846043150523</v>
      </c>
      <c r="AU53" s="108">
        <f>(('Total by state attended'!BV54*1000)/'Total by state attended'!CW54)</f>
        <v>5082.0863802107733</v>
      </c>
      <c r="AV53" s="108">
        <f>(('Total by state attended'!BW54*1000)/'Total by state attended'!CX54)</f>
        <v>6380.0453469686472</v>
      </c>
      <c r="AW53" s="108">
        <f>(('Total by state attended'!BX54*1000)/'Total by state attended'!CY54)</f>
        <v>6192.0976698456525</v>
      </c>
      <c r="AX53" s="108">
        <f>(('Total by state attended'!BY54*1000)/'Total by state attended'!CZ54)</f>
        <v>6470.5044268819665</v>
      </c>
      <c r="AY53" s="108">
        <f>(('Total by state attended'!BZ54*1000)/'Total by state attended'!DA54)</f>
        <v>6495.2531776010237</v>
      </c>
      <c r="AZ53" s="108">
        <f>(('Total by state attended'!CA54*1000)/'Total by state attended'!DB54)</f>
        <v>6715.7309625852504</v>
      </c>
      <c r="BA53" s="108">
        <f>(('Total by state attended'!CB54*1000)/'Total by state attended'!DC54)</f>
        <v>6505.4753885393693</v>
      </c>
      <c r="BB53" s="108">
        <f>(('Total by state attended'!CC54*1000)/'Total by state attended'!DD54)</f>
        <v>6869.7724715249378</v>
      </c>
      <c r="BC53" s="108">
        <f>(('Total by state attended'!CD54*1000)/'Total by state attended'!DE54)</f>
        <v>6749.0442064252984</v>
      </c>
      <c r="BD53" s="110">
        <f>(('Total by state attended'!DF54*1000)/'Total by state attended'!EG54)</f>
        <v>5613.0244077163179</v>
      </c>
      <c r="BE53" s="108">
        <f>(('Total by state attended'!DG54*1000)/'Total by state attended'!EH54)</f>
        <v>6382.9157855650965</v>
      </c>
      <c r="BF53" s="108">
        <f>(('Total by state attended'!DH54*1000)/'Total by state attended'!EI54)</f>
        <v>6703.442067433878</v>
      </c>
      <c r="BG53" s="108">
        <f>(('Total by state attended'!DI54*1000)/'Total by state attended'!EJ54)</f>
        <v>7136.7445270134567</v>
      </c>
      <c r="BH53" s="108">
        <f>(('Total by state attended'!DJ54*1000)/'Total by state attended'!EK54)</f>
        <v>7410.3065889229292</v>
      </c>
      <c r="BI53" s="108">
        <f>(('Total by state attended'!DK54*1000)/'Total by state attended'!EL54)</f>
        <v>7696.1058564496479</v>
      </c>
      <c r="BJ53" s="108">
        <f>(('Total by state attended'!DL54*1000)/'Total by state attended'!EM54)</f>
        <v>8177.647780931622</v>
      </c>
      <c r="BK53" s="108">
        <f>(('Total by state attended'!DM54*1000)/'Total by state attended'!EN54)</f>
        <v>8835.3276847448142</v>
      </c>
      <c r="BL53" s="108">
        <f>(('Total by state attended'!DN54*1000)/'Total by state attended'!EO54)</f>
        <v>9390.3848207684932</v>
      </c>
      <c r="BM53" s="108">
        <f>(('Total by state attended'!DO54*1000)/'Total by state attended'!EP54)</f>
        <v>10038.831860175891</v>
      </c>
      <c r="BN53" s="108">
        <f>(('Total by state attended'!DP54*1000)/'Total by state attended'!EQ54)</f>
        <v>10669.537808634708</v>
      </c>
      <c r="BO53" s="108">
        <f>(('Total by state attended'!DQ54*1000)/'Total by state attended'!ER54)</f>
        <v>11310.607628130787</v>
      </c>
      <c r="BP53" s="108">
        <f>(('Total by state attended'!DR54*1000)/'Total by state attended'!ES54)</f>
        <v>11847.669006124883</v>
      </c>
      <c r="BQ53" s="108">
        <f>(('Total by state attended'!DS54*1000)/'Total by state attended'!ET54)</f>
        <v>12110.435723792378</v>
      </c>
      <c r="BR53" s="108">
        <f>(('Total by state attended'!DT54*1000)/'Total by state attended'!EU54)</f>
        <v>12428.91911245482</v>
      </c>
      <c r="BS53" s="108">
        <f>(('Total by state attended'!DU54*1000)/'Total by state attended'!EV54)</f>
        <v>12505.12001110571</v>
      </c>
      <c r="BT53" s="108">
        <f>(('Total by state attended'!DV54*1000)/'Total by state attended'!EW54)</f>
        <v>12723.642467810956</v>
      </c>
      <c r="BU53" s="108">
        <f>(('Total by state attended'!DW54*1000)/'Total by state attended'!EX54)</f>
        <v>13698.21958118548</v>
      </c>
      <c r="BV53" s="91">
        <f>(('Total by state attended'!DX54*1000)/'Total by state attended'!EY54)</f>
        <v>14600.755134273966</v>
      </c>
      <c r="BW53" s="91">
        <f>(('Total by state attended'!DY54*1000)/'Total by state attended'!EZ54)</f>
        <v>15875.740988970969</v>
      </c>
      <c r="BX53" s="91">
        <f>(('Total by state attended'!DZ54*1000)/'Total by state attended'!FA54)</f>
        <v>16416.102349409201</v>
      </c>
      <c r="BY53" s="91">
        <f>(('Total by state attended'!EA54*1000)/'Total by state attended'!FB54)</f>
        <v>16541.323054261586</v>
      </c>
      <c r="BZ53" s="91">
        <f>(('Total by state attended'!EB54*1000)/'Total by state attended'!FC54)</f>
        <v>16190.071320462719</v>
      </c>
      <c r="CA53" s="91">
        <f>(('Total by state attended'!EC54*1000)/'Total by state attended'!FD54)</f>
        <v>16965.731225315762</v>
      </c>
      <c r="CB53" s="91">
        <f>(('Total by state attended'!ED54*1000)/'Total by state attended'!FE54)</f>
        <v>17402.781125544632</v>
      </c>
      <c r="CC53" s="91">
        <f>(('Total by state attended'!EE54*1000)/'Total by state attended'!FF54)</f>
        <v>18170.95649723466</v>
      </c>
      <c r="CD53" s="91">
        <f>(('Total by state attended'!EF54*1000)/'Total by state attended'!FG54)</f>
        <v>18725.915213541994</v>
      </c>
      <c r="CE53" s="90">
        <f>('Total by state attended'!FH54*1000)/'Total by state attended'!FS54:FS54</f>
        <v>17577.261226875729</v>
      </c>
      <c r="CF53" s="91">
        <f>('Total by state attended'!FI54*1000)/'Total by state attended'!FT54:FT54</f>
        <v>22137.785212690716</v>
      </c>
      <c r="CG53" s="91">
        <f>('Total by state attended'!FJ54*1000)/'Total by state attended'!FU54:FU54</f>
        <v>22401.302861477623</v>
      </c>
      <c r="CH53" s="91">
        <f>('Total by state attended'!FK54*1000)/'Total by state attended'!FV54:FV54</f>
        <v>23775.07994271976</v>
      </c>
      <c r="CI53" s="91">
        <f>('Total by state attended'!FL54*1000)/'Total by state attended'!FW54:FW54</f>
        <v>23737.650837469806</v>
      </c>
      <c r="CJ53" s="91">
        <f>('Total by state attended'!FM54*1000)/'Total by state attended'!FX54:FX54</f>
        <v>25208.923837732746</v>
      </c>
      <c r="CK53" s="91">
        <f>('Total by state attended'!FN54*1000)/'Total by state attended'!FY54:FY54</f>
        <v>24797.213047845489</v>
      </c>
      <c r="CL53" s="91">
        <f>('Total by state attended'!FO54*1000)/'Total by state attended'!FZ54:FZ54</f>
        <v>26434.93681509724</v>
      </c>
      <c r="CM53" s="91">
        <f>('Total by state attended'!FP54*1000)/'Total by state attended'!GA54:GA54</f>
        <v>26067.17213647921</v>
      </c>
      <c r="CN53" s="91">
        <f>('Total by state attended'!FQ54*1000)/'Total by state attended'!GB54:GB54</f>
        <v>27816.851275202385</v>
      </c>
      <c r="CO53" s="91">
        <f>('Total by state attended'!FR54*1000)/'Total by state attended'!GC54:GC54</f>
        <v>27699.963241466554</v>
      </c>
    </row>
    <row r="54" spans="1:93">
      <c r="A54" s="67" t="s">
        <v>121</v>
      </c>
      <c r="B54" s="105">
        <f t="shared" ref="B54:BT54" si="60">(B53/B5)*100</f>
        <v>103.91355731592139</v>
      </c>
      <c r="C54" s="106">
        <f t="shared" si="60"/>
        <v>104.75253183678038</v>
      </c>
      <c r="D54" s="106">
        <f t="shared" si="60"/>
        <v>103.9072645197366</v>
      </c>
      <c r="E54" s="106">
        <f t="shared" si="60"/>
        <v>104.40830809811084</v>
      </c>
      <c r="F54" s="106">
        <f t="shared" si="60"/>
        <v>104.58400969778012</v>
      </c>
      <c r="G54" s="106">
        <f t="shared" si="60"/>
        <v>104.68972670913726</v>
      </c>
      <c r="H54" s="106">
        <f t="shared" si="60"/>
        <v>104.54563485296309</v>
      </c>
      <c r="I54" s="106">
        <f t="shared" si="60"/>
        <v>105.00383056425913</v>
      </c>
      <c r="J54" s="106">
        <f t="shared" si="60"/>
        <v>105.18510609774958</v>
      </c>
      <c r="K54" s="106">
        <f t="shared" si="60"/>
        <v>105.49793735610287</v>
      </c>
      <c r="L54" s="106">
        <f t="shared" si="60"/>
        <v>104.61504258993793</v>
      </c>
      <c r="M54" s="106">
        <f t="shared" si="60"/>
        <v>104.58956251837266</v>
      </c>
      <c r="N54" s="106">
        <f t="shared" si="60"/>
        <v>103.87400011489711</v>
      </c>
      <c r="O54" s="106">
        <f t="shared" si="60"/>
        <v>105.43233697025694</v>
      </c>
      <c r="P54" s="106">
        <f t="shared" si="60"/>
        <v>104.77891620260864</v>
      </c>
      <c r="Q54" s="106">
        <f t="shared" si="60"/>
        <v>105.72030716773138</v>
      </c>
      <c r="R54" s="106">
        <f t="shared" si="60"/>
        <v>105.34595927501194</v>
      </c>
      <c r="S54" s="106">
        <f t="shared" ref="S54:T54" si="61">(S53/S5)*100</f>
        <v>103.50906686353052</v>
      </c>
      <c r="T54" s="106">
        <f t="shared" si="61"/>
        <v>103.94001136572102</v>
      </c>
      <c r="U54" s="106">
        <f t="shared" ref="U54:V54" si="62">(U53/U5)*100</f>
        <v>103.0900753223741</v>
      </c>
      <c r="V54" s="106">
        <f t="shared" si="62"/>
        <v>103.70407133889061</v>
      </c>
      <c r="W54" s="106">
        <f t="shared" ref="W54:X54" si="63">(W53/W5)*100</f>
        <v>102.60622844485951</v>
      </c>
      <c r="X54" s="106">
        <f t="shared" si="63"/>
        <v>101.91621294051068</v>
      </c>
      <c r="Y54" s="106">
        <f t="shared" ref="Y54:Z54" si="64">(Y53/Y5)*100</f>
        <v>101.86983401058276</v>
      </c>
      <c r="Z54" s="106">
        <f t="shared" si="64"/>
        <v>102.43566402978284</v>
      </c>
      <c r="AA54" s="106">
        <f t="shared" ref="AA54:AB54" si="65">(AA53/AA5)*100</f>
        <v>102.32672772632338</v>
      </c>
      <c r="AB54" s="106">
        <f t="shared" si="65"/>
        <v>101.83133742765489</v>
      </c>
      <c r="AC54" s="111">
        <f t="shared" si="60"/>
        <v>105.34515239351276</v>
      </c>
      <c r="AD54" s="106">
        <f t="shared" si="60"/>
        <v>106.47148125500827</v>
      </c>
      <c r="AE54" s="106">
        <f t="shared" si="60"/>
        <v>106.09343104993734</v>
      </c>
      <c r="AF54" s="106">
        <f t="shared" si="60"/>
        <v>107.69459728967894</v>
      </c>
      <c r="AG54" s="106">
        <f t="shared" si="60"/>
        <v>108.92119422487367</v>
      </c>
      <c r="AH54" s="106">
        <f t="shared" si="60"/>
        <v>109.12596321518397</v>
      </c>
      <c r="AI54" s="106">
        <f t="shared" si="60"/>
        <v>108.45309765411575</v>
      </c>
      <c r="AJ54" s="106">
        <f t="shared" si="60"/>
        <v>108.84729521451962</v>
      </c>
      <c r="AK54" s="106">
        <f t="shared" si="60"/>
        <v>108.84556895925583</v>
      </c>
      <c r="AL54" s="106">
        <f t="shared" si="60"/>
        <v>108.72692034180341</v>
      </c>
      <c r="AM54" s="106">
        <f t="shared" si="60"/>
        <v>108.19140599480113</v>
      </c>
      <c r="AN54" s="106">
        <f t="shared" si="60"/>
        <v>106.59470981996415</v>
      </c>
      <c r="AO54" s="106">
        <f t="shared" si="60"/>
        <v>105.85191977289141</v>
      </c>
      <c r="AP54" s="106">
        <f t="shared" si="60"/>
        <v>107.89626941887897</v>
      </c>
      <c r="AQ54" s="106">
        <f t="shared" si="60"/>
        <v>101.54848523099378</v>
      </c>
      <c r="AR54" s="106">
        <f t="shared" si="60"/>
        <v>98.153525544477333</v>
      </c>
      <c r="AS54" s="106">
        <f t="shared" si="60"/>
        <v>97.306210365378661</v>
      </c>
      <c r="AT54" s="106">
        <f t="shared" ref="AT54:AU54" si="66">(AT53/AT5)*100</f>
        <v>94.709278059704317</v>
      </c>
      <c r="AU54" s="106">
        <f t="shared" si="66"/>
        <v>96.078905029463016</v>
      </c>
      <c r="AV54" s="106">
        <f t="shared" ref="AV54:AW54" si="67">(AV53/AV5)*100</f>
        <v>97.014555948474239</v>
      </c>
      <c r="AW54" s="106">
        <f t="shared" si="67"/>
        <v>96.810525383384572</v>
      </c>
      <c r="AX54" s="106">
        <f t="shared" ref="AX54:AY54" si="68">(AX53/AX5)*100</f>
        <v>96.023045185865456</v>
      </c>
      <c r="AY54" s="106">
        <f t="shared" si="68"/>
        <v>95.528194773849293</v>
      </c>
      <c r="AZ54" s="106">
        <f t="shared" ref="AZ54:BA54" si="69">(AZ53/AZ5)*100</f>
        <v>96.206911310163107</v>
      </c>
      <c r="BA54" s="106">
        <f t="shared" si="69"/>
        <v>95.034543244965988</v>
      </c>
      <c r="BB54" s="106">
        <f t="shared" ref="BB54:BC54" si="70">(BB53/BB5)*100</f>
        <v>95.639045727255308</v>
      </c>
      <c r="BC54" s="106">
        <f t="shared" si="70"/>
        <v>94.857960027252545</v>
      </c>
      <c r="BD54" s="111">
        <f t="shared" si="60"/>
        <v>112.69663802439356</v>
      </c>
      <c r="BE54" s="106">
        <f t="shared" si="60"/>
        <v>114.46520435631673</v>
      </c>
      <c r="BF54" s="106">
        <f t="shared" si="60"/>
        <v>114.28624960471592</v>
      </c>
      <c r="BG54" s="106">
        <f t="shared" si="60"/>
        <v>114.79748921891687</v>
      </c>
      <c r="BH54" s="106">
        <f t="shared" si="60"/>
        <v>115.51822233671216</v>
      </c>
      <c r="BI54" s="106">
        <f t="shared" si="60"/>
        <v>116.19247001241288</v>
      </c>
      <c r="BJ54" s="106">
        <f t="shared" si="60"/>
        <v>115.3794061673767</v>
      </c>
      <c r="BK54" s="106">
        <f t="shared" si="60"/>
        <v>117.15211550037753</v>
      </c>
      <c r="BL54" s="106">
        <f t="shared" si="60"/>
        <v>116.0321730211739</v>
      </c>
      <c r="BM54" s="106">
        <f t="shared" si="60"/>
        <v>116.36189713901371</v>
      </c>
      <c r="BN54" s="106">
        <f t="shared" si="60"/>
        <v>115.00383479230398</v>
      </c>
      <c r="BO54" s="106">
        <f t="shared" si="60"/>
        <v>115.05288819754344</v>
      </c>
      <c r="BP54" s="106">
        <f t="shared" si="60"/>
        <v>114.70217757834497</v>
      </c>
      <c r="BQ54" s="106">
        <f t="shared" si="60"/>
        <v>114.67840237115392</v>
      </c>
      <c r="BR54" s="106">
        <f t="shared" si="60"/>
        <v>115.91172994499637</v>
      </c>
      <c r="BS54" s="106">
        <f t="shared" si="60"/>
        <v>114.84120666294852</v>
      </c>
      <c r="BT54" s="106">
        <f t="shared" si="60"/>
        <v>114.48088609306436</v>
      </c>
      <c r="BU54" s="106">
        <f t="shared" ref="BU54" si="71">(BU53/BU5)*100</f>
        <v>115.44567236720511</v>
      </c>
      <c r="BV54" s="106">
        <f t="shared" ref="BV54" si="72">(BV53/BV5)*100</f>
        <v>115.34787539950268</v>
      </c>
      <c r="BW54" s="106">
        <f t="shared" ref="BW54:CI54" si="73">(BW53/BW5)*100</f>
        <v>114.03930139333009</v>
      </c>
      <c r="BX54" s="106">
        <f t="shared" si="73"/>
        <v>113.58633610192956</v>
      </c>
      <c r="BY54" s="106">
        <f t="shared" ref="BY54:BZ54" si="74">(BY53/BY5)*100</f>
        <v>113.93909930138715</v>
      </c>
      <c r="BZ54" s="106">
        <f t="shared" si="74"/>
        <v>114.83942042313615</v>
      </c>
      <c r="CA54" s="106">
        <f t="shared" ref="CA54:CB54" si="75">(CA53/CA5)*100</f>
        <v>115.61649562734506</v>
      </c>
      <c r="CB54" s="106">
        <f t="shared" si="75"/>
        <v>115.0863923163198</v>
      </c>
      <c r="CC54" s="106">
        <f t="shared" ref="CC54:CD54" si="76">(CC53/CC5)*100</f>
        <v>115.15711986102583</v>
      </c>
      <c r="CD54" s="106">
        <f t="shared" si="76"/>
        <v>114.98385887882827</v>
      </c>
      <c r="CE54" s="105">
        <f t="shared" si="73"/>
        <v>115.68162731321858</v>
      </c>
      <c r="CF54" s="106">
        <f t="shared" si="73"/>
        <v>113.41835052266747</v>
      </c>
      <c r="CG54" s="106">
        <f t="shared" si="73"/>
        <v>112.76136097264988</v>
      </c>
      <c r="CH54" s="106">
        <f t="shared" si="73"/>
        <v>111.80393045696091</v>
      </c>
      <c r="CI54" s="106">
        <f t="shared" si="73"/>
        <v>114.37648168216458</v>
      </c>
      <c r="CJ54" s="106">
        <f t="shared" ref="CJ54:CK54" si="77">(CJ53/CJ5)*100</f>
        <v>113.98013776813625</v>
      </c>
      <c r="CK54" s="106">
        <f t="shared" si="77"/>
        <v>112.51429606638573</v>
      </c>
      <c r="CL54" s="106">
        <f t="shared" ref="CL54:CM54" si="78">(CL53/CL5)*100</f>
        <v>115.06402887746174</v>
      </c>
      <c r="CM54" s="106">
        <f t="shared" si="78"/>
        <v>114.97641075509191</v>
      </c>
      <c r="CN54" s="106">
        <f t="shared" ref="CN54:CO54" si="79">(CN53/CN5)*100</f>
        <v>114.13716780767722</v>
      </c>
      <c r="CO54" s="106">
        <f t="shared" si="79"/>
        <v>115.24261461611059</v>
      </c>
    </row>
    <row r="55" spans="1:93">
      <c r="A55" s="21" t="s">
        <v>61</v>
      </c>
      <c r="B55" s="90">
        <f>(('Total by state attended'!B56*1000)/'Total by state attended'!AC56)</f>
        <v>3393.6727083766364</v>
      </c>
      <c r="C55" s="91">
        <f>(('Total by state attended'!C56*1000)/'Total by state attended'!AD56)</f>
        <v>3610.7855429497567</v>
      </c>
      <c r="D55" s="91">
        <f>(('Total by state attended'!D56*1000)/'Total by state attended'!AE56)</f>
        <v>3621.5925996365327</v>
      </c>
      <c r="E55" s="91">
        <f>(('Total by state attended'!E56*1000)/'Total by state attended'!AF56)</f>
        <v>3734.0226997878708</v>
      </c>
      <c r="F55" s="91">
        <f>(('Total by state attended'!F56*1000)/'Total by state attended'!AG56)</f>
        <v>3789.6708719159774</v>
      </c>
      <c r="G55" s="91">
        <f>(('Total by state attended'!G56*1000)/'Total by state attended'!AH56)</f>
        <v>3771.4211253164826</v>
      </c>
      <c r="H55" s="91">
        <f>(('Total by state attended'!H56*1000)/'Total by state attended'!AI56)</f>
        <v>3773.4419565309495</v>
      </c>
      <c r="I55" s="91">
        <f>(('Total by state attended'!I56*1000)/'Total by state attended'!AJ56)</f>
        <v>3875.5750804240342</v>
      </c>
      <c r="J55" s="91">
        <f>(('Total by state attended'!J56*1000)/'Total by state attended'!AK56)</f>
        <v>3872.3193879855467</v>
      </c>
      <c r="K55" s="91">
        <f>(('Total by state attended'!K56*1000)/'Total by state attended'!AL56)</f>
        <v>3890.6670192107636</v>
      </c>
      <c r="L55" s="91">
        <f>(('Total by state attended'!L56*1000)/'Total by state attended'!AM56)</f>
        <v>3909.1592883474914</v>
      </c>
      <c r="M55" s="91">
        <f>(('Total by state attended'!M56*1000)/'Total by state attended'!AN56)</f>
        <v>3889.965911977883</v>
      </c>
      <c r="N55" s="91">
        <f>(('Total by state attended'!N56*1000)/'Total by state attended'!AO56)</f>
        <v>3876.818944665094</v>
      </c>
      <c r="O55" s="91">
        <f>(('Total by state attended'!O56*1000)/'Total by state attended'!AP56)</f>
        <v>4036.44896050338</v>
      </c>
      <c r="P55" s="91">
        <f>(('Total by state attended'!P56*1000)/'Total by state attended'!AQ56)</f>
        <v>4238.0513786513784</v>
      </c>
      <c r="Q55" s="91">
        <f>(('Total by state attended'!Q56*1000)/'Total by state attended'!AR56)</f>
        <v>4276.2616945003065</v>
      </c>
      <c r="R55" s="91">
        <f>(('Total by state attended'!R56*1000)/'Total by state attended'!AS56)</f>
        <v>4273.2935619444343</v>
      </c>
      <c r="S55" s="91">
        <f>(('Total by state attended'!S56*1000)/'Total by state attended'!AT56)</f>
        <v>4358.5503201981955</v>
      </c>
      <c r="T55" s="91">
        <f>(('Total by state attended'!T56*1000)/'Total by state attended'!AU56)</f>
        <v>4324.9967436723637</v>
      </c>
      <c r="U55" s="91">
        <f>(('Total by state attended'!U56*1000)/'Total by state attended'!AV56)</f>
        <v>3784.1346724131113</v>
      </c>
      <c r="V55" s="91">
        <f>(('Total by state attended'!V56*1000)/'Total by state attended'!AW56)</f>
        <v>3693.2483394980709</v>
      </c>
      <c r="W55" s="91">
        <f>(('Total by state attended'!W56*1000)/'Total by state attended'!AX56)</f>
        <v>3795.4065011006223</v>
      </c>
      <c r="X55" s="91">
        <f>(('Total by state attended'!X56*1000)/'Total by state attended'!AY56)</f>
        <v>3824.3972666694963</v>
      </c>
      <c r="Y55" s="91">
        <f>(('Total by state attended'!Y56*1000)/'Total by state attended'!AZ56)</f>
        <v>3871.6434777546538</v>
      </c>
      <c r="Z55" s="91">
        <f>(('Total by state attended'!Z56*1000)/'Total by state attended'!BA56)</f>
        <v>3767.3629348076479</v>
      </c>
      <c r="AA55" s="91">
        <f>(('Total by state attended'!AA56*1000)/'Total by state attended'!BB56)</f>
        <v>3864.1073586344437</v>
      </c>
      <c r="AB55" s="91">
        <f>(('Total by state attended'!AB56*1000)/'Total by state attended'!BC56)</f>
        <v>3744.0937405066038</v>
      </c>
      <c r="AC55" s="98">
        <f>(('Total by state attended'!BD56*1000)/'Total by state attended'!CE56)</f>
        <v>3638.6160304342125</v>
      </c>
      <c r="AD55" s="91">
        <f>(('Total by state attended'!BE56*1000)/'Total by state attended'!CF56)</f>
        <v>3692.7437328225201</v>
      </c>
      <c r="AE55" s="91">
        <f>(('Total by state attended'!BF56*1000)/'Total by state attended'!CG56)</f>
        <v>3785.7604589447392</v>
      </c>
      <c r="AF55" s="91">
        <f>(('Total by state attended'!BG56*1000)/'Total by state attended'!CH56)</f>
        <v>3941.2588214157386</v>
      </c>
      <c r="AG55" s="91">
        <f>(('Total by state attended'!BH56*1000)/'Total by state attended'!CI56)</f>
        <v>4030.6752091308667</v>
      </c>
      <c r="AH55" s="91">
        <f>(('Total by state attended'!BI56*1000)/'Total by state attended'!CJ56)</f>
        <v>4209.2660723933013</v>
      </c>
      <c r="AI55" s="91">
        <f>(('Total by state attended'!BJ56*1000)/'Total by state attended'!CK56)</f>
        <v>4321.2563980289306</v>
      </c>
      <c r="AJ55" s="91">
        <f>(('Total by state attended'!BK56*1000)/'Total by state attended'!CL56)</f>
        <v>4449.3645457576768</v>
      </c>
      <c r="AK55" s="91">
        <f>(('Total by state attended'!BL56*1000)/'Total by state attended'!CM56)</f>
        <v>4458.2944128123136</v>
      </c>
      <c r="AL55" s="91">
        <f>(('Total by state attended'!BM56*1000)/'Total by state attended'!CN56)</f>
        <v>4506.8531855955689</v>
      </c>
      <c r="AM55" s="91">
        <f>(('Total by state attended'!BN56*1000)/'Total by state attended'!CO56)</f>
        <v>4587.8012868472242</v>
      </c>
      <c r="AN55" s="91">
        <f>(('Total by state attended'!BO56*1000)/'Total by state attended'!CP56)</f>
        <v>4657.5812856300372</v>
      </c>
      <c r="AO55" s="91">
        <f>(('Total by state attended'!BP56*1000)/'Total by state attended'!CQ56)</f>
        <v>4706.3024050954409</v>
      </c>
      <c r="AP55" s="91">
        <f>(('Total by state attended'!BQ56*1000)/'Total by state attended'!CR56)</f>
        <v>4883.101082546581</v>
      </c>
      <c r="AQ55" s="91">
        <f>(('Total by state attended'!BR56*1000)/'Total by state attended'!CS56)</f>
        <v>4582.5110696447609</v>
      </c>
      <c r="AR55" s="91">
        <f>(('Total by state attended'!BS56*1000)/'Total by state attended'!CT56)</f>
        <v>4580.9594186340319</v>
      </c>
      <c r="AS55" s="91">
        <f>(('Total by state attended'!BT56*1000)/'Total by state attended'!CU56)</f>
        <v>4613.0649809617189</v>
      </c>
      <c r="AT55" s="91">
        <f>(('Total by state attended'!BU56*1000)/'Total by state attended'!CV56)</f>
        <v>4776.3313272877167</v>
      </c>
      <c r="AU55" s="91">
        <f>(('Total by state attended'!BV56*1000)/'Total by state attended'!CW56)</f>
        <v>4783.3961460722639</v>
      </c>
      <c r="AV55" s="91">
        <f>(('Total by state attended'!BW56*1000)/'Total by state attended'!CX56)</f>
        <v>5834.4878928845019</v>
      </c>
      <c r="AW55" s="91">
        <f>(('Total by state attended'!BX56*1000)/'Total by state attended'!CY56)</f>
        <v>5738.9098806373449</v>
      </c>
      <c r="AX55" s="91">
        <f>(('Total by state attended'!BY56*1000)/'Total by state attended'!CZ56)</f>
        <v>5999.6951927270284</v>
      </c>
      <c r="AY55" s="91">
        <f>(('Total by state attended'!BZ56*1000)/'Total by state attended'!DA56)</f>
        <v>6063.9566948213787</v>
      </c>
      <c r="AZ55" s="91">
        <f>(('Total by state attended'!CA56*1000)/'Total by state attended'!DB56)</f>
        <v>6294.0509224233256</v>
      </c>
      <c r="BA55" s="91">
        <f>(('Total by state attended'!CB56*1000)/'Total by state attended'!DC56)</f>
        <v>6266.0260644418868</v>
      </c>
      <c r="BB55" s="91">
        <f>(('Total by state attended'!CC56*1000)/'Total by state attended'!DD56)</f>
        <v>6477.0254051788361</v>
      </c>
      <c r="BC55" s="91">
        <f>(('Total by state attended'!CD56*1000)/'Total by state attended'!DE56)</f>
        <v>6284.2601623232094</v>
      </c>
      <c r="BD55" s="98">
        <f>(('Total by state attended'!DF56*1000)/'Total by state attended'!EG56)</f>
        <v>5954.461538461539</v>
      </c>
      <c r="BE55" s="91">
        <f>(('Total by state attended'!DG56*1000)/'Total by state attended'!EH56)</f>
        <v>7104.2227657572894</v>
      </c>
      <c r="BF55" s="91">
        <f>(('Total by state attended'!DH56*1000)/'Total by state attended'!EI56)</f>
        <v>7389.4701344936711</v>
      </c>
      <c r="BG55" s="91">
        <f>(('Total by state attended'!DI56*1000)/'Total by state attended'!EJ56)</f>
        <v>8162.1635250523605</v>
      </c>
      <c r="BH55" s="91">
        <f>(('Total by state attended'!DJ56*1000)/'Total by state attended'!EK56)</f>
        <v>8405.6328100954142</v>
      </c>
      <c r="BI55" s="91">
        <f>(('Total by state attended'!DK56*1000)/'Total by state attended'!EL56)</f>
        <v>8587.2610429901015</v>
      </c>
      <c r="BJ55" s="91">
        <f>(('Total by state attended'!DL56*1000)/'Total by state attended'!EM56)</f>
        <v>9210.2487706103566</v>
      </c>
      <c r="BK55" s="91">
        <f>(('Total by state attended'!DM56*1000)/'Total by state attended'!EN56)</f>
        <v>9777.5747046560118</v>
      </c>
      <c r="BL55" s="91">
        <f>(('Total by state attended'!DN56*1000)/'Total by state attended'!EO56)</f>
        <v>10073.126809785323</v>
      </c>
      <c r="BM55" s="91">
        <f>(('Total by state attended'!DO56*1000)/'Total by state attended'!EP56)</f>
        <v>10842.849822370546</v>
      </c>
      <c r="BN55" s="91">
        <f>(('Total by state attended'!DP56*1000)/'Total by state attended'!EQ56)</f>
        <v>11431.506972111554</v>
      </c>
      <c r="BO55" s="91">
        <f>(('Total by state attended'!DQ56*1000)/'Total by state attended'!ER56)</f>
        <v>11823.040502687561</v>
      </c>
      <c r="BP55" s="91">
        <f>(('Total by state attended'!DR56*1000)/'Total by state attended'!ES56)</f>
        <v>12245.149602081421</v>
      </c>
      <c r="BQ55" s="91">
        <f>(('Total by state attended'!DS56*1000)/'Total by state attended'!ET56)</f>
        <v>12322.372300361232</v>
      </c>
      <c r="BR55" s="91">
        <f>(('Total by state attended'!DT56*1000)/'Total by state attended'!EU56)</f>
        <v>12176.95167620605</v>
      </c>
      <c r="BS55" s="91">
        <f>(('Total by state attended'!DU56*1000)/'Total by state attended'!EV56)</f>
        <v>12161.66103250478</v>
      </c>
      <c r="BT55" s="91">
        <f>(('Total by state attended'!DV56*1000)/'Total by state attended'!EW56)</f>
        <v>12131.727567067532</v>
      </c>
      <c r="BU55" s="91">
        <f>(('Total by state attended'!DW56*1000)/'Total by state attended'!EX56)</f>
        <v>13203.747020348837</v>
      </c>
      <c r="BV55" s="91">
        <f>(('Total by state attended'!DX56*1000)/'Total by state attended'!EY56)</f>
        <v>13907.589424460431</v>
      </c>
      <c r="BW55" s="91">
        <f>(('Total by state attended'!DY56*1000)/'Total by state attended'!EZ56)</f>
        <v>15549.942931483087</v>
      </c>
      <c r="BX55" s="91">
        <f>(('Total by state attended'!DZ56*1000)/'Total by state attended'!FA56)</f>
        <v>16198.089664731871</v>
      </c>
      <c r="BY55" s="91">
        <f>(('Total by state attended'!EA56*1000)/'Total by state attended'!FB56)</f>
        <v>16146.632265246084</v>
      </c>
      <c r="BZ55" s="91">
        <f>(('Total by state attended'!EB56*1000)/'Total by state attended'!FC56)</f>
        <v>15778.381022408963</v>
      </c>
      <c r="CA55" s="91">
        <f>(('Total by state attended'!EC56*1000)/'Total by state attended'!FD56)</f>
        <v>16517.497904149783</v>
      </c>
      <c r="CB55" s="91">
        <f>(('Total by state attended'!ED56*1000)/'Total by state attended'!FE56)</f>
        <v>17145.420592868395</v>
      </c>
      <c r="CC55" s="91">
        <f>(('Total by state attended'!EE56*1000)/'Total by state attended'!FF56)</f>
        <v>17668.677010489511</v>
      </c>
      <c r="CD55" s="91">
        <f>(('Total by state attended'!EF56*1000)/'Total by state attended'!FG56)</f>
        <v>18492.091775365148</v>
      </c>
      <c r="CE55" s="90">
        <f>('Total by state attended'!FH56*1000)/'Total by state attended'!FS56:FS56</f>
        <v>13928.299709020368</v>
      </c>
      <c r="CF55" s="91">
        <f>('Total by state attended'!FI56*1000)/'Total by state attended'!FT56:FT56</f>
        <v>17605.839398998331</v>
      </c>
      <c r="CG55" s="91">
        <f>('Total by state attended'!FJ56*1000)/'Total by state attended'!FU56:FU56</f>
        <v>17538.308625778944</v>
      </c>
      <c r="CH55" s="91">
        <f>('Total by state attended'!FK56*1000)/'Total by state attended'!FV56:FV56</f>
        <v>18612.400486279959</v>
      </c>
      <c r="CI55" s="91">
        <f>('Total by state attended'!FL56*1000)/'Total by state attended'!FW56:FW56</f>
        <v>18235.731790333561</v>
      </c>
      <c r="CJ55" s="91">
        <f>('Total by state attended'!FM56*1000)/'Total by state attended'!FX56:FX56</f>
        <v>19105.152424942262</v>
      </c>
      <c r="CK55" s="91">
        <f>('Total by state attended'!FN56*1000)/'Total by state attended'!FY56:FY56</f>
        <v>19913.282491261518</v>
      </c>
      <c r="CL55" s="91">
        <f>('Total by state attended'!FO56*1000)/'Total by state attended'!FZ56:FZ56</f>
        <v>19930.729515168699</v>
      </c>
      <c r="CM55" s="91">
        <f>('Total by state attended'!FP56*1000)/'Total by state attended'!GA56:GA56</f>
        <v>21497.104201680671</v>
      </c>
      <c r="CN55" s="91">
        <f>('Total by state attended'!FQ56*1000)/'Total by state attended'!GB56:GB56</f>
        <v>23195.487804878048</v>
      </c>
      <c r="CO55" s="91">
        <f>('Total by state attended'!FR56*1000)/'Total by state attended'!GC56:GC56</f>
        <v>23485.98808907302</v>
      </c>
    </row>
    <row r="56" spans="1:93">
      <c r="A56" s="21" t="s">
        <v>62</v>
      </c>
      <c r="B56" s="90">
        <f>(('Total by state attended'!B57*1000)/'Total by state attended'!AC57)</f>
        <v>3065.2546812132468</v>
      </c>
      <c r="C56" s="91">
        <f>(('Total by state attended'!C57*1000)/'Total by state attended'!AD57)</f>
        <v>3218.9180152410318</v>
      </c>
      <c r="D56" s="91">
        <f>(('Total by state attended'!D57*1000)/'Total by state attended'!AE57)</f>
        <v>3216.2541956296322</v>
      </c>
      <c r="E56" s="91">
        <f>(('Total by state attended'!E57*1000)/'Total by state attended'!AF57)</f>
        <v>3271.4480047914949</v>
      </c>
      <c r="F56" s="91">
        <f>(('Total by state attended'!F57*1000)/'Total by state attended'!AG57)</f>
        <v>3228.924109304739</v>
      </c>
      <c r="G56" s="91">
        <f>(('Total by state attended'!G57*1000)/'Total by state attended'!AH57)</f>
        <v>3241.5463852045582</v>
      </c>
      <c r="H56" s="91">
        <f>(('Total by state attended'!H57*1000)/'Total by state attended'!AI57)</f>
        <v>3310.8247758448924</v>
      </c>
      <c r="I56" s="91">
        <f>(('Total by state attended'!I57*1000)/'Total by state attended'!AJ57)</f>
        <v>3325.4082337317391</v>
      </c>
      <c r="J56" s="91">
        <f>(('Total by state attended'!J57*1000)/'Total by state attended'!AK57)</f>
        <v>3339.2303370786517</v>
      </c>
      <c r="K56" s="91">
        <f>(('Total by state attended'!K57*1000)/'Total by state attended'!AL57)</f>
        <v>3310.137005980022</v>
      </c>
      <c r="L56" s="91">
        <f>(('Total by state attended'!L57*1000)/'Total by state attended'!AM57)</f>
        <v>3299.7766149297859</v>
      </c>
      <c r="M56" s="91">
        <f>(('Total by state attended'!M57*1000)/'Total by state attended'!AN57)</f>
        <v>3399.1887489608034</v>
      </c>
      <c r="N56" s="91">
        <f>(('Total by state attended'!N57*1000)/'Total by state attended'!AO57)</f>
        <v>3413.2364651107268</v>
      </c>
      <c r="O56" s="91">
        <f>(('Total by state attended'!O57*1000)/'Total by state attended'!AP57)</f>
        <v>3690.4596361734284</v>
      </c>
      <c r="P56" s="91">
        <f>(('Total by state attended'!P57*1000)/'Total by state attended'!AQ57)</f>
        <v>3813.8231368505471</v>
      </c>
      <c r="Q56" s="91">
        <f>(('Total by state attended'!Q57*1000)/'Total by state attended'!AR57)</f>
        <v>3834.1843437492198</v>
      </c>
      <c r="R56" s="91">
        <f>(('Total by state attended'!R57*1000)/'Total by state attended'!AS57)</f>
        <v>3977.0343707204424</v>
      </c>
      <c r="S56" s="91">
        <f>(('Total by state attended'!S57*1000)/'Total by state attended'!AT57)</f>
        <v>4175.2089908500202</v>
      </c>
      <c r="T56" s="91">
        <f>(('Total by state attended'!T57*1000)/'Total by state attended'!AU57)</f>
        <v>4095.547105082599</v>
      </c>
      <c r="U56" s="91">
        <f>(('Total by state attended'!U57*1000)/'Total by state attended'!AV57)</f>
        <v>3658.8458058204942</v>
      </c>
      <c r="V56" s="91">
        <f>(('Total by state attended'!V57*1000)/'Total by state attended'!AW57)</f>
        <v>3661.2550754499725</v>
      </c>
      <c r="W56" s="91">
        <f>(('Total by state attended'!W57*1000)/'Total by state attended'!AX57)</f>
        <v>3698.7485941118093</v>
      </c>
      <c r="X56" s="91">
        <f>(('Total by state attended'!X57*1000)/'Total by state attended'!AY57)</f>
        <v>3692.0341210207266</v>
      </c>
      <c r="Y56" s="91">
        <f>(('Total by state attended'!Y57*1000)/'Total by state attended'!AZ57)</f>
        <v>3722.8728543450711</v>
      </c>
      <c r="Z56" s="91">
        <f>(('Total by state attended'!Z57*1000)/'Total by state attended'!BA57)</f>
        <v>3715.5770166274574</v>
      </c>
      <c r="AA56" s="91">
        <f>(('Total by state attended'!AA57*1000)/'Total by state attended'!BB57)</f>
        <v>3777.6463620981385</v>
      </c>
      <c r="AB56" s="91">
        <f>(('Total by state attended'!AB57*1000)/'Total by state attended'!BC57)</f>
        <v>3678.9672847682118</v>
      </c>
      <c r="AC56" s="98">
        <f>(('Total by state attended'!BD57*1000)/'Total by state attended'!CE57)</f>
        <v>2864.5571665285834</v>
      </c>
      <c r="AD56" s="91">
        <f>(('Total by state attended'!BE57*1000)/'Total by state attended'!CF57)</f>
        <v>2967.4301629006832</v>
      </c>
      <c r="AE56" s="91">
        <f>(('Total by state attended'!BF57*1000)/'Total by state attended'!CG57)</f>
        <v>2985.2864583333335</v>
      </c>
      <c r="AF56" s="91">
        <f>(('Total by state attended'!BG57*1000)/'Total by state attended'!CH57)</f>
        <v>3242.3294685990336</v>
      </c>
      <c r="AG56" s="91">
        <f>(('Total by state attended'!BH57*1000)/'Total by state attended'!CI57)</f>
        <v>3509.7088186356073</v>
      </c>
      <c r="AH56" s="91">
        <f>(('Total by state attended'!BI57*1000)/'Total by state attended'!CJ57)</f>
        <v>3637.7185624359536</v>
      </c>
      <c r="AI56" s="91">
        <f>(('Total by state attended'!BJ57*1000)/'Total by state attended'!CK57)</f>
        <v>3942.9718579234973</v>
      </c>
      <c r="AJ56" s="91">
        <f>(('Total by state attended'!BK57*1000)/'Total by state attended'!CL57)</f>
        <v>3895.016506818034</v>
      </c>
      <c r="AK56" s="91">
        <f>(('Total by state attended'!BL57*1000)/'Total by state attended'!CM57)</f>
        <v>3911.1886260930805</v>
      </c>
      <c r="AL56" s="91">
        <f>(('Total by state attended'!BM57*1000)/'Total by state attended'!CN57)</f>
        <v>3933.6180670873464</v>
      </c>
      <c r="AM56" s="91">
        <f>(('Total by state attended'!BN57*1000)/'Total by state attended'!CO57)</f>
        <v>3996.2779652844742</v>
      </c>
      <c r="AN56" s="91">
        <f>(('Total by state attended'!BO57*1000)/'Total by state attended'!CP57)</f>
        <v>4094.2273376499716</v>
      </c>
      <c r="AO56" s="91">
        <f>(('Total by state attended'!BP57*1000)/'Total by state attended'!CQ57)</f>
        <v>4004.5719129438717</v>
      </c>
      <c r="AP56" s="91">
        <f>(('Total by state attended'!BQ57*1000)/'Total by state attended'!CR57)</f>
        <v>4200.2585753176054</v>
      </c>
      <c r="AQ56" s="91">
        <f>(('Total by state attended'!BR57*1000)/'Total by state attended'!CS57)</f>
        <v>4002.369019015583</v>
      </c>
      <c r="AR56" s="91">
        <f>(('Total by state attended'!BS57*1000)/'Total by state attended'!CT57)</f>
        <v>3915.8967095064259</v>
      </c>
      <c r="AS56" s="91">
        <f>(('Total by state attended'!BT57*1000)/'Total by state attended'!CU57)</f>
        <v>4097.209891843173</v>
      </c>
      <c r="AT56" s="91">
        <f>(('Total by state attended'!BU57*1000)/'Total by state attended'!CV57)</f>
        <v>4424.2241337824835</v>
      </c>
      <c r="AU56" s="91">
        <f>(('Total by state attended'!BV57*1000)/'Total by state attended'!CW57)</f>
        <v>4435.3854556893248</v>
      </c>
      <c r="AV56" s="91">
        <f>(('Total by state attended'!BW57*1000)/'Total by state attended'!CX57)</f>
        <v>5543.8568635119282</v>
      </c>
      <c r="AW56" s="91">
        <f>(('Total by state attended'!BX57*1000)/'Total by state attended'!CY57)</f>
        <v>5672.0784593437947</v>
      </c>
      <c r="AX56" s="91">
        <f>(('Total by state attended'!BY57*1000)/'Total by state attended'!CZ57)</f>
        <v>6197.1950496474319</v>
      </c>
      <c r="AY56" s="91">
        <f>(('Total by state attended'!BZ57*1000)/'Total by state attended'!DA57)</f>
        <v>6383.8027475217232</v>
      </c>
      <c r="AZ56" s="91">
        <f>(('Total by state attended'!CA57*1000)/'Total by state attended'!DB57)</f>
        <v>6466.2193823216194</v>
      </c>
      <c r="BA56" s="91">
        <f>(('Total by state attended'!CB57*1000)/'Total by state attended'!DC57)</f>
        <v>6216.4521733450911</v>
      </c>
      <c r="BB56" s="91">
        <f>(('Total by state attended'!CC57*1000)/'Total by state attended'!DD57)</f>
        <v>6585.71594183248</v>
      </c>
      <c r="BC56" s="91">
        <f>(('Total by state attended'!CD57*1000)/'Total by state attended'!DE57)</f>
        <v>6220.3960045387339</v>
      </c>
      <c r="BD56" s="98">
        <f>(('Total by state attended'!DF57*1000)/'Total by state attended'!EG57)</f>
        <v>5298.6184038377669</v>
      </c>
      <c r="BE56" s="91">
        <f>(('Total by state attended'!DG57*1000)/'Total by state attended'!EH57)</f>
        <v>6458.6598344501372</v>
      </c>
      <c r="BF56" s="91">
        <f>(('Total by state attended'!DH57*1000)/'Total by state attended'!EI57)</f>
        <v>6606.323399113975</v>
      </c>
      <c r="BG56" s="91">
        <f>(('Total by state attended'!DI57*1000)/'Total by state attended'!EJ57)</f>
        <v>6692.8500451671189</v>
      </c>
      <c r="BH56" s="91">
        <f>(('Total by state attended'!DJ57*1000)/'Total by state attended'!EK57)</f>
        <v>7024.7591582229152</v>
      </c>
      <c r="BI56" s="91">
        <f>(('Total by state attended'!DK57*1000)/'Total by state attended'!EL57)</f>
        <v>7506.3543495610538</v>
      </c>
      <c r="BJ56" s="91">
        <f>(('Total by state attended'!DL57*1000)/'Total by state attended'!EM57)</f>
        <v>7202.9291889666529</v>
      </c>
      <c r="BK56" s="91">
        <f>(('Total by state attended'!DM57*1000)/'Total by state attended'!EN57)</f>
        <v>8399.627148997135</v>
      </c>
      <c r="BL56" s="91">
        <f>(('Total by state attended'!DN57*1000)/'Total by state attended'!EO57)</f>
        <v>8570.1121693121695</v>
      </c>
      <c r="BM56" s="91">
        <f>(('Total by state attended'!DO57*1000)/'Total by state attended'!EP57)</f>
        <v>8698.2234881682743</v>
      </c>
      <c r="BN56" s="91">
        <f>(('Total by state attended'!DP57*1000)/'Total by state attended'!EQ57)</f>
        <v>9323.8949096880133</v>
      </c>
      <c r="BO56" s="91">
        <f>(('Total by state attended'!DQ57*1000)/'Total by state attended'!ER57)</f>
        <v>9817.916686390532</v>
      </c>
      <c r="BP56" s="91">
        <f>(('Total by state attended'!DR57*1000)/'Total by state attended'!ES57)</f>
        <v>10186.745965770171</v>
      </c>
      <c r="BQ56" s="91">
        <f>(('Total by state attended'!DS57*1000)/'Total by state attended'!ET57)</f>
        <v>10379.876789366053</v>
      </c>
      <c r="BR56" s="91">
        <f>(('Total by state attended'!DT57*1000)/'Total by state attended'!EU57)</f>
        <v>10843.279238197423</v>
      </c>
      <c r="BS56" s="91">
        <f>(('Total by state attended'!DU57*1000)/'Total by state attended'!EV57)</f>
        <v>10692.51381483277</v>
      </c>
      <c r="BT56" s="91">
        <f>(('Total by state attended'!DV57*1000)/'Total by state attended'!EW57)</f>
        <v>11020.801087801088</v>
      </c>
      <c r="BU56" s="91">
        <f>(('Total by state attended'!DW57*1000)/'Total by state attended'!EX57)</f>
        <v>11205.160283315845</v>
      </c>
      <c r="BV56" s="91">
        <f>(('Total by state attended'!DX57*1000)/'Total by state attended'!EY57)</f>
        <v>12020.721090308371</v>
      </c>
      <c r="BW56" s="91">
        <f>(('Total by state attended'!DY57*1000)/'Total by state attended'!EZ57)</f>
        <v>13022.251783893986</v>
      </c>
      <c r="BX56" s="91">
        <f>(('Total by state attended'!DZ57*1000)/'Total by state attended'!FA57)</f>
        <v>13331.619699934769</v>
      </c>
      <c r="BY56" s="91">
        <f>(('Total by state attended'!EA57*1000)/'Total by state attended'!FB57)</f>
        <v>13640.845079787234</v>
      </c>
      <c r="BZ56" s="91">
        <f>(('Total by state attended'!EB57*1000)/'Total by state attended'!FC57)</f>
        <v>13166.694559432288</v>
      </c>
      <c r="CA56" s="91">
        <f>(('Total by state attended'!EC57*1000)/'Total by state attended'!FD57)</f>
        <v>14088.046275395034</v>
      </c>
      <c r="CB56" s="91">
        <f>(('Total by state attended'!ED57*1000)/'Total by state attended'!FE57)</f>
        <v>14883.9640891978</v>
      </c>
      <c r="CC56" s="91">
        <f>(('Total by state attended'!EE57*1000)/'Total by state attended'!FF57)</f>
        <v>15494.619407496977</v>
      </c>
      <c r="CD56" s="91">
        <f>(('Total by state attended'!EF57*1000)/'Total by state attended'!FG57)</f>
        <v>15757.558852621167</v>
      </c>
      <c r="CE56" s="90">
        <f>('Total by state attended'!FH57*1000)/'Total by state attended'!FS57:FS57</f>
        <v>13267.778918548938</v>
      </c>
      <c r="CF56" s="91">
        <f>('Total by state attended'!FI57*1000)/'Total by state attended'!FT57:FT57</f>
        <v>18308.205949656749</v>
      </c>
      <c r="CG56" s="91">
        <f>('Total by state attended'!FJ57*1000)/'Total by state attended'!FU57:FU57</f>
        <v>17957.442795299939</v>
      </c>
      <c r="CH56" s="91">
        <f>('Total by state attended'!FK57*1000)/'Total by state attended'!FV57:FV57</f>
        <v>19229.712684365782</v>
      </c>
      <c r="CI56" s="91">
        <f>('Total by state attended'!FL57*1000)/'Total by state attended'!FW57:FW57</f>
        <v>20800.012779552715</v>
      </c>
      <c r="CJ56" s="91">
        <f>('Total by state attended'!FM57*1000)/'Total by state attended'!FX57:FX57</f>
        <v>21010.731862745099</v>
      </c>
      <c r="CK56" s="91">
        <f>('Total by state attended'!FN57*1000)/'Total by state attended'!FY57:FY57</f>
        <v>22335.40055121727</v>
      </c>
      <c r="CL56" s="91">
        <f>('Total by state attended'!FO57*1000)/'Total by state attended'!FZ57:FZ57</f>
        <v>23708.610794207987</v>
      </c>
      <c r="CM56" s="91">
        <f>('Total by state attended'!FP57*1000)/'Total by state attended'!GA57:GA57</f>
        <v>25224.37274368231</v>
      </c>
      <c r="CN56" s="91">
        <f>('Total by state attended'!FQ57*1000)/'Total by state attended'!GB57:GB57</f>
        <v>26258.232686980609</v>
      </c>
      <c r="CO56" s="91">
        <f>('Total by state attended'!FR57*1000)/'Total by state attended'!GC57:GC57</f>
        <v>26770.500964320156</v>
      </c>
    </row>
    <row r="57" spans="1:93">
      <c r="A57" s="21" t="s">
        <v>63</v>
      </c>
      <c r="B57" s="90">
        <f>(('Total by state attended'!B58*1000)/'Total by state attended'!AC58)</f>
        <v>3800.2106916827497</v>
      </c>
      <c r="C57" s="91">
        <f>(('Total by state attended'!C58*1000)/'Total by state attended'!AD58)</f>
        <v>4127.3716793168878</v>
      </c>
      <c r="D57" s="91">
        <f>(('Total by state attended'!D58*1000)/'Total by state attended'!AE58)</f>
        <v>4093.8789220377726</v>
      </c>
      <c r="E57" s="91">
        <f>(('Total by state attended'!E58*1000)/'Total by state attended'!AF58)</f>
        <v>4134.0652907104622</v>
      </c>
      <c r="F57" s="91">
        <f>(('Total by state attended'!F58*1000)/'Total by state attended'!AG58)</f>
        <v>4139.4213782312572</v>
      </c>
      <c r="G57" s="91">
        <f>(('Total by state attended'!G58*1000)/'Total by state attended'!AH58)</f>
        <v>4059.0098992470612</v>
      </c>
      <c r="H57" s="91">
        <f>(('Total by state attended'!H58*1000)/'Total by state attended'!AI58)</f>
        <v>4154.8213586893962</v>
      </c>
      <c r="I57" s="91">
        <f>(('Total by state attended'!I58*1000)/'Total by state attended'!AJ58)</f>
        <v>4269.9738644112058</v>
      </c>
      <c r="J57" s="91">
        <f>(('Total by state attended'!J58*1000)/'Total by state attended'!AK58)</f>
        <v>4309.0470599597138</v>
      </c>
      <c r="K57" s="91">
        <f>(('Total by state attended'!K58*1000)/'Total by state attended'!AL58)</f>
        <v>4389.139150447133</v>
      </c>
      <c r="L57" s="91">
        <f>(('Total by state attended'!L58*1000)/'Total by state attended'!AM58)</f>
        <v>4362.9794678972257</v>
      </c>
      <c r="M57" s="91">
        <f>(('Total by state attended'!M58*1000)/'Total by state attended'!AN58)</f>
        <v>4319.2925373134331</v>
      </c>
      <c r="N57" s="91">
        <f>(('Total by state attended'!N58*1000)/'Total by state attended'!AO58)</f>
        <v>4326.4929036539788</v>
      </c>
      <c r="O57" s="91">
        <f>(('Total by state attended'!O58*1000)/'Total by state attended'!AP58)</f>
        <v>4574.2769703972526</v>
      </c>
      <c r="P57" s="91">
        <f>(('Total by state attended'!P58*1000)/'Total by state attended'!AQ58)</f>
        <v>4702.1249553363577</v>
      </c>
      <c r="Q57" s="91">
        <f>(('Total by state attended'!Q58*1000)/'Total by state attended'!AR58)</f>
        <v>4724.7145644140419</v>
      </c>
      <c r="R57" s="91">
        <f>(('Total by state attended'!R58*1000)/'Total by state attended'!AS58)</f>
        <v>4756.7016236051068</v>
      </c>
      <c r="S57" s="91">
        <f>(('Total by state attended'!S58*1000)/'Total by state attended'!AT58)</f>
        <v>4861.4016728224969</v>
      </c>
      <c r="T57" s="91">
        <f>(('Total by state attended'!T58*1000)/'Total by state attended'!AU58)</f>
        <v>4790.3135682989068</v>
      </c>
      <c r="U57" s="91">
        <f>(('Total by state attended'!U58*1000)/'Total by state attended'!AV58)</f>
        <v>3925.5497216183912</v>
      </c>
      <c r="V57" s="91">
        <f>(('Total by state attended'!V58*1000)/'Total by state attended'!AW58)</f>
        <v>3918.7560932765359</v>
      </c>
      <c r="W57" s="91">
        <f>(('Total by state attended'!W58*1000)/'Total by state attended'!AX58)</f>
        <v>3948.2628469903188</v>
      </c>
      <c r="X57" s="91">
        <f>(('Total by state attended'!X58*1000)/'Total by state attended'!AY58)</f>
        <v>3940.4948152104967</v>
      </c>
      <c r="Y57" s="91">
        <f>(('Total by state attended'!Y58*1000)/'Total by state attended'!AZ58)</f>
        <v>3947.528722108696</v>
      </c>
      <c r="Z57" s="91">
        <f>(('Total by state attended'!Z58*1000)/'Total by state attended'!BA58)</f>
        <v>3976.9553513671426</v>
      </c>
      <c r="AA57" s="91">
        <f>(('Total by state attended'!AA58*1000)/'Total by state attended'!BB58)</f>
        <v>4020.5012476072011</v>
      </c>
      <c r="AB57" s="91">
        <f>(('Total by state attended'!AB58*1000)/'Total by state attended'!BC58)</f>
        <v>4015.7254928425682</v>
      </c>
      <c r="AC57" s="98">
        <f>(('Total by state attended'!BD58*1000)/'Total by state attended'!CE58)</f>
        <v>4493.4322434460582</v>
      </c>
      <c r="AD57" s="91">
        <f>(('Total by state attended'!BE58*1000)/'Total by state attended'!CF58)</f>
        <v>4511.3006911708499</v>
      </c>
      <c r="AE57" s="91">
        <f>(('Total by state attended'!BF58*1000)/'Total by state attended'!CG58)</f>
        <v>4680.3802760640892</v>
      </c>
      <c r="AF57" s="91">
        <f>(('Total by state attended'!BG58*1000)/'Total by state attended'!CH58)</f>
        <v>4754.9900692507454</v>
      </c>
      <c r="AG57" s="91">
        <f>(('Total by state attended'!BH58*1000)/'Total by state attended'!CI58)</f>
        <v>4999.7486540967084</v>
      </c>
      <c r="AH57" s="91">
        <f>(('Total by state attended'!BI58*1000)/'Total by state attended'!CJ58)</f>
        <v>5052.5225999385357</v>
      </c>
      <c r="AI57" s="91">
        <f>(('Total by state attended'!BJ58*1000)/'Total by state attended'!CK58)</f>
        <v>5158.2065927994845</v>
      </c>
      <c r="AJ57" s="91">
        <f>(('Total by state attended'!BK58*1000)/'Total by state attended'!CL58)</f>
        <v>5429.3503769219697</v>
      </c>
      <c r="AK57" s="91">
        <f>(('Total by state attended'!BL58*1000)/'Total by state attended'!CM58)</f>
        <v>5630.7177729459845</v>
      </c>
      <c r="AL57" s="91">
        <f>(('Total by state attended'!BM58*1000)/'Total by state attended'!CN58)</f>
        <v>5711.5168345567799</v>
      </c>
      <c r="AM57" s="91">
        <f>(('Total by state attended'!BN58*1000)/'Total by state attended'!CO58)</f>
        <v>5850.8432849702367</v>
      </c>
      <c r="AN57" s="91">
        <f>(('Total by state attended'!BO58*1000)/'Total by state attended'!CP58)</f>
        <v>5681.4217215619965</v>
      </c>
      <c r="AO57" s="91">
        <f>(('Total by state attended'!BP58*1000)/'Total by state attended'!CQ58)</f>
        <v>5588.7551982385694</v>
      </c>
      <c r="AP57" s="91">
        <f>(('Total by state attended'!BQ58*1000)/'Total by state attended'!CR58)</f>
        <v>5992.307917539516</v>
      </c>
      <c r="AQ57" s="91">
        <f>(('Total by state attended'!BR58*1000)/'Total by state attended'!CS58)</f>
        <v>5512.1946416477895</v>
      </c>
      <c r="AR57" s="91">
        <f>(('Total by state attended'!BS58*1000)/'Total by state attended'!CT58)</f>
        <v>5185.4244056808357</v>
      </c>
      <c r="AS57" s="91">
        <f>(('Total by state attended'!BT58*1000)/'Total by state attended'!CU58)</f>
        <v>5350.9513328359226</v>
      </c>
      <c r="AT57" s="91">
        <f>(('Total by state attended'!BU58*1000)/'Total by state attended'!CV58)</f>
        <v>5484.1519574564381</v>
      </c>
      <c r="AU57" s="91">
        <f>(('Total by state attended'!BV58*1000)/'Total by state attended'!CW58)</f>
        <v>5389.3830650463924</v>
      </c>
      <c r="AV57" s="91">
        <f>(('Total by state attended'!BW58*1000)/'Total by state attended'!CX58)</f>
        <v>6994.9355581689279</v>
      </c>
      <c r="AW57" s="91">
        <f>(('Total by state attended'!BX58*1000)/'Total by state attended'!CY58)</f>
        <v>6801.8929540503068</v>
      </c>
      <c r="AX57" s="91">
        <f>(('Total by state attended'!BY58*1000)/'Total by state attended'!CZ58)</f>
        <v>7189.334533813525</v>
      </c>
      <c r="AY57" s="91">
        <f>(('Total by state attended'!BZ58*1000)/'Total by state attended'!DA58)</f>
        <v>7176.0868347764444</v>
      </c>
      <c r="AZ57" s="91">
        <f>(('Total by state attended'!CA58*1000)/'Total by state attended'!DB58)</f>
        <v>7378.6628539054009</v>
      </c>
      <c r="BA57" s="91">
        <f>(('Total by state attended'!CB58*1000)/'Total by state attended'!DC58)</f>
        <v>7229.0781417690396</v>
      </c>
      <c r="BB57" s="91">
        <f>(('Total by state attended'!CC58*1000)/'Total by state attended'!DD58)</f>
        <v>7532.5265981492676</v>
      </c>
      <c r="BC57" s="91">
        <f>(('Total by state attended'!CD58*1000)/'Total by state attended'!DE58)</f>
        <v>7456.0793769385764</v>
      </c>
      <c r="BD57" s="98">
        <f>(('Total by state attended'!DF58*1000)/'Total by state attended'!EG58)</f>
        <v>6413.3211702612889</v>
      </c>
      <c r="BE57" s="91">
        <f>(('Total by state attended'!DG58*1000)/'Total by state attended'!EH58)</f>
        <v>7365.9515092502434</v>
      </c>
      <c r="BF57" s="91">
        <f>(('Total by state attended'!DH58*1000)/'Total by state attended'!EI58)</f>
        <v>7960.1115436795844</v>
      </c>
      <c r="BG57" s="91">
        <f>(('Total by state attended'!DI58*1000)/'Total by state attended'!EJ58)</f>
        <v>8496.9858695040275</v>
      </c>
      <c r="BH57" s="91">
        <f>(('Total by state attended'!DJ58*1000)/'Total by state attended'!EK58)</f>
        <v>8953.4792347454095</v>
      </c>
      <c r="BI57" s="91">
        <f>(('Total by state attended'!DK58*1000)/'Total by state attended'!EL58)</f>
        <v>9145.0680554668033</v>
      </c>
      <c r="BJ57" s="91">
        <f>(('Total by state attended'!DL58*1000)/'Total by state attended'!EM58)</f>
        <v>10097.714695382454</v>
      </c>
      <c r="BK57" s="91">
        <f>(('Total by state attended'!DM58*1000)/'Total by state attended'!EN58)</f>
        <v>10811.193932364791</v>
      </c>
      <c r="BL57" s="91">
        <f>(('Total by state attended'!DN58*1000)/'Total by state attended'!EO58)</f>
        <v>11619.197665489171</v>
      </c>
      <c r="BM57" s="91">
        <f>(('Total by state attended'!DO58*1000)/'Total by state attended'!EP58)</f>
        <v>12294.322970881978</v>
      </c>
      <c r="BN57" s="91">
        <f>(('Total by state attended'!DP58*1000)/'Total by state attended'!EQ58)</f>
        <v>13151.424922924676</v>
      </c>
      <c r="BO57" s="91">
        <f>(('Total by state attended'!DQ58*1000)/'Total by state attended'!ER58)</f>
        <v>13692.23749126485</v>
      </c>
      <c r="BP57" s="91">
        <f>(('Total by state attended'!DR58*1000)/'Total by state attended'!ES58)</f>
        <v>14314.865308592174</v>
      </c>
      <c r="BQ57" s="91">
        <f>(('Total by state attended'!DS58*1000)/'Total by state attended'!ET58)</f>
        <v>14607.538710130673</v>
      </c>
      <c r="BR57" s="91">
        <f>(('Total by state attended'!DT58*1000)/'Total by state attended'!EU58)</f>
        <v>15442.051803223496</v>
      </c>
      <c r="BS57" s="91">
        <f>(('Total by state attended'!DU58*1000)/'Total by state attended'!EV58)</f>
        <v>15089.846610362931</v>
      </c>
      <c r="BT57" s="91">
        <f>(('Total by state attended'!DV58*1000)/'Total by state attended'!EW58)</f>
        <v>15643.382948747241</v>
      </c>
      <c r="BU57" s="91">
        <f>(('Total by state attended'!DW58*1000)/'Total by state attended'!EX58)</f>
        <v>16438.711331389699</v>
      </c>
      <c r="BV57" s="91">
        <f>(('Total by state attended'!DX58*1000)/'Total by state attended'!EY58)</f>
        <v>17098.612456609346</v>
      </c>
      <c r="BW57" s="91">
        <f>(('Total by state attended'!DY58*1000)/'Total by state attended'!EZ58)</f>
        <v>18234.610398860397</v>
      </c>
      <c r="BX57" s="91">
        <f>(('Total by state attended'!DZ58*1000)/'Total by state attended'!FA58)</f>
        <v>18171.52472716547</v>
      </c>
      <c r="BY57" s="91">
        <f>(('Total by state attended'!EA58*1000)/'Total by state attended'!FB58)</f>
        <v>18429.148669108668</v>
      </c>
      <c r="BZ57" s="91">
        <f>(('Total by state attended'!EB58*1000)/'Total by state attended'!FC58)</f>
        <v>17754.240653990997</v>
      </c>
      <c r="CA57" s="91">
        <f>(('Total by state attended'!EC58*1000)/'Total by state attended'!FD58)</f>
        <v>18601.642637825946</v>
      </c>
      <c r="CB57" s="91">
        <f>(('Total by state attended'!ED58*1000)/'Total by state attended'!FE58)</f>
        <v>19204.902901371894</v>
      </c>
      <c r="CC57" s="91">
        <f>(('Total by state attended'!EE58*1000)/'Total by state attended'!FF58)</f>
        <v>20075.225035575837</v>
      </c>
      <c r="CD57" s="91">
        <f>(('Total by state attended'!EF58*1000)/'Total by state attended'!FG58)</f>
        <v>20729.894728493629</v>
      </c>
      <c r="CE57" s="90">
        <f>('Total by state attended'!FH58*1000)/'Total by state attended'!FS58:FS58</f>
        <v>19810.31134050386</v>
      </c>
      <c r="CF57" s="91">
        <f>('Total by state attended'!FI58*1000)/'Total by state attended'!FT58:FT58</f>
        <v>23031.194024399152</v>
      </c>
      <c r="CG57" s="91">
        <f>('Total by state attended'!FJ58*1000)/'Total by state attended'!FU58:FU58</f>
        <v>23221.030042918454</v>
      </c>
      <c r="CH57" s="91">
        <f>('Total by state attended'!FK58*1000)/'Total by state attended'!FV58:FV58</f>
        <v>25172.537962264152</v>
      </c>
      <c r="CI57" s="91">
        <f>('Total by state attended'!FL58*1000)/'Total by state attended'!FW58:FW58</f>
        <v>24320.944596603804</v>
      </c>
      <c r="CJ57" s="91">
        <f>('Total by state attended'!FM58*1000)/'Total by state attended'!FX58:FX58</f>
        <v>27032.703010084162</v>
      </c>
      <c r="CK57" s="91">
        <f>('Total by state attended'!FN58*1000)/'Total by state attended'!FY58:FY58</f>
        <v>26834.953225198038</v>
      </c>
      <c r="CL57" s="91">
        <f>('Total by state attended'!FO58*1000)/'Total by state attended'!FZ58:FZ58</f>
        <v>28852.503263234226</v>
      </c>
      <c r="CM57" s="91">
        <f>('Total by state attended'!FP58*1000)/'Total by state attended'!GA58:GA58</f>
        <v>28471.802410675849</v>
      </c>
      <c r="CN57" s="91">
        <f>('Total by state attended'!FQ58*1000)/'Total by state attended'!GB58:GB58</f>
        <v>30128.45374154715</v>
      </c>
      <c r="CO57" s="91">
        <f>('Total by state attended'!FR58*1000)/'Total by state attended'!GC58:GC58</f>
        <v>29900.83424226131</v>
      </c>
    </row>
    <row r="58" spans="1:93">
      <c r="A58" s="21" t="s">
        <v>64</v>
      </c>
      <c r="B58" s="90">
        <f>(('Total by state attended'!B59*1000)/'Total by state attended'!AC59)</f>
        <v>3263.3525010688327</v>
      </c>
      <c r="C58" s="91">
        <f>(('Total by state attended'!C59*1000)/'Total by state attended'!AD59)</f>
        <v>3358.3314639008081</v>
      </c>
      <c r="D58" s="91">
        <f>(('Total by state attended'!D59*1000)/'Total by state attended'!AE59)</f>
        <v>3342.553319710456</v>
      </c>
      <c r="E58" s="91">
        <f>(('Total by state attended'!E59*1000)/'Total by state attended'!AF59)</f>
        <v>3398.0142416094009</v>
      </c>
      <c r="F58" s="91">
        <f>(('Total by state attended'!F59*1000)/'Total by state attended'!AG59)</f>
        <v>3487.4996499089762</v>
      </c>
      <c r="G58" s="91">
        <f>(('Total by state attended'!G59*1000)/'Total by state attended'!AH59)</f>
        <v>3511.0710414784967</v>
      </c>
      <c r="H58" s="91">
        <f>(('Total by state attended'!H59*1000)/'Total by state attended'!AI59)</f>
        <v>3491.3677941077781</v>
      </c>
      <c r="I58" s="91">
        <f>(('Total by state attended'!I59*1000)/'Total by state attended'!AJ59)</f>
        <v>3469.7439997295651</v>
      </c>
      <c r="J58" s="91">
        <f>(('Total by state attended'!J59*1000)/'Total by state attended'!AK59)</f>
        <v>3491.1169195657535</v>
      </c>
      <c r="K58" s="91">
        <f>(('Total by state attended'!K59*1000)/'Total by state attended'!AL59)</f>
        <v>3563.4155676310766</v>
      </c>
      <c r="L58" s="91">
        <f>(('Total by state attended'!L59*1000)/'Total by state attended'!AM59)</f>
        <v>3590.9510491374945</v>
      </c>
      <c r="M58" s="91">
        <f>(('Total by state attended'!M59*1000)/'Total by state attended'!AN59)</f>
        <v>3561.7996689183783</v>
      </c>
      <c r="N58" s="91">
        <f>(('Total by state attended'!N59*1000)/'Total by state attended'!AO59)</f>
        <v>3529.3500246477961</v>
      </c>
      <c r="O58" s="91">
        <f>(('Total by state attended'!O59*1000)/'Total by state attended'!AP59)</f>
        <v>3830.9035988460223</v>
      </c>
      <c r="P58" s="91">
        <f>(('Total by state attended'!P59*1000)/'Total by state attended'!AQ59)</f>
        <v>3997.2725092114042</v>
      </c>
      <c r="Q58" s="91">
        <f>(('Total by state attended'!Q59*1000)/'Total by state attended'!AR59)</f>
        <v>4041.7779071044251</v>
      </c>
      <c r="R58" s="91">
        <f>(('Total by state attended'!R59*1000)/'Total by state attended'!AS59)</f>
        <v>4089.6226784424302</v>
      </c>
      <c r="S58" s="91">
        <f>(('Total by state attended'!S59*1000)/'Total by state attended'!AT59)</f>
        <v>4375.0924935868234</v>
      </c>
      <c r="T58" s="91">
        <f>(('Total by state attended'!T59*1000)/'Total by state attended'!AU59)</f>
        <v>4264.2144984669294</v>
      </c>
      <c r="U58" s="91">
        <f>(('Total by state attended'!U59*1000)/'Total by state attended'!AV59)</f>
        <v>3904.5931297709922</v>
      </c>
      <c r="V58" s="91">
        <f>(('Total by state attended'!V59*1000)/'Total by state attended'!AW59)</f>
        <v>3193.3039443155453</v>
      </c>
      <c r="W58" s="91">
        <f>(('Total by state attended'!W59*1000)/'Total by state attended'!AX59)</f>
        <v>2968.6334315252266</v>
      </c>
      <c r="X58" s="91">
        <f>(('Total by state attended'!X59*1000)/'Total by state attended'!AY59)</f>
        <v>2974.6256266666664</v>
      </c>
      <c r="Y58" s="91">
        <f>(('Total by state attended'!Y59*1000)/'Total by state attended'!AZ59)</f>
        <v>3165.7820725336546</v>
      </c>
      <c r="Z58" s="91">
        <f>(('Total by state attended'!Z59*1000)/'Total by state attended'!BA59)</f>
        <v>3296.5268711277804</v>
      </c>
      <c r="AA58" s="91">
        <f>(('Total by state attended'!AA59*1000)/'Total by state attended'!BB59)</f>
        <v>3549.6994390417731</v>
      </c>
      <c r="AB58" s="91">
        <f>(('Total by state attended'!AB59*1000)/'Total by state attended'!BC59)</f>
        <v>3237.6719808852913</v>
      </c>
      <c r="AC58" s="98">
        <f>(('Total by state attended'!BD59*1000)/'Total by state attended'!CE59)</f>
        <v>3259.2902506963787</v>
      </c>
      <c r="AD58" s="91">
        <f>(('Total by state attended'!BE59*1000)/'Total by state attended'!CF59)</f>
        <v>3334.280426865419</v>
      </c>
      <c r="AE58" s="91">
        <f>(('Total by state attended'!BF59*1000)/'Total by state attended'!CG59)</f>
        <v>3454.8288204170558</v>
      </c>
      <c r="AF58" s="91">
        <f>(('Total by state attended'!BG59*1000)/'Total by state attended'!CH59)</f>
        <v>3621.6771653543306</v>
      </c>
      <c r="AG58" s="91">
        <f>(('Total by state attended'!BH59*1000)/'Total by state attended'!CI59)</f>
        <v>3742.7767940689555</v>
      </c>
      <c r="AH58" s="91">
        <f>(('Total by state attended'!BI59*1000)/'Total by state attended'!CJ59)</f>
        <v>3851.4918912016346</v>
      </c>
      <c r="AI58" s="91">
        <f>(('Total by state attended'!BJ59*1000)/'Total by state attended'!CK59)</f>
        <v>3854.6607033724094</v>
      </c>
      <c r="AJ58" s="91">
        <f>(('Total by state attended'!BK59*1000)/'Total by state attended'!CL59)</f>
        <v>3881.9343958695772</v>
      </c>
      <c r="AK58" s="91">
        <f>(('Total by state attended'!BL59*1000)/'Total by state attended'!CM59)</f>
        <v>4020.6761059313626</v>
      </c>
      <c r="AL58" s="91">
        <f>(('Total by state attended'!BM59*1000)/'Total by state attended'!CN59)</f>
        <v>4175.4315799239257</v>
      </c>
      <c r="AM58" s="91">
        <f>(('Total by state attended'!BN59*1000)/'Total by state attended'!CO59)</f>
        <v>4264.0489321078103</v>
      </c>
      <c r="AN58" s="91">
        <f>(('Total by state attended'!BO59*1000)/'Total by state attended'!CP59)</f>
        <v>4137.2051008692797</v>
      </c>
      <c r="AO58" s="91">
        <f>(('Total by state attended'!BP59*1000)/'Total by state attended'!CQ59)</f>
        <v>4124.7211232154796</v>
      </c>
      <c r="AP58" s="91">
        <f>(('Total by state attended'!BQ59*1000)/'Total by state attended'!CR59)</f>
        <v>4384.7834185673219</v>
      </c>
      <c r="AQ58" s="91">
        <f>(('Total by state attended'!BR59*1000)/'Total by state attended'!CS59)</f>
        <v>3803.9874380829137</v>
      </c>
      <c r="AR58" s="91">
        <f>(('Total by state attended'!BS59*1000)/'Total by state attended'!CT59)</f>
        <v>4080.6185796893305</v>
      </c>
      <c r="AS58" s="91">
        <f>(('Total by state attended'!BT59*1000)/'Total by state attended'!CU59)</f>
        <v>4264.4991456642465</v>
      </c>
      <c r="AT58" s="91">
        <f>(('Total by state attended'!BU59*1000)/'Total by state attended'!CV59)</f>
        <v>4504.2056546304266</v>
      </c>
      <c r="AU58" s="91">
        <f>(('Total by state attended'!BV59*1000)/'Total by state attended'!CW59)</f>
        <v>4525.9458246849908</v>
      </c>
      <c r="AV58" s="91">
        <f>(('Total by state attended'!BW59*1000)/'Total by state attended'!CX59)</f>
        <v>6456.353585493177</v>
      </c>
      <c r="AW58" s="91">
        <f>(('Total by state attended'!BX59*1000)/'Total by state attended'!CY59)</f>
        <v>4768.3751930157978</v>
      </c>
      <c r="AX58" s="91">
        <f>(('Total by state attended'!BY59*1000)/'Total by state attended'!CZ59)</f>
        <v>4628.1893269834782</v>
      </c>
      <c r="AY58" s="91">
        <f>(('Total by state attended'!BZ59*1000)/'Total by state attended'!DA59)</f>
        <v>5535.0259646054628</v>
      </c>
      <c r="AZ58" s="91">
        <f>(('Total by state attended'!CA59*1000)/'Total by state attended'!DB59)</f>
        <v>6377.9641115534878</v>
      </c>
      <c r="BA58" s="91">
        <f>(('Total by state attended'!CB59*1000)/'Total by state attended'!DC59)</f>
        <v>4880.5986665756918</v>
      </c>
      <c r="BB58" s="91">
        <f>(('Total by state attended'!CC59*1000)/'Total by state attended'!DD59)</f>
        <v>5906.188286412601</v>
      </c>
      <c r="BC58" s="91">
        <f>(('Total by state attended'!CD59*1000)/'Total by state attended'!DE59)</f>
        <v>5576.9834515559623</v>
      </c>
      <c r="BD58" s="98">
        <f>(('Total by state attended'!DF59*1000)/'Total by state attended'!EG59)</f>
        <v>5793.7523364485978</v>
      </c>
      <c r="BE58" s="91">
        <f>(('Total by state attended'!DG59*1000)/'Total by state attended'!EH59)</f>
        <v>6550.0044235554324</v>
      </c>
      <c r="BF58" s="91">
        <f>(('Total by state attended'!DH59*1000)/'Total by state attended'!EI59)</f>
        <v>6841.8677450047571</v>
      </c>
      <c r="BG58" s="91">
        <f>(('Total by state attended'!DI59*1000)/'Total by state attended'!EJ59)</f>
        <v>7645.276376398333</v>
      </c>
      <c r="BH58" s="91">
        <f>(('Total by state attended'!DJ59*1000)/'Total by state attended'!EK59)</f>
        <v>7653.5574014909498</v>
      </c>
      <c r="BI58" s="91">
        <f>(('Total by state attended'!DK59*1000)/'Total by state attended'!EL59)</f>
        <v>7955.7749287749284</v>
      </c>
      <c r="BJ58" s="91">
        <f>(('Total by state attended'!DL59*1000)/'Total by state attended'!EM59)</f>
        <v>8592.3645048686394</v>
      </c>
      <c r="BK58" s="91">
        <f>(('Total by state attended'!DM59*1000)/'Total by state attended'!EN59)</f>
        <v>8868.5967219749091</v>
      </c>
      <c r="BL58" s="91">
        <f>(('Total by state attended'!DN59*1000)/'Total by state attended'!EO59)</f>
        <v>9845.1181530898884</v>
      </c>
      <c r="BM58" s="91">
        <f>(('Total by state attended'!DO59*1000)/'Total by state attended'!EP59)</f>
        <v>10116.980876781527</v>
      </c>
      <c r="BN58" s="91">
        <f>(('Total by state attended'!DP59*1000)/'Total by state attended'!EQ59)</f>
        <v>10817.128745179472</v>
      </c>
      <c r="BO58" s="91">
        <f>(('Total by state attended'!DQ59*1000)/'Total by state attended'!ER59)</f>
        <v>11263.713692946058</v>
      </c>
      <c r="BP58" s="91">
        <f>(('Total by state attended'!DR59*1000)/'Total by state attended'!ES59)</f>
        <v>11929.953099327857</v>
      </c>
      <c r="BQ58" s="91">
        <f>(('Total by state attended'!DS59*1000)/'Total by state attended'!ET59)</f>
        <v>12230.397040690506</v>
      </c>
      <c r="BR58" s="91">
        <f>(('Total by state attended'!DT59*1000)/'Total by state attended'!EU59)</f>
        <v>12382.387018452573</v>
      </c>
      <c r="BS58" s="91">
        <f>(('Total by state attended'!DU59*1000)/'Total by state attended'!EV59)</f>
        <v>12195.144101579805</v>
      </c>
      <c r="BT58" s="91">
        <f>(('Total by state attended'!DV59*1000)/'Total by state attended'!EW59)</f>
        <v>12178.966540587722</v>
      </c>
      <c r="BU58" s="91">
        <f>(('Total by state attended'!DW59*1000)/'Total by state attended'!EX59)</f>
        <v>13099.815222375057</v>
      </c>
      <c r="BV58" s="91">
        <f>(('Total by state attended'!DX59*1000)/'Total by state attended'!EY59)</f>
        <v>14071.33484504913</v>
      </c>
      <c r="BW58" s="91">
        <f>(('Total by state attended'!DY59*1000)/'Total by state attended'!EZ59)</f>
        <v>15079.733608025797</v>
      </c>
      <c r="BX58" s="91">
        <f>(('Total by state attended'!DZ59*1000)/'Total by state attended'!FA59)</f>
        <v>15280.212734633787</v>
      </c>
      <c r="BY58" s="91">
        <f>(('Total by state attended'!EA59*1000)/'Total by state attended'!FB59)</f>
        <v>16058.891639687679</v>
      </c>
      <c r="BZ58" s="91">
        <f>(('Total by state attended'!EB59*1000)/'Total by state attended'!FC59)</f>
        <v>15665.348484848484</v>
      </c>
      <c r="CA58" s="91">
        <f>(('Total by state attended'!EC59*1000)/'Total by state attended'!FD59)</f>
        <v>16194.760686883448</v>
      </c>
      <c r="CB58" s="91">
        <f>(('Total by state attended'!ED59*1000)/'Total by state attended'!FE59)</f>
        <v>16550.481326219513</v>
      </c>
      <c r="CC58" s="91">
        <f>(('Total by state attended'!EE59*1000)/'Total by state attended'!FF59)</f>
        <v>17417.351866883117</v>
      </c>
      <c r="CD58" s="91">
        <f>(('Total by state attended'!EF59*1000)/'Total by state attended'!FG59)</f>
        <v>17207.985906188063</v>
      </c>
      <c r="CE58" s="90">
        <f>('Total by state attended'!FH59*1000)/'Total by state attended'!FS59:FS59</f>
        <v>15035.105590062112</v>
      </c>
      <c r="CF58" s="91">
        <f>('Total by state attended'!FI59*1000)/'Total by state attended'!FT59:FT59</f>
        <v>22788.241865509761</v>
      </c>
      <c r="CG58" s="91">
        <f>('Total by state attended'!FJ59*1000)/'Total by state attended'!FU59:FU59</f>
        <v>22449.107019562714</v>
      </c>
      <c r="CH58" s="91">
        <f>('Total by state attended'!FK59*1000)/'Total by state attended'!FV59:FV59</f>
        <v>24870.820895522389</v>
      </c>
      <c r="CI58" s="91">
        <f>('Total by state attended'!FL59*1000)/'Total by state attended'!FW59:FW59</f>
        <v>18731.703703703704</v>
      </c>
      <c r="CJ58" s="91">
        <f>('Total by state attended'!FM59*1000)/'Total by state attended'!FX59:FX59</f>
        <v>19621.690265486726</v>
      </c>
      <c r="CK58" s="91">
        <f>('Total by state attended'!FN59*1000)/'Total by state attended'!FY59:FY59</f>
        <v>16521.788776305533</v>
      </c>
      <c r="CL58" s="91">
        <f>('Total by state attended'!FO59*1000)/'Total by state attended'!FZ59:FZ59</f>
        <v>17484.324791800129</v>
      </c>
      <c r="CM58" s="91">
        <f>('Total by state attended'!FP59*1000)/'Total by state attended'!GA59:GA59</f>
        <v>18804.531297709924</v>
      </c>
      <c r="CN58" s="91">
        <f>('Total by state attended'!FQ59*1000)/'Total by state attended'!GB59:GB59</f>
        <v>19903.197802197803</v>
      </c>
      <c r="CO58" s="91">
        <f>('Total by state attended'!FR59*1000)/'Total by state attended'!GC59:GC59</f>
        <v>19378.733380480906</v>
      </c>
    </row>
    <row r="59" spans="1:93">
      <c r="A59" s="21" t="s">
        <v>65</v>
      </c>
      <c r="B59" s="90">
        <f>(('Total by state attended'!B60*1000)/'Total by state attended'!AC60)</f>
        <v>3132.6746745277983</v>
      </c>
      <c r="C59" s="91">
        <f>(('Total by state attended'!C60*1000)/'Total by state attended'!AD60)</f>
        <v>3248.7835156061892</v>
      </c>
      <c r="D59" s="91">
        <f>(('Total by state attended'!D60*1000)/'Total by state attended'!AE60)</f>
        <v>3270.7432569802113</v>
      </c>
      <c r="E59" s="91">
        <f>(('Total by state attended'!E60*1000)/'Total by state attended'!AF60)</f>
        <v>3346.7740807765072</v>
      </c>
      <c r="F59" s="91">
        <f>(('Total by state attended'!F60*1000)/'Total by state attended'!AG60)</f>
        <v>3227.8478322585879</v>
      </c>
      <c r="G59" s="91">
        <f>(('Total by state attended'!G60*1000)/'Total by state attended'!AH60)</f>
        <v>3238.1308561535075</v>
      </c>
      <c r="H59" s="91">
        <f>(('Total by state attended'!H60*1000)/'Total by state attended'!AI60)</f>
        <v>3369.7703360160049</v>
      </c>
      <c r="I59" s="91">
        <f>(('Total by state attended'!I60*1000)/'Total by state attended'!AJ60)</f>
        <v>3405.956889566291</v>
      </c>
      <c r="J59" s="91">
        <f>(('Total by state attended'!J60*1000)/'Total by state attended'!AK60)</f>
        <v>3500.107012596352</v>
      </c>
      <c r="K59" s="91">
        <f>(('Total by state attended'!K60*1000)/'Total by state attended'!AL60)</f>
        <v>3660.5134607034302</v>
      </c>
      <c r="L59" s="91">
        <f>(('Total by state attended'!L60*1000)/'Total by state attended'!AM60)</f>
        <v>3597.7444855274853</v>
      </c>
      <c r="M59" s="91">
        <f>(('Total by state attended'!M60*1000)/'Total by state attended'!AN60)</f>
        <v>3686.4588940581389</v>
      </c>
      <c r="N59" s="91">
        <f>(('Total by state attended'!N60*1000)/'Total by state attended'!AO60)</f>
        <v>3680.919465899754</v>
      </c>
      <c r="O59" s="91">
        <f>(('Total by state attended'!O60*1000)/'Total by state attended'!AP60)</f>
        <v>3887.7059769289604</v>
      </c>
      <c r="P59" s="91">
        <f>(('Total by state attended'!P60*1000)/'Total by state attended'!AQ60)</f>
        <v>4144.7742047845286</v>
      </c>
      <c r="Q59" s="91">
        <f>(('Total by state attended'!Q60*1000)/'Total by state attended'!AR60)</f>
        <v>4112.7594520584189</v>
      </c>
      <c r="R59" s="91">
        <f>(('Total by state attended'!R60*1000)/'Total by state attended'!AS60)</f>
        <v>4067.2489748208332</v>
      </c>
      <c r="S59" s="91">
        <f>(('Total by state attended'!S60*1000)/'Total by state attended'!AT60)</f>
        <v>4201.8892592546008</v>
      </c>
      <c r="T59" s="91">
        <f>(('Total by state attended'!T60*1000)/'Total by state attended'!AU60)</f>
        <v>4196.9470204635036</v>
      </c>
      <c r="U59" s="91">
        <f>(('Total by state attended'!U60*1000)/'Total by state attended'!AV60)</f>
        <v>3756.5489589571957</v>
      </c>
      <c r="V59" s="91">
        <f>(('Total by state attended'!V60*1000)/'Total by state attended'!AW60)</f>
        <v>3739.6462797067647</v>
      </c>
      <c r="W59" s="91">
        <f>(('Total by state attended'!W60*1000)/'Total by state attended'!AX60)</f>
        <v>3784.1997823348315</v>
      </c>
      <c r="X59" s="91">
        <f>(('Total by state attended'!X60*1000)/'Total by state attended'!AY60)</f>
        <v>3852.9144820271608</v>
      </c>
      <c r="Y59" s="91">
        <f>(('Total by state attended'!Y60*1000)/'Total by state attended'!AZ60)</f>
        <v>3865.3472952415482</v>
      </c>
      <c r="Z59" s="91">
        <f>(('Total by state attended'!Z60*1000)/'Total by state attended'!BA60)</f>
        <v>3855.3219767516539</v>
      </c>
      <c r="AA59" s="91">
        <f>(('Total by state attended'!AA60*1000)/'Total by state attended'!BB60)</f>
        <v>3892.1240709781009</v>
      </c>
      <c r="AB59" s="91">
        <f>(('Total by state attended'!AB60*1000)/'Total by state attended'!BC60)</f>
        <v>3869.9614702421718</v>
      </c>
      <c r="AC59" s="98">
        <f>(('Total by state attended'!BD60*1000)/'Total by state attended'!CE60)</f>
        <v>3456.1399618088708</v>
      </c>
      <c r="AD59" s="91">
        <f>(('Total by state attended'!BE60*1000)/'Total by state attended'!CF60)</f>
        <v>3415.2746483833853</v>
      </c>
      <c r="AE59" s="91">
        <f>(('Total by state attended'!BF60*1000)/'Total by state attended'!CG60)</f>
        <v>3492.5710049024551</v>
      </c>
      <c r="AF59" s="91">
        <f>(('Total by state attended'!BG60*1000)/'Total by state attended'!CH60)</f>
        <v>3603.7993722253059</v>
      </c>
      <c r="AG59" s="91">
        <f>(('Total by state attended'!BH60*1000)/'Total by state attended'!CI60)</f>
        <v>3509.3787098752482</v>
      </c>
      <c r="AH59" s="91">
        <f>(('Total by state attended'!BI60*1000)/'Total by state attended'!CJ60)</f>
        <v>3707.0739621950661</v>
      </c>
      <c r="AI59" s="91">
        <f>(('Total by state attended'!BJ60*1000)/'Total by state attended'!CK60)</f>
        <v>3885.4921692240591</v>
      </c>
      <c r="AJ59" s="91">
        <f>(('Total by state attended'!BK60*1000)/'Total by state attended'!CL60)</f>
        <v>4035.035226886183</v>
      </c>
      <c r="AK59" s="91">
        <f>(('Total by state attended'!BL60*1000)/'Total by state attended'!CM60)</f>
        <v>4216.8558019264337</v>
      </c>
      <c r="AL59" s="91">
        <f>(('Total by state attended'!BM60*1000)/'Total by state attended'!CN60)</f>
        <v>4424.8220904567243</v>
      </c>
      <c r="AM59" s="91">
        <f>(('Total by state attended'!BN60*1000)/'Total by state attended'!CO60)</f>
        <v>4429.3956234919087</v>
      </c>
      <c r="AN59" s="91">
        <f>(('Total by state attended'!BO60*1000)/'Total by state attended'!CP60)</f>
        <v>4568.3422637546346</v>
      </c>
      <c r="AO59" s="91">
        <f>(('Total by state attended'!BP60*1000)/'Total by state attended'!CQ60)</f>
        <v>4667.3288646366655</v>
      </c>
      <c r="AP59" s="91">
        <f>(('Total by state attended'!BQ60*1000)/'Total by state attended'!CR60)</f>
        <v>4986.62397961435</v>
      </c>
      <c r="AQ59" s="91">
        <f>(('Total by state attended'!BR60*1000)/'Total by state attended'!CS60)</f>
        <v>4702.07222127369</v>
      </c>
      <c r="AR59" s="91">
        <f>(('Total by state attended'!BS60*1000)/'Total by state attended'!CT60)</f>
        <v>4438.4184288381794</v>
      </c>
      <c r="AS59" s="91">
        <f>(('Total by state attended'!BT60*1000)/'Total by state attended'!CU60)</f>
        <v>4440.5687361687205</v>
      </c>
      <c r="AT59" s="91">
        <f>(('Total by state attended'!BU60*1000)/'Total by state attended'!CV60)</f>
        <v>4647.1723168859507</v>
      </c>
      <c r="AU59" s="91">
        <f>(('Total by state attended'!BV60*1000)/'Total by state attended'!CW60)</f>
        <v>4698.5694754719052</v>
      </c>
      <c r="AV59" s="91">
        <f>(('Total by state attended'!BW60*1000)/'Total by state attended'!CX60)</f>
        <v>5541.8124787791612</v>
      </c>
      <c r="AW59" s="91">
        <f>(('Total by state attended'!BX60*1000)/'Total by state attended'!CY60)</f>
        <v>5598.815825091754</v>
      </c>
      <c r="AX59" s="91">
        <f>(('Total by state attended'!BY60*1000)/'Total by state attended'!CZ60)</f>
        <v>5760.7159407034796</v>
      </c>
      <c r="AY59" s="91">
        <f>(('Total by state attended'!BZ60*1000)/'Total by state attended'!DA60)</f>
        <v>5760.4249231189324</v>
      </c>
      <c r="AZ59" s="91">
        <f>(('Total by state attended'!CA60*1000)/'Total by state attended'!DB60)</f>
        <v>5862.2354691150822</v>
      </c>
      <c r="BA59" s="91">
        <f>(('Total by state attended'!CB60*1000)/'Total by state attended'!DC60)</f>
        <v>5760.1200687950122</v>
      </c>
      <c r="BB59" s="91">
        <f>(('Total by state attended'!CC60*1000)/'Total by state attended'!DD60)</f>
        <v>6005.0309203921934</v>
      </c>
      <c r="BC59" s="91">
        <f>(('Total by state attended'!CD60*1000)/'Total by state attended'!DE60)</f>
        <v>6035.0663123151444</v>
      </c>
      <c r="BD59" s="98">
        <f>(('Total by state attended'!DF60*1000)/'Total by state attended'!EG60)</f>
        <v>4618.7731363559169</v>
      </c>
      <c r="BE59" s="91">
        <f>(('Total by state attended'!DG60*1000)/'Total by state attended'!EH60)</f>
        <v>4969.7568306010926</v>
      </c>
      <c r="BF59" s="91">
        <f>(('Total by state attended'!DH60*1000)/'Total by state attended'!EI60)</f>
        <v>5282.4610354223432</v>
      </c>
      <c r="BG59" s="91">
        <f>(('Total by state attended'!DI60*1000)/'Total by state attended'!EJ60)</f>
        <v>5316.7030703458995</v>
      </c>
      <c r="BH59" s="91">
        <f>(('Total by state attended'!DJ60*1000)/'Total by state attended'!EK60)</f>
        <v>5393.8509949538229</v>
      </c>
      <c r="BI59" s="91">
        <f>(('Total by state attended'!DK60*1000)/'Total by state attended'!EL60)</f>
        <v>5816.42559309849</v>
      </c>
      <c r="BJ59" s="91">
        <f>(('Total by state attended'!DL60*1000)/'Total by state attended'!EM60)</f>
        <v>6152.7736915510532</v>
      </c>
      <c r="BK59" s="91">
        <f>(('Total by state attended'!DM60*1000)/'Total by state attended'!EN60)</f>
        <v>6985.4307643362763</v>
      </c>
      <c r="BL59" s="91">
        <f>(('Total by state attended'!DN60*1000)/'Total by state attended'!EO60)</f>
        <v>7213.0113416988415</v>
      </c>
      <c r="BM59" s="91">
        <f>(('Total by state attended'!DO60*1000)/'Total by state attended'!EP60)</f>
        <v>7506.7474589523063</v>
      </c>
      <c r="BN59" s="91">
        <f>(('Total by state attended'!DP60*1000)/'Total by state attended'!EQ60)</f>
        <v>8076.234641840605</v>
      </c>
      <c r="BO59" s="91">
        <f>(('Total by state attended'!DQ60*1000)/'Total by state attended'!ER60)</f>
        <v>8715.5645277577496</v>
      </c>
      <c r="BP59" s="91">
        <f>(('Total by state attended'!DR60*1000)/'Total by state attended'!ES60)</f>
        <v>9353.1119262350257</v>
      </c>
      <c r="BQ59" s="91">
        <f>(('Total by state attended'!DS60*1000)/'Total by state attended'!ET60)</f>
        <v>9495.9382839553673</v>
      </c>
      <c r="BR59" s="91">
        <f>(('Total by state attended'!DT60*1000)/'Total by state attended'!EU60)</f>
        <v>9797.2639670671251</v>
      </c>
      <c r="BS59" s="91">
        <f>(('Total by state attended'!DU60*1000)/'Total by state attended'!EV60)</f>
        <v>9951.9977935382194</v>
      </c>
      <c r="BT59" s="91">
        <f>(('Total by state attended'!DV60*1000)/'Total by state attended'!EW60)</f>
        <v>10071.377676738046</v>
      </c>
      <c r="BU59" s="91">
        <f>(('Total by state attended'!DW60*1000)/'Total by state attended'!EX60)</f>
        <v>10884.553407412166</v>
      </c>
      <c r="BV59" s="91">
        <f>(('Total by state attended'!DX60*1000)/'Total by state attended'!EY60)</f>
        <v>12284.327229733826</v>
      </c>
      <c r="BW59" s="91">
        <f>(('Total by state attended'!DY60*1000)/'Total by state attended'!EZ60)</f>
        <v>13599.313252127971</v>
      </c>
      <c r="BX59" s="91">
        <f>(('Total by state attended'!DZ60*1000)/'Total by state attended'!FA60)</f>
        <v>14094.163236704286</v>
      </c>
      <c r="BY59" s="91">
        <f>(('Total by state attended'!EA60*1000)/'Total by state attended'!FB60)</f>
        <v>13909.753530782942</v>
      </c>
      <c r="BZ59" s="91">
        <f>(('Total by state attended'!EB60*1000)/'Total by state attended'!FC60)</f>
        <v>13637.095087699508</v>
      </c>
      <c r="CA59" s="91">
        <f>(('Total by state attended'!EC60*1000)/'Total by state attended'!FD60)</f>
        <v>14281.292288144956</v>
      </c>
      <c r="CB59" s="91">
        <f>(('Total by state attended'!ED60*1000)/'Total by state attended'!FE60)</f>
        <v>14676.739379177523</v>
      </c>
      <c r="CC59" s="91">
        <f>(('Total by state attended'!EE60*1000)/'Total by state attended'!FF60)</f>
        <v>15180.164911481756</v>
      </c>
      <c r="CD59" s="91">
        <f>(('Total by state attended'!EF60*1000)/'Total by state attended'!FG60)</f>
        <v>16002.759768451519</v>
      </c>
      <c r="CE59" s="90">
        <f>('Total by state attended'!FH60*1000)/'Total by state attended'!FS60:FS60</f>
        <v>14754.777715721866</v>
      </c>
      <c r="CF59" s="91">
        <f>('Total by state attended'!FI60*1000)/'Total by state attended'!FT60:FT60</f>
        <v>17875.95450980392</v>
      </c>
      <c r="CG59" s="91">
        <f>('Total by state attended'!FJ60*1000)/'Total by state attended'!FU60:FU60</f>
        <v>18221.325581395347</v>
      </c>
      <c r="CH59" s="91">
        <f>('Total by state attended'!FK60*1000)/'Total by state attended'!FV60:FV60</f>
        <v>18306.203679709768</v>
      </c>
      <c r="CI59" s="91">
        <f>('Total by state attended'!FL60*1000)/'Total by state attended'!FW60:FW60</f>
        <v>18068.331065166189</v>
      </c>
      <c r="CJ59" s="91">
        <f>('Total by state attended'!FM60*1000)/'Total by state attended'!FX60:FX60</f>
        <v>18472.609268169155</v>
      </c>
      <c r="CK59" s="91">
        <f>('Total by state attended'!FN60*1000)/'Total by state attended'!FY60:FY60</f>
        <v>18357.147811528343</v>
      </c>
      <c r="CL59" s="91">
        <f>('Total by state attended'!FO60*1000)/'Total by state attended'!FZ60:FZ60</f>
        <v>20155.904854789769</v>
      </c>
      <c r="CM59" s="91">
        <f>('Total by state attended'!FP60*1000)/'Total by state attended'!GA60:GA60</f>
        <v>20310.715852871585</v>
      </c>
      <c r="CN59" s="91">
        <f>('Total by state attended'!FQ60*1000)/'Total by state attended'!GB60:GB60</f>
        <v>21380.156919275123</v>
      </c>
      <c r="CO59" s="91">
        <f>('Total by state attended'!FR60*1000)/'Total by state attended'!GC60:GC60</f>
        <v>22033.89849026619</v>
      </c>
    </row>
    <row r="60" spans="1:93">
      <c r="A60" s="21" t="s">
        <v>66</v>
      </c>
      <c r="B60" s="90">
        <f>(('Total by state attended'!B61*1000)/'Total by state attended'!AC61)</f>
        <v>3561.8593132583019</v>
      </c>
      <c r="C60" s="91">
        <f>(('Total by state attended'!C61*1000)/'Total by state attended'!AD61)</f>
        <v>3784.9404027669852</v>
      </c>
      <c r="D60" s="91">
        <f>(('Total by state attended'!D61*1000)/'Total by state attended'!AE61)</f>
        <v>3758.0551546469032</v>
      </c>
      <c r="E60" s="91">
        <f>(('Total by state attended'!E61*1000)/'Total by state attended'!AF61)</f>
        <v>3787.3716203387262</v>
      </c>
      <c r="F60" s="91">
        <f>(('Total by state attended'!F61*1000)/'Total by state attended'!AG61)</f>
        <v>3785.8620449186174</v>
      </c>
      <c r="G60" s="91">
        <f>(('Total by state attended'!G61*1000)/'Total by state attended'!AH61)</f>
        <v>3778.2253491580473</v>
      </c>
      <c r="H60" s="91">
        <f>(('Total by state attended'!H61*1000)/'Total by state attended'!AI61)</f>
        <v>3862.6599096612763</v>
      </c>
      <c r="I60" s="91">
        <f>(('Total by state attended'!I61*1000)/'Total by state attended'!AJ61)</f>
        <v>3852.5392361766258</v>
      </c>
      <c r="J60" s="91">
        <f>(('Total by state attended'!J61*1000)/'Total by state attended'!AK61)</f>
        <v>3900.2177948655576</v>
      </c>
      <c r="K60" s="91">
        <f>(('Total by state attended'!K61*1000)/'Total by state attended'!AL61)</f>
        <v>3982.0438952107274</v>
      </c>
      <c r="L60" s="91">
        <f>(('Total by state attended'!L61*1000)/'Total by state attended'!AM61)</f>
        <v>3988.7581465238932</v>
      </c>
      <c r="M60" s="91">
        <f>(('Total by state attended'!M61*1000)/'Total by state attended'!AN61)</f>
        <v>4013.3226124603434</v>
      </c>
      <c r="N60" s="91">
        <f>(('Total by state attended'!N61*1000)/'Total by state attended'!AO61)</f>
        <v>4019.2948261739471</v>
      </c>
      <c r="O60" s="91">
        <f>(('Total by state attended'!O61*1000)/'Total by state attended'!AP61)</f>
        <v>4215.2811454569783</v>
      </c>
      <c r="P60" s="91">
        <f>(('Total by state attended'!P61*1000)/'Total by state attended'!AQ61)</f>
        <v>4442.4954194570237</v>
      </c>
      <c r="Q60" s="91">
        <f>(('Total by state attended'!Q61*1000)/'Total by state attended'!AR61)</f>
        <v>4410.2271622006119</v>
      </c>
      <c r="R60" s="91">
        <f>(('Total by state attended'!R61*1000)/'Total by state attended'!AS61)</f>
        <v>4459.1270815728458</v>
      </c>
      <c r="S60" s="91">
        <f>(('Total by state attended'!S61*1000)/'Total by state attended'!AT61)</f>
        <v>4673.5618022833842</v>
      </c>
      <c r="T60" s="91">
        <f>(('Total by state attended'!T61*1000)/'Total by state attended'!AU61)</f>
        <v>4594.190155439419</v>
      </c>
      <c r="U60" s="91">
        <f>(('Total by state attended'!U61*1000)/'Total by state attended'!AV61)</f>
        <v>3795.9765752926564</v>
      </c>
      <c r="V60" s="91">
        <f>(('Total by state attended'!V61*1000)/'Total by state attended'!AW61)</f>
        <v>3711.9818634684948</v>
      </c>
      <c r="W60" s="91">
        <f>(('Total by state attended'!W61*1000)/'Total by state attended'!AX61)</f>
        <v>3810.5738584205419</v>
      </c>
      <c r="X60" s="91">
        <f>(('Total by state attended'!X61*1000)/'Total by state attended'!AY61)</f>
        <v>3829.8133788403456</v>
      </c>
      <c r="Y60" s="91">
        <f>(('Total by state attended'!Y61*1000)/'Total by state attended'!AZ61)</f>
        <v>3854.8146932310328</v>
      </c>
      <c r="Z60" s="91">
        <f>(('Total by state attended'!Z61*1000)/'Total by state attended'!BA61)</f>
        <v>3824.5614949610795</v>
      </c>
      <c r="AA60" s="91">
        <f>(('Total by state attended'!AA61*1000)/'Total by state attended'!BB61)</f>
        <v>3872.6566122975637</v>
      </c>
      <c r="AB60" s="91">
        <f>(('Total by state attended'!AB61*1000)/'Total by state attended'!BC61)</f>
        <v>3842.0321613006499</v>
      </c>
      <c r="AC60" s="98">
        <f>(('Total by state attended'!BD61*1000)/'Total by state attended'!CE61)</f>
        <v>4048.1721248007289</v>
      </c>
      <c r="AD60" s="91">
        <f>(('Total by state attended'!BE61*1000)/'Total by state attended'!CF61)</f>
        <v>4159.6823012449222</v>
      </c>
      <c r="AE60" s="91">
        <f>(('Total by state attended'!BF61*1000)/'Total by state attended'!CG61)</f>
        <v>4095.8608061289219</v>
      </c>
      <c r="AF60" s="91">
        <f>(('Total by state attended'!BG61*1000)/'Total by state attended'!CH61)</f>
        <v>4363.4336431856264</v>
      </c>
      <c r="AG60" s="91">
        <f>(('Total by state attended'!BH61*1000)/'Total by state attended'!CI61)</f>
        <v>4435.4897207347221</v>
      </c>
      <c r="AH60" s="91">
        <f>(('Total by state attended'!BI61*1000)/'Total by state attended'!CJ61)</f>
        <v>4628.9030085845397</v>
      </c>
      <c r="AI60" s="91">
        <f>(('Total by state attended'!BJ61*1000)/'Total by state attended'!CK61)</f>
        <v>4744.5017787095403</v>
      </c>
      <c r="AJ60" s="91">
        <f>(('Total by state attended'!BK61*1000)/'Total by state attended'!CL61)</f>
        <v>4748.1129197693826</v>
      </c>
      <c r="AK60" s="91">
        <f>(('Total by state attended'!BL61*1000)/'Total by state attended'!CM61)</f>
        <v>4852.2607666257072</v>
      </c>
      <c r="AL60" s="91">
        <f>(('Total by state attended'!BM61*1000)/'Total by state attended'!CN61)</f>
        <v>4974.7002099110841</v>
      </c>
      <c r="AM60" s="91">
        <f>(('Total by state attended'!BN61*1000)/'Total by state attended'!CO61)</f>
        <v>4991.6939435042905</v>
      </c>
      <c r="AN60" s="91">
        <f>(('Total by state attended'!BO61*1000)/'Total by state attended'!CP61)</f>
        <v>5062.4526068025289</v>
      </c>
      <c r="AO60" s="91">
        <f>(('Total by state attended'!BP61*1000)/'Total by state attended'!CQ61)</f>
        <v>5148.8905328805677</v>
      </c>
      <c r="AP60" s="91">
        <f>(('Total by state attended'!BQ61*1000)/'Total by state attended'!CR61)</f>
        <v>5515.199113159807</v>
      </c>
      <c r="AQ60" s="91">
        <f>(('Total by state attended'!BR61*1000)/'Total by state attended'!CS61)</f>
        <v>5240.2700233004498</v>
      </c>
      <c r="AR60" s="91">
        <f>(('Total by state attended'!BS61*1000)/'Total by state attended'!CT61)</f>
        <v>5045.0802055910317</v>
      </c>
      <c r="AS60" s="91">
        <f>(('Total by state attended'!BT61*1000)/'Total by state attended'!CU61)</f>
        <v>5145.8438614598708</v>
      </c>
      <c r="AT60" s="91">
        <f>(('Total by state attended'!BU61*1000)/'Total by state attended'!CV61)</f>
        <v>5402.5917852020684</v>
      </c>
      <c r="AU60" s="91">
        <f>(('Total by state attended'!BV61*1000)/'Total by state attended'!CW61)</f>
        <v>5340.1336714004156</v>
      </c>
      <c r="AV60" s="91">
        <f>(('Total by state attended'!BW61*1000)/'Total by state attended'!CX61)</f>
        <v>6890.5920588271447</v>
      </c>
      <c r="AW60" s="91">
        <f>(('Total by state attended'!BX61*1000)/'Total by state attended'!CY61)</f>
        <v>6684.8028758275268</v>
      </c>
      <c r="AX60" s="91">
        <f>(('Total by state attended'!BY61*1000)/'Total by state attended'!CZ61)</f>
        <v>6977.4868958482621</v>
      </c>
      <c r="AY60" s="91">
        <f>(('Total by state attended'!BZ61*1000)/'Total by state attended'!DA61)</f>
        <v>6963.5324491790107</v>
      </c>
      <c r="AZ60" s="91">
        <f>(('Total by state attended'!CA61*1000)/'Total by state attended'!DB61)</f>
        <v>7191.9005535186279</v>
      </c>
      <c r="BA60" s="91">
        <f>(('Total by state attended'!CB61*1000)/'Total by state attended'!DC61)</f>
        <v>7151.2950923029748</v>
      </c>
      <c r="BB60" s="91">
        <f>(('Total by state attended'!CC61*1000)/'Total by state attended'!DD61)</f>
        <v>7532.1564135150093</v>
      </c>
      <c r="BC60" s="91">
        <f>(('Total by state attended'!CD61*1000)/'Total by state attended'!DE61)</f>
        <v>7530.3992533339015</v>
      </c>
      <c r="BD60" s="98">
        <f>(('Total by state attended'!DF61*1000)/'Total by state attended'!EG61)</f>
        <v>5802.5648027741663</v>
      </c>
      <c r="BE60" s="91">
        <f>(('Total by state attended'!DG61*1000)/'Total by state attended'!EH61)</f>
        <v>6614.210174560546</v>
      </c>
      <c r="BF60" s="91">
        <f>(('Total by state attended'!DH61*1000)/'Total by state attended'!EI61)</f>
        <v>6839.4783806803935</v>
      </c>
      <c r="BG60" s="91">
        <f>(('Total by state attended'!DI61*1000)/'Total by state attended'!EJ61)</f>
        <v>7394.8657059988027</v>
      </c>
      <c r="BH60" s="91">
        <f>(('Total by state attended'!DJ61*1000)/'Total by state attended'!EK61)</f>
        <v>7731.5164277446356</v>
      </c>
      <c r="BI60" s="91">
        <f>(('Total by state attended'!DK61*1000)/'Total by state attended'!EL61)</f>
        <v>8072.3367612060874</v>
      </c>
      <c r="BJ60" s="91">
        <f>(('Total by state attended'!DL61*1000)/'Total by state attended'!EM61)</f>
        <v>8550.3737520385039</v>
      </c>
      <c r="BK60" s="91">
        <f>(('Total by state attended'!DM61*1000)/'Total by state attended'!EN61)</f>
        <v>9201.1959818368741</v>
      </c>
      <c r="BL60" s="91">
        <f>(('Total by state attended'!DN61*1000)/'Total by state attended'!EO61)</f>
        <v>9677.4032300767813</v>
      </c>
      <c r="BM60" s="91">
        <f>(('Total by state attended'!DO61*1000)/'Total by state attended'!EP61)</f>
        <v>10445.146972944691</v>
      </c>
      <c r="BN60" s="91">
        <f>(('Total by state attended'!DP61*1000)/'Total by state attended'!EQ61)</f>
        <v>11063.152011063732</v>
      </c>
      <c r="BO60" s="91">
        <f>(('Total by state attended'!DQ61*1000)/'Total by state attended'!ER61)</f>
        <v>11764.737090663059</v>
      </c>
      <c r="BP60" s="91">
        <f>(('Total by state attended'!DR61*1000)/'Total by state attended'!ES61)</f>
        <v>12321.211513999262</v>
      </c>
      <c r="BQ60" s="91">
        <f>(('Total by state attended'!DS61*1000)/'Total by state attended'!ET61)</f>
        <v>12754.039124181407</v>
      </c>
      <c r="BR60" s="91">
        <f>(('Total by state attended'!DT61*1000)/'Total by state attended'!EU61)</f>
        <v>12981.320266761699</v>
      </c>
      <c r="BS60" s="91">
        <f>(('Total by state attended'!DU61*1000)/'Total by state attended'!EV61)</f>
        <v>13263.950415746016</v>
      </c>
      <c r="BT60" s="91">
        <f>(('Total by state attended'!DV61*1000)/'Total by state attended'!EW61)</f>
        <v>13323.640134478215</v>
      </c>
      <c r="BU60" s="91">
        <f>(('Total by state attended'!DW61*1000)/'Total by state attended'!EX61)</f>
        <v>14328.256699100215</v>
      </c>
      <c r="BV60" s="91">
        <f>(('Total by state attended'!DX61*1000)/'Total by state attended'!EY61)</f>
        <v>15198.402948956047</v>
      </c>
      <c r="BW60" s="91">
        <f>(('Total by state attended'!DY61*1000)/'Total by state attended'!EZ61)</f>
        <v>16427.648944313325</v>
      </c>
      <c r="BX60" s="91">
        <f>(('Total by state attended'!DZ61*1000)/'Total by state attended'!FA61)</f>
        <v>17031.499919735448</v>
      </c>
      <c r="BY60" s="91">
        <f>(('Total by state attended'!EA61*1000)/'Total by state attended'!FB61)</f>
        <v>17195.67165597159</v>
      </c>
      <c r="BZ60" s="91">
        <f>(('Total by state attended'!EB61*1000)/'Total by state attended'!FC61)</f>
        <v>17105.879015661263</v>
      </c>
      <c r="CA60" s="91">
        <f>(('Total by state attended'!EC61*1000)/'Total by state attended'!FD61)</f>
        <v>17835.487268076096</v>
      </c>
      <c r="CB60" s="91">
        <f>(('Total by state attended'!ED61*1000)/'Total by state attended'!FE61)</f>
        <v>18172.474070807228</v>
      </c>
      <c r="CC60" s="91">
        <f>(('Total by state attended'!EE61*1000)/'Total by state attended'!FF61)</f>
        <v>19107.614683790438</v>
      </c>
      <c r="CD60" s="91">
        <f>(('Total by state attended'!EF61*1000)/'Total by state attended'!FG61)</f>
        <v>19550.33761722226</v>
      </c>
      <c r="CE60" s="90">
        <f>('Total by state attended'!FH61*1000)/'Total by state attended'!FS61:FS61</f>
        <v>19596.651485050163</v>
      </c>
      <c r="CF60" s="91">
        <f>('Total by state attended'!FI61*1000)/'Total by state attended'!FT61:FT61</f>
        <v>24096.408840700584</v>
      </c>
      <c r="CG60" s="91">
        <f>('Total by state attended'!FJ61*1000)/'Total by state attended'!FU61:FU61</f>
        <v>24304.341843501326</v>
      </c>
      <c r="CH60" s="91">
        <f>('Total by state attended'!FK61*1000)/'Total by state attended'!FV61:FV61</f>
        <v>25681.996094552927</v>
      </c>
      <c r="CI60" s="91">
        <f>('Total by state attended'!FL61*1000)/'Total by state attended'!FW61:FW61</f>
        <v>26579.367733037507</v>
      </c>
      <c r="CJ60" s="91">
        <f>('Total by state attended'!FM61*1000)/'Total by state attended'!FX61:FX61</f>
        <v>27404.382470119523</v>
      </c>
      <c r="CK60" s="91">
        <f>('Total by state attended'!FN61*1000)/'Total by state attended'!FY61:FY61</f>
        <v>26759.242166676537</v>
      </c>
      <c r="CL60" s="91">
        <f>('Total by state attended'!FO61*1000)/'Total by state attended'!FZ61:FZ61</f>
        <v>28434.9912808513</v>
      </c>
      <c r="CM60" s="91">
        <f>('Total by state attended'!FP61*1000)/'Total by state attended'!GA61:GA61</f>
        <v>27931.425890774986</v>
      </c>
      <c r="CN60" s="91">
        <f>('Total by state attended'!FQ61*1000)/'Total by state attended'!GB61:GB61</f>
        <v>29566.310544764514</v>
      </c>
      <c r="CO60" s="91">
        <f>('Total by state attended'!FR61*1000)/'Total by state attended'!GC61:GC61</f>
        <v>30217.874580728258</v>
      </c>
    </row>
    <row r="61" spans="1:93">
      <c r="A61" s="21" t="s">
        <v>67</v>
      </c>
      <c r="B61" s="90">
        <f>(('Total by state attended'!B62*1000)/'Total by state attended'!AC62)</f>
        <v>3232.1573772019756</v>
      </c>
      <c r="C61" s="91">
        <f>(('Total by state attended'!C62*1000)/'Total by state attended'!AD62)</f>
        <v>3360.4471144833133</v>
      </c>
      <c r="D61" s="91">
        <f>(('Total by state attended'!D62*1000)/'Total by state attended'!AE62)</f>
        <v>3380.6454127276606</v>
      </c>
      <c r="E61" s="91">
        <f>(('Total by state attended'!E62*1000)/'Total by state attended'!AF62)</f>
        <v>3379.1505322333842</v>
      </c>
      <c r="F61" s="91">
        <f>(('Total by state attended'!F62*1000)/'Total by state attended'!AG62)</f>
        <v>3394.3369869402991</v>
      </c>
      <c r="G61" s="91">
        <f>(('Total by state attended'!G62*1000)/'Total by state attended'!AH62)</f>
        <v>3421.3455899975361</v>
      </c>
      <c r="H61" s="91">
        <f>(('Total by state attended'!H62*1000)/'Total by state attended'!AI62)</f>
        <v>3473.7669543343409</v>
      </c>
      <c r="I61" s="91">
        <f>(('Total by state attended'!I62*1000)/'Total by state attended'!AJ62)</f>
        <v>3527.4035231153534</v>
      </c>
      <c r="J61" s="91">
        <f>(('Total by state attended'!J62*1000)/'Total by state attended'!AK62)</f>
        <v>3585.8351648660255</v>
      </c>
      <c r="K61" s="91">
        <f>(('Total by state attended'!K62*1000)/'Total by state attended'!AL62)</f>
        <v>3608.6138951707867</v>
      </c>
      <c r="L61" s="91">
        <f>(('Total by state attended'!L62*1000)/'Total by state attended'!AM62)</f>
        <v>3641.158391225611</v>
      </c>
      <c r="M61" s="91">
        <f>(('Total by state attended'!M62*1000)/'Total by state attended'!AN62)</f>
        <v>3632.1302032493072</v>
      </c>
      <c r="N61" s="91">
        <f>(('Total by state attended'!N62*1000)/'Total by state attended'!AO62)</f>
        <v>3642.2235183447488</v>
      </c>
      <c r="O61" s="91">
        <f>(('Total by state attended'!O62*1000)/'Total by state attended'!AP62)</f>
        <v>3898.820697984153</v>
      </c>
      <c r="P61" s="91">
        <f>(('Total by state attended'!P62*1000)/'Total by state attended'!AQ62)</f>
        <v>4076.4343887498922</v>
      </c>
      <c r="Q61" s="91">
        <f>(('Total by state attended'!Q62*1000)/'Total by state attended'!AR62)</f>
        <v>4115.5804839277307</v>
      </c>
      <c r="R61" s="91">
        <f>(('Total by state attended'!R62*1000)/'Total by state attended'!AS62)</f>
        <v>4084.2190991871753</v>
      </c>
      <c r="S61" s="91">
        <f>(('Total by state attended'!S62*1000)/'Total by state attended'!AT62)</f>
        <v>4418.4319310228993</v>
      </c>
      <c r="T61" s="91">
        <f>(('Total by state attended'!T62*1000)/'Total by state attended'!AU62)</f>
        <v>4368.832680057687</v>
      </c>
      <c r="U61" s="91">
        <f>(('Total by state attended'!U62*1000)/'Total by state attended'!AV62)</f>
        <v>3815.7667960544836</v>
      </c>
      <c r="V61" s="91">
        <f>(('Total by state attended'!V62*1000)/'Total by state attended'!AW62)</f>
        <v>3773.595351842092</v>
      </c>
      <c r="W61" s="91">
        <f>(('Total by state attended'!W62*1000)/'Total by state attended'!AX62)</f>
        <v>3862.9803528599086</v>
      </c>
      <c r="X61" s="91">
        <f>(('Total by state attended'!X62*1000)/'Total by state attended'!AY62)</f>
        <v>3857.8604384930272</v>
      </c>
      <c r="Y61" s="91">
        <f>(('Total by state attended'!Y62*1000)/'Total by state attended'!AZ62)</f>
        <v>3884.3009170831697</v>
      </c>
      <c r="Z61" s="91">
        <f>(('Total by state attended'!Z62*1000)/'Total by state attended'!BA62)</f>
        <v>3888.7012944723197</v>
      </c>
      <c r="AA61" s="91">
        <f>(('Total by state attended'!AA62*1000)/'Total by state attended'!BB62)</f>
        <v>3908.4819474063556</v>
      </c>
      <c r="AB61" s="91">
        <f>(('Total by state attended'!AB62*1000)/'Total by state attended'!BC62)</f>
        <v>3902.0596366571822</v>
      </c>
      <c r="AC61" s="98">
        <f>(('Total by state attended'!BD62*1000)/'Total by state attended'!CE62)</f>
        <v>3070.2121381685138</v>
      </c>
      <c r="AD61" s="91">
        <f>(('Total by state attended'!BE62*1000)/'Total by state attended'!CF62)</f>
        <v>3280.3969978066807</v>
      </c>
      <c r="AE61" s="91">
        <f>(('Total by state attended'!BF62*1000)/'Total by state attended'!CG62)</f>
        <v>3356.1710807253121</v>
      </c>
      <c r="AF61" s="91">
        <f>(('Total by state attended'!BG62*1000)/'Total by state attended'!CH62)</f>
        <v>3603.5629347248337</v>
      </c>
      <c r="AG61" s="91">
        <f>(('Total by state attended'!BH62*1000)/'Total by state attended'!CI62)</f>
        <v>3812.3976266905224</v>
      </c>
      <c r="AH61" s="91">
        <f>(('Total by state attended'!BI62*1000)/'Total by state attended'!CJ62)</f>
        <v>3991.1751987409302</v>
      </c>
      <c r="AI61" s="91">
        <f>(('Total by state attended'!BJ62*1000)/'Total by state attended'!CK62)</f>
        <v>4191.983447706607</v>
      </c>
      <c r="AJ61" s="91">
        <f>(('Total by state attended'!BK62*1000)/'Total by state attended'!CL62)</f>
        <v>4358.9119208883121</v>
      </c>
      <c r="AK61" s="91">
        <f>(('Total by state attended'!BL62*1000)/'Total by state attended'!CM62)</f>
        <v>4421.9549943993707</v>
      </c>
      <c r="AL61" s="91">
        <f>(('Total by state attended'!BM62*1000)/'Total by state attended'!CN62)</f>
        <v>4513.1583177838393</v>
      </c>
      <c r="AM61" s="91">
        <f>(('Total by state attended'!BN62*1000)/'Total by state attended'!CO62)</f>
        <v>4636.6031453780906</v>
      </c>
      <c r="AN61" s="91">
        <f>(('Total by state attended'!BO62*1000)/'Total by state attended'!CP62)</f>
        <v>4694.9601178520543</v>
      </c>
      <c r="AO61" s="91">
        <f>(('Total by state attended'!BP62*1000)/'Total by state attended'!CQ62)</f>
        <v>4731.5419988817175</v>
      </c>
      <c r="AP61" s="91">
        <f>(('Total by state attended'!BQ62*1000)/'Total by state attended'!CR62)</f>
        <v>5066.8668693157106</v>
      </c>
      <c r="AQ61" s="91">
        <f>(('Total by state attended'!BR62*1000)/'Total by state attended'!CS62)</f>
        <v>4674.5204524925803</v>
      </c>
      <c r="AR61" s="91">
        <f>(('Total by state attended'!BS62*1000)/'Total by state attended'!CT62)</f>
        <v>4722.1334274235442</v>
      </c>
      <c r="AS61" s="91">
        <f>(('Total by state attended'!BT62*1000)/'Total by state attended'!CU62)</f>
        <v>4762.3127477756971</v>
      </c>
      <c r="AT61" s="91">
        <f>(('Total by state attended'!BU62*1000)/'Total by state attended'!CV62)</f>
        <v>5137.5824583264348</v>
      </c>
      <c r="AU61" s="91">
        <f>(('Total by state attended'!BV62*1000)/'Total by state attended'!CW62)</f>
        <v>5085.5237780843736</v>
      </c>
      <c r="AV61" s="91">
        <f>(('Total by state attended'!BW62*1000)/'Total by state attended'!CX62)</f>
        <v>6195.1673544162595</v>
      </c>
      <c r="AW61" s="91">
        <f>(('Total by state attended'!BX62*1000)/'Total by state attended'!CY62)</f>
        <v>6104.2480681061679</v>
      </c>
      <c r="AX61" s="91">
        <f>(('Total by state attended'!BY62*1000)/'Total by state attended'!CZ62)</f>
        <v>6448.9597899032797</v>
      </c>
      <c r="AY61" s="91">
        <f>(('Total by state attended'!BZ62*1000)/'Total by state attended'!DA62)</f>
        <v>6454.8310031786405</v>
      </c>
      <c r="AZ61" s="91">
        <f>(('Total by state attended'!CA62*1000)/'Total by state attended'!DB62)</f>
        <v>6613.8845482304732</v>
      </c>
      <c r="BA61" s="91">
        <f>(('Total by state attended'!CB62*1000)/'Total by state attended'!DC62)</f>
        <v>6445.5950831686869</v>
      </c>
      <c r="BB61" s="91">
        <f>(('Total by state attended'!CC62*1000)/'Total by state attended'!DD62)</f>
        <v>6778.4730153813789</v>
      </c>
      <c r="BC61" s="91">
        <f>(('Total by state attended'!CD62*1000)/'Total by state attended'!DE62)</f>
        <v>6597.8728896223392</v>
      </c>
      <c r="BD61" s="98">
        <f>(('Total by state attended'!DF62*1000)/'Total by state attended'!EG62)</f>
        <v>5164.8932023996022</v>
      </c>
      <c r="BE61" s="91">
        <f>(('Total by state attended'!DG62*1000)/'Total by state attended'!EH62)</f>
        <v>5774.5391592422247</v>
      </c>
      <c r="BF61" s="91">
        <f>(('Total by state attended'!DH62*1000)/'Total by state attended'!EI62)</f>
        <v>6029.7245328150702</v>
      </c>
      <c r="BG61" s="91">
        <f>(('Total by state attended'!DI62*1000)/'Total by state attended'!EJ62)</f>
        <v>6326.1962016887301</v>
      </c>
      <c r="BH61" s="91">
        <f>(('Total by state attended'!DJ62*1000)/'Total by state attended'!EK62)</f>
        <v>6633.7497822248379</v>
      </c>
      <c r="BI61" s="91">
        <f>(('Total by state attended'!DK62*1000)/'Total by state attended'!EL62)</f>
        <v>6903.8548787339641</v>
      </c>
      <c r="BJ61" s="91">
        <f>(('Total by state attended'!DL62*1000)/'Total by state attended'!EM62)</f>
        <v>7314.0638862684009</v>
      </c>
      <c r="BK61" s="91">
        <f>(('Total by state attended'!DM62*1000)/'Total by state attended'!EN62)</f>
        <v>7995.1711881436822</v>
      </c>
      <c r="BL61" s="91">
        <f>(('Total by state attended'!DN62*1000)/'Total by state attended'!EO62)</f>
        <v>8507.0775479473759</v>
      </c>
      <c r="BM61" s="91">
        <f>(('Total by state attended'!DO62*1000)/'Total by state attended'!EP62)</f>
        <v>9097.3385425264587</v>
      </c>
      <c r="BN61" s="91">
        <f>(('Total by state attended'!DP62*1000)/'Total by state attended'!EQ62)</f>
        <v>9640.7194614676264</v>
      </c>
      <c r="BO61" s="91">
        <f>(('Total by state attended'!DQ62*1000)/'Total by state attended'!ER62)</f>
        <v>10335.411597622793</v>
      </c>
      <c r="BP61" s="91">
        <f>(('Total by state attended'!DR62*1000)/'Total by state attended'!ES62)</f>
        <v>10866.145011863066</v>
      </c>
      <c r="BQ61" s="91">
        <f>(('Total by state attended'!DS62*1000)/'Total by state attended'!ET62)</f>
        <v>11073.520501452378</v>
      </c>
      <c r="BR61" s="91">
        <f>(('Total by state attended'!DT62*1000)/'Total by state attended'!EU62)</f>
        <v>11100.524118596551</v>
      </c>
      <c r="BS61" s="91">
        <f>(('Total by state attended'!DU62*1000)/'Total by state attended'!EV62)</f>
        <v>11166.301311935928</v>
      </c>
      <c r="BT61" s="91">
        <f>(('Total by state attended'!DV62*1000)/'Total by state attended'!EW62)</f>
        <v>11492.021586182369</v>
      </c>
      <c r="BU61" s="91">
        <f>(('Total by state attended'!DW62*1000)/'Total by state attended'!EX62)</f>
        <v>12676.590074282038</v>
      </c>
      <c r="BV61" s="91">
        <f>(('Total by state attended'!DX62*1000)/'Total by state attended'!EY62)</f>
        <v>13695.919902766034</v>
      </c>
      <c r="BW61" s="91">
        <f>(('Total by state attended'!DY62*1000)/'Total by state attended'!EZ62)</f>
        <v>14999.514564357347</v>
      </c>
      <c r="BX61" s="91">
        <f>(('Total by state attended'!DZ62*1000)/'Total by state attended'!FA62)</f>
        <v>15734.322380369917</v>
      </c>
      <c r="BY61" s="91">
        <f>(('Total by state attended'!EA62*1000)/'Total by state attended'!FB62)</f>
        <v>15828.314463066419</v>
      </c>
      <c r="BZ61" s="91">
        <f>(('Total by state attended'!EB62*1000)/'Total by state attended'!FC62)</f>
        <v>15415.533822213702</v>
      </c>
      <c r="CA61" s="91">
        <f>(('Total by state attended'!EC62*1000)/'Total by state attended'!FD62)</f>
        <v>16347.81969572036</v>
      </c>
      <c r="CB61" s="91">
        <f>(('Total by state attended'!ED62*1000)/'Total by state attended'!FE62)</f>
        <v>16852.20807573092</v>
      </c>
      <c r="CC61" s="91">
        <f>(('Total by state attended'!EE62*1000)/'Total by state attended'!FF62)</f>
        <v>17553.259033499042</v>
      </c>
      <c r="CD61" s="91">
        <f>(('Total by state attended'!EF62*1000)/'Total by state attended'!FG62)</f>
        <v>18144.672158377594</v>
      </c>
      <c r="CE61" s="90">
        <f>('Total by state attended'!FH62*1000)/'Total by state attended'!FS62:FS62</f>
        <v>14211.644668047746</v>
      </c>
      <c r="CF61" s="91">
        <f>('Total by state attended'!FI62*1000)/'Total by state attended'!FT62:FT62</f>
        <v>19490.598846239183</v>
      </c>
      <c r="CG61" s="91">
        <f>('Total by state attended'!FJ62*1000)/'Total by state attended'!FU62:FU62</f>
        <v>20390.468823177041</v>
      </c>
      <c r="CH61" s="91">
        <f>('Total by state attended'!FK62*1000)/'Total by state attended'!FV62:FV62</f>
        <v>21676.644627619433</v>
      </c>
      <c r="CI61" s="91">
        <f>('Total by state attended'!FL62*1000)/'Total by state attended'!FW62:FW62</f>
        <v>21072.419898046854</v>
      </c>
      <c r="CJ61" s="91">
        <f>('Total by state attended'!FM62*1000)/'Total by state attended'!FX62:FX62</f>
        <v>23618.14720840552</v>
      </c>
      <c r="CK61" s="91">
        <f>('Total by state attended'!FN62*1000)/'Total by state attended'!FY62:FY62</f>
        <v>23468.857738772414</v>
      </c>
      <c r="CL61" s="91">
        <f>('Total by state attended'!FO62*1000)/'Total by state attended'!FZ62:FZ62</f>
        <v>25310.609129147841</v>
      </c>
      <c r="CM61" s="91">
        <f>('Total by state attended'!FP62*1000)/'Total by state attended'!GA62:GA62</f>
        <v>23998.307361523497</v>
      </c>
      <c r="CN61" s="91">
        <f>('Total by state attended'!FQ62*1000)/'Total by state attended'!GB62:GB62</f>
        <v>26481.210172992513</v>
      </c>
      <c r="CO61" s="91">
        <f>('Total by state attended'!FR62*1000)/'Total by state attended'!GC62:GC62</f>
        <v>24767.539876670093</v>
      </c>
    </row>
    <row r="62" spans="1:93">
      <c r="A62" s="21" t="s">
        <v>68</v>
      </c>
      <c r="B62" s="90">
        <f>(('Total by state attended'!B63*1000)/'Total by state attended'!AC63)</f>
        <v>3233.4280971685766</v>
      </c>
      <c r="C62" s="91">
        <f>(('Total by state attended'!C63*1000)/'Total by state attended'!AD63)</f>
        <v>3331.3882214879095</v>
      </c>
      <c r="D62" s="91">
        <f>(('Total by state attended'!D63*1000)/'Total by state attended'!AE63)</f>
        <v>3374.5212749871475</v>
      </c>
      <c r="E62" s="91">
        <f>(('Total by state attended'!E63*1000)/'Total by state attended'!AF63)</f>
        <v>3425.1346846968913</v>
      </c>
      <c r="F62" s="91">
        <f>(('Total by state attended'!F63*1000)/'Total by state attended'!AG63)</f>
        <v>3358.2013531401676</v>
      </c>
      <c r="G62" s="91">
        <f>(('Total by state attended'!G63*1000)/'Total by state attended'!AH63)</f>
        <v>3424.0256833176245</v>
      </c>
      <c r="H62" s="91">
        <f>(('Total by state attended'!H63*1000)/'Total by state attended'!AI63)</f>
        <v>3438.3768199178699</v>
      </c>
      <c r="I62" s="91">
        <f>(('Total by state attended'!I63*1000)/'Total by state attended'!AJ63)</f>
        <v>3377.4592229976042</v>
      </c>
      <c r="J62" s="91">
        <f>(('Total by state attended'!J63*1000)/'Total by state attended'!AK63)</f>
        <v>3338.1690549159275</v>
      </c>
      <c r="K62" s="91">
        <f>(('Total by state attended'!K63*1000)/'Total by state attended'!AL63)</f>
        <v>3395.6677707613489</v>
      </c>
      <c r="L62" s="91">
        <f>(('Total by state attended'!L63*1000)/'Total by state attended'!AM63)</f>
        <v>3319.7579670207565</v>
      </c>
      <c r="M62" s="91">
        <f>(('Total by state attended'!M63*1000)/'Total by state attended'!AN63)</f>
        <v>3391.7199166871965</v>
      </c>
      <c r="N62" s="91">
        <f>(('Total by state attended'!N63*1000)/'Total by state attended'!AO63)</f>
        <v>3411.1954585537919</v>
      </c>
      <c r="O62" s="91">
        <f>(('Total by state attended'!O63*1000)/'Total by state attended'!AP63)</f>
        <v>3728.6114804168169</v>
      </c>
      <c r="P62" s="91">
        <f>(('Total by state attended'!P63*1000)/'Total by state attended'!AQ63)</f>
        <v>3925.3685040712794</v>
      </c>
      <c r="Q62" s="91">
        <f>(('Total by state attended'!Q63*1000)/'Total by state attended'!AR63)</f>
        <v>3920.2540217744559</v>
      </c>
      <c r="R62" s="91">
        <f>(('Total by state attended'!R63*1000)/'Total by state attended'!AS63)</f>
        <v>3924.9413770182468</v>
      </c>
      <c r="S62" s="91">
        <f>(('Total by state attended'!S63*1000)/'Total by state attended'!AT63)</f>
        <v>4074.3160585585588</v>
      </c>
      <c r="T62" s="91">
        <f>(('Total by state attended'!T63*1000)/'Total by state attended'!AU63)</f>
        <v>4065.6621191551867</v>
      </c>
      <c r="U62" s="91">
        <f>(('Total by state attended'!U63*1000)/'Total by state attended'!AV63)</f>
        <v>3781.0365125240846</v>
      </c>
      <c r="V62" s="91">
        <f>(('Total by state attended'!V63*1000)/'Total by state attended'!AW63)</f>
        <v>3903.7925693269981</v>
      </c>
      <c r="W62" s="91">
        <f>(('Total by state attended'!W63*1000)/'Total by state attended'!AX63)</f>
        <v>3945.218258132214</v>
      </c>
      <c r="X62" s="91">
        <f>(('Total by state attended'!X63*1000)/'Total by state attended'!AY63)</f>
        <v>3935.8247905441622</v>
      </c>
      <c r="Y62" s="91">
        <f>(('Total by state attended'!Y63*1000)/'Total by state attended'!AZ63)</f>
        <v>3955.6047931526391</v>
      </c>
      <c r="Z62" s="91">
        <f>(('Total by state attended'!Z63*1000)/'Total by state attended'!BA63)</f>
        <v>3947.2445419924998</v>
      </c>
      <c r="AA62" s="91">
        <f>(('Total by state attended'!AA63*1000)/'Total by state attended'!BB63)</f>
        <v>3996.2412362646064</v>
      </c>
      <c r="AB62" s="91">
        <f>(('Total by state attended'!AB63*1000)/'Total by state attended'!BC63)</f>
        <v>3960.983130209544</v>
      </c>
      <c r="AC62" s="98">
        <f>(('Total by state attended'!BD63*1000)/'Total by state attended'!CE63)</f>
        <v>3164.6410771704182</v>
      </c>
      <c r="AD62" s="91">
        <f>(('Total by state attended'!BE63*1000)/'Total by state attended'!CF63)</f>
        <v>3352.4949953858163</v>
      </c>
      <c r="AE62" s="91">
        <f>(('Total by state attended'!BF63*1000)/'Total by state attended'!CG63)</f>
        <v>3372.3808842733661</v>
      </c>
      <c r="AF62" s="91">
        <f>(('Total by state attended'!BG63*1000)/'Total by state attended'!CH63)</f>
        <v>3430.0852873813938</v>
      </c>
      <c r="AG62" s="91">
        <f>(('Total by state attended'!BH63*1000)/'Total by state attended'!CI63)</f>
        <v>3399.4222835143369</v>
      </c>
      <c r="AH62" s="91">
        <f>(('Total by state attended'!BI63*1000)/'Total by state attended'!CJ63)</f>
        <v>3507.7486483442217</v>
      </c>
      <c r="AI62" s="91">
        <f>(('Total by state attended'!BJ63*1000)/'Total by state attended'!CK63)</f>
        <v>3595.827000851426</v>
      </c>
      <c r="AJ62" s="91">
        <f>(('Total by state attended'!BK63*1000)/'Total by state attended'!CL63)</f>
        <v>3579.5508341339855</v>
      </c>
      <c r="AK62" s="91">
        <f>(('Total by state attended'!BL63*1000)/'Total by state attended'!CM63)</f>
        <v>3693.3460468812077</v>
      </c>
      <c r="AL62" s="91">
        <f>(('Total by state attended'!BM63*1000)/'Total by state attended'!CN63)</f>
        <v>3782.1711736607317</v>
      </c>
      <c r="AM62" s="91">
        <f>(('Total by state attended'!BN63*1000)/'Total by state attended'!CO63)</f>
        <v>3827.4686555746798</v>
      </c>
      <c r="AN62" s="91">
        <f>(('Total by state attended'!BO63*1000)/'Total by state attended'!CP63)</f>
        <v>3885.1841343170377</v>
      </c>
      <c r="AO62" s="91">
        <f>(('Total by state attended'!BP63*1000)/'Total by state attended'!CQ63)</f>
        <v>3917.5824932557148</v>
      </c>
      <c r="AP62" s="91">
        <f>(('Total by state attended'!BQ63*1000)/'Total by state attended'!CR63)</f>
        <v>4161.6427018517134</v>
      </c>
      <c r="AQ62" s="91">
        <f>(('Total by state attended'!BR63*1000)/'Total by state attended'!CS63)</f>
        <v>3795.4285680110997</v>
      </c>
      <c r="AR62" s="91">
        <f>(('Total by state attended'!BS63*1000)/'Total by state attended'!CT63)</f>
        <v>3726.8212094184801</v>
      </c>
      <c r="AS62" s="91">
        <f>(('Total by state attended'!BT63*1000)/'Total by state attended'!CU63)</f>
        <v>3810.0797071581387</v>
      </c>
      <c r="AT62" s="91">
        <f>(('Total by state attended'!BU63*1000)/'Total by state attended'!CV63)</f>
        <v>3967.4350164529674</v>
      </c>
      <c r="AU62" s="91">
        <f>(('Total by state attended'!BV63*1000)/'Total by state attended'!CW63)</f>
        <v>3994.9781758884892</v>
      </c>
      <c r="AV62" s="91">
        <f>(('Total by state attended'!BW63*1000)/'Total by state attended'!CX63)</f>
        <v>4589.4705855317588</v>
      </c>
      <c r="AW62" s="91">
        <f>(('Total by state attended'!BX63*1000)/'Total by state attended'!CY63)</f>
        <v>4557.4469577415393</v>
      </c>
      <c r="AX62" s="91">
        <f>(('Total by state attended'!BY63*1000)/'Total by state attended'!CZ63)</f>
        <v>4677.184817258506</v>
      </c>
      <c r="AY62" s="91">
        <f>(('Total by state attended'!BZ63*1000)/'Total by state attended'!DA63)</f>
        <v>4674.6711944858234</v>
      </c>
      <c r="AZ62" s="91">
        <f>(('Total by state attended'!CA63*1000)/'Total by state attended'!DB63)</f>
        <v>4774.3995421291002</v>
      </c>
      <c r="BA62" s="91">
        <f>(('Total by state attended'!CB63*1000)/'Total by state attended'!DC63)</f>
        <v>4747.9379263128531</v>
      </c>
      <c r="BB62" s="91">
        <f>(('Total by state attended'!CC63*1000)/'Total by state attended'!DD63)</f>
        <v>5049.7024914639342</v>
      </c>
      <c r="BC62" s="91">
        <f>(('Total by state attended'!CD63*1000)/'Total by state attended'!DE63)</f>
        <v>4969.6814778244052</v>
      </c>
      <c r="BD62" s="98">
        <f>(('Total by state attended'!DF63*1000)/'Total by state attended'!EG63)</f>
        <v>6261.1290443942808</v>
      </c>
      <c r="BE62" s="91">
        <f>(('Total by state attended'!DG63*1000)/'Total by state attended'!EH63)</f>
        <v>7337.3868496079831</v>
      </c>
      <c r="BF62" s="91">
        <f>(('Total by state attended'!DH63*1000)/'Total by state attended'!EI63)</f>
        <v>7782.5572223158606</v>
      </c>
      <c r="BG62" s="91">
        <f>(('Total by state attended'!DI63*1000)/'Total by state attended'!EJ63)</f>
        <v>8153.6266831759785</v>
      </c>
      <c r="BH62" s="91">
        <f>(('Total by state attended'!DJ63*1000)/'Total by state attended'!EK63)</f>
        <v>8482.7253552072652</v>
      </c>
      <c r="BI62" s="91">
        <f>(('Total by state attended'!DK63*1000)/'Total by state attended'!EL63)</f>
        <v>8874.6984197312067</v>
      </c>
      <c r="BJ62" s="91">
        <f>(('Total by state attended'!DL63*1000)/'Total by state attended'!EM63)</f>
        <v>9437.1681641410742</v>
      </c>
      <c r="BK62" s="91">
        <f>(('Total by state attended'!DM63*1000)/'Total by state attended'!EN63)</f>
        <v>9771.8700234192038</v>
      </c>
      <c r="BL62" s="91">
        <f>(('Total by state attended'!DN63*1000)/'Total by state attended'!EO63)</f>
        <v>10547.437489943686</v>
      </c>
      <c r="BM62" s="91">
        <f>(('Total by state attended'!DO63*1000)/'Total by state attended'!EP63)</f>
        <v>11291.622395833334</v>
      </c>
      <c r="BN62" s="91">
        <f>(('Total by state attended'!DP63*1000)/'Total by state attended'!EQ63)</f>
        <v>11952.887554585153</v>
      </c>
      <c r="BO62" s="91">
        <f>(('Total by state attended'!DQ63*1000)/'Total by state attended'!ER63)</f>
        <v>12415.111440596902</v>
      </c>
      <c r="BP62" s="91">
        <f>(('Total by state attended'!DR63*1000)/'Total by state attended'!ES63)</f>
        <v>12899.141035179084</v>
      </c>
      <c r="BQ62" s="91">
        <f>(('Total by state attended'!DS63*1000)/'Total by state attended'!ET63)</f>
        <v>13218.17220714609</v>
      </c>
      <c r="BR62" s="91">
        <f>(('Total by state attended'!DT63*1000)/'Total by state attended'!EU63)</f>
        <v>13815.250724960964</v>
      </c>
      <c r="BS62" s="91">
        <f>(('Total by state attended'!DU63*1000)/'Total by state attended'!EV63)</f>
        <v>13673.313180881343</v>
      </c>
      <c r="BT62" s="91">
        <f>(('Total by state attended'!DV63*1000)/'Total by state attended'!EW63)</f>
        <v>14154.078078078079</v>
      </c>
      <c r="BU62" s="91">
        <f>(('Total by state attended'!DW63*1000)/'Total by state attended'!EX63)</f>
        <v>14910.236058364981</v>
      </c>
      <c r="BV62" s="91">
        <f>(('Total by state attended'!DX63*1000)/'Total by state attended'!EY63)</f>
        <v>15404.0230511316</v>
      </c>
      <c r="BW62" s="91">
        <f>(('Total by state attended'!DY63*1000)/'Total by state attended'!EZ63)</f>
        <v>16654.208788171894</v>
      </c>
      <c r="BX62" s="91">
        <f>(('Total by state attended'!DZ63*1000)/'Total by state attended'!FA63)</f>
        <v>17293.07923771314</v>
      </c>
      <c r="BY62" s="91">
        <f>(('Total by state attended'!EA63*1000)/'Total by state attended'!FB63)</f>
        <v>17358.619613075385</v>
      </c>
      <c r="BZ62" s="91">
        <f>(('Total by state attended'!EB63*1000)/'Total by state attended'!FC63)</f>
        <v>16997.077228706232</v>
      </c>
      <c r="CA62" s="91">
        <f>(('Total by state attended'!EC63*1000)/'Total by state attended'!FD63)</f>
        <v>17689.444128553769</v>
      </c>
      <c r="CB62" s="91">
        <f>(('Total by state attended'!ED63*1000)/'Total by state attended'!FE63)</f>
        <v>17727.404807692306</v>
      </c>
      <c r="CC62" s="91">
        <f>(('Total by state attended'!EE63*1000)/'Total by state attended'!FF63)</f>
        <v>18780.511419753086</v>
      </c>
      <c r="CD62" s="91">
        <f>(('Total by state attended'!EF63*1000)/'Total by state attended'!FG63)</f>
        <v>19204.951235694145</v>
      </c>
      <c r="CE62" s="90">
        <f>('Total by state attended'!FH63*1000)/'Total by state attended'!FS63:FS63</f>
        <v>18204.193160813309</v>
      </c>
      <c r="CF62" s="91">
        <f>('Total by state attended'!FI63*1000)/'Total by state attended'!FT63:FT63</f>
        <v>24306.028634361235</v>
      </c>
      <c r="CG62" s="91">
        <f>('Total by state attended'!FJ63*1000)/'Total by state attended'!FU63:FU63</f>
        <v>24076.842278203723</v>
      </c>
      <c r="CH62" s="91">
        <f>('Total by state attended'!FK63*1000)/'Total by state attended'!FV63:FV63</f>
        <v>22268.207724425887</v>
      </c>
      <c r="CI62" s="91">
        <f>('Total by state attended'!FL63*1000)/'Total by state attended'!FW63:FW63</f>
        <v>21178.506285714288</v>
      </c>
      <c r="CJ62" s="91">
        <f>('Total by state attended'!FM63*1000)/'Total by state attended'!FX63:FX63</f>
        <v>21269.276283618583</v>
      </c>
      <c r="CK62" s="91">
        <f>('Total by state attended'!FN63*1000)/'Total by state attended'!FY63:FY63</f>
        <v>20763.194046306504</v>
      </c>
      <c r="CL62" s="91">
        <f>('Total by state attended'!FO63*1000)/'Total by state attended'!FZ63:FZ63</f>
        <v>22135.616182572616</v>
      </c>
      <c r="CM62" s="91">
        <f>('Total by state attended'!FP63*1000)/'Total by state attended'!GA63:GA63</f>
        <v>22604.968888888889</v>
      </c>
      <c r="CN62" s="91">
        <f>('Total by state attended'!FQ63*1000)/'Total by state attended'!GB63:GB63</f>
        <v>23295.543046357616</v>
      </c>
      <c r="CO62" s="91">
        <f>('Total by state attended'!FR63*1000)/'Total by state attended'!GC63:GC63</f>
        <v>23980.217002237136</v>
      </c>
    </row>
    <row r="63" spans="1:93">
      <c r="A63" s="20" t="s">
        <v>69</v>
      </c>
      <c r="B63" s="90">
        <f>(('Total by state attended'!B64*1000)/'Total by state attended'!AC64)</f>
        <v>3305.6759245129456</v>
      </c>
      <c r="C63" s="91">
        <f>(('Total by state attended'!C64*1000)/'Total by state attended'!AD64)</f>
        <v>3522.3091935749135</v>
      </c>
      <c r="D63" s="91">
        <f>(('Total by state attended'!D64*1000)/'Total by state attended'!AE64)</f>
        <v>3421.2790949869373</v>
      </c>
      <c r="E63" s="91">
        <f>(('Total by state attended'!E64*1000)/'Total by state attended'!AF64)</f>
        <v>3463.1192458832334</v>
      </c>
      <c r="F63" s="91">
        <f>(('Total by state attended'!F64*1000)/'Total by state attended'!AG64)</f>
        <v>3456.2092969897203</v>
      </c>
      <c r="G63" s="91">
        <f>(('Total by state attended'!G64*1000)/'Total by state attended'!AH64)</f>
        <v>3490.6073064168022</v>
      </c>
      <c r="H63" s="91">
        <f>(('Total by state attended'!H64*1000)/'Total by state attended'!AI64)</f>
        <v>3540.8450662739324</v>
      </c>
      <c r="I63" s="91">
        <f>(('Total by state attended'!I64*1000)/'Total by state attended'!AJ64)</f>
        <v>3538.3928784025111</v>
      </c>
      <c r="J63" s="91">
        <f>(('Total by state attended'!J64*1000)/'Total by state attended'!AK64)</f>
        <v>3392.1504969476819</v>
      </c>
      <c r="K63" s="91">
        <f>(('Total by state attended'!K64*1000)/'Total by state attended'!AL64)</f>
        <v>3576.5169528841925</v>
      </c>
      <c r="L63" s="91">
        <f>(('Total by state attended'!L64*1000)/'Total by state attended'!AM64)</f>
        <v>3694.0408895934347</v>
      </c>
      <c r="M63" s="91">
        <f>(('Total by state attended'!M64*1000)/'Total by state attended'!AN64)</f>
        <v>3729.7849186339677</v>
      </c>
      <c r="N63" s="91">
        <f>(('Total by state attended'!N64*1000)/'Total by state attended'!AO64)</f>
        <v>3701.4079448653738</v>
      </c>
      <c r="O63" s="91">
        <f>(('Total by state attended'!O64*1000)/'Total by state attended'!AP64)</f>
        <v>3952.2409272443133</v>
      </c>
      <c r="P63" s="91">
        <f>(('Total by state attended'!P64*1000)/'Total by state attended'!AQ64)</f>
        <v>4121.411282629434</v>
      </c>
      <c r="Q63" s="91">
        <f>(('Total by state attended'!Q64*1000)/'Total by state attended'!AR64)</f>
        <v>4225.7250202929918</v>
      </c>
      <c r="R63" s="91">
        <f>(('Total by state attended'!R64*1000)/'Total by state attended'!AS64)</f>
        <v>4307.7534202863862</v>
      </c>
      <c r="S63" s="91">
        <f>(('Total by state attended'!S64*1000)/'Total by state attended'!AT64)</f>
        <v>4598.6738412035829</v>
      </c>
      <c r="T63" s="91">
        <f>(('Total by state attended'!T64*1000)/'Total by state attended'!AU64)</f>
        <v>4609.006548216702</v>
      </c>
      <c r="U63" s="91">
        <f>(('Total by state attended'!U64*1000)/'Total by state attended'!AV64)</f>
        <v>3893.0813908846599</v>
      </c>
      <c r="V63" s="91">
        <f>(('Total by state attended'!V64*1000)/'Total by state attended'!AW64)</f>
        <v>3871.9794260330818</v>
      </c>
      <c r="W63" s="91">
        <f>(('Total by state attended'!W64*1000)/'Total by state attended'!AX64)</f>
        <v>3964.0379158664273</v>
      </c>
      <c r="X63" s="91">
        <f>(('Total by state attended'!X64*1000)/'Total by state attended'!AY64)</f>
        <v>3968.6452601382189</v>
      </c>
      <c r="Y63" s="91">
        <f>(('Total by state attended'!Y64*1000)/'Total by state attended'!AZ64)</f>
        <v>3974.5723208415516</v>
      </c>
      <c r="Z63" s="91">
        <f>(('Total by state attended'!Z64*1000)/'Total by state attended'!BA64)</f>
        <v>3943.2174996632089</v>
      </c>
      <c r="AA63" s="91">
        <f>(('Total by state attended'!AA64*1000)/'Total by state attended'!BB64)</f>
        <v>4028.6565520181921</v>
      </c>
      <c r="AB63" s="91">
        <f>(('Total by state attended'!AB64*1000)/'Total by state attended'!BC64)</f>
        <v>4024.6321198807468</v>
      </c>
      <c r="AC63" s="98">
        <f>(('Total by state attended'!BD64*1000)/'Total by state attended'!CE64)</f>
        <v>3655.8989880737267</v>
      </c>
      <c r="AD63" s="91">
        <f>(('Total by state attended'!BE64*1000)/'Total by state attended'!CF64)</f>
        <v>3584.2125484666904</v>
      </c>
      <c r="AE63" s="91">
        <f>(('Total by state attended'!BF64*1000)/'Total by state attended'!CG64)</f>
        <v>3617.9199238324304</v>
      </c>
      <c r="AF63" s="91">
        <f>(('Total by state attended'!BG64*1000)/'Total by state attended'!CH64)</f>
        <v>3845.8756397593606</v>
      </c>
      <c r="AG63" s="91">
        <f>(('Total by state attended'!BH64*1000)/'Total by state attended'!CI64)</f>
        <v>3944.5548258375593</v>
      </c>
      <c r="AH63" s="91">
        <f>(('Total by state attended'!BI64*1000)/'Total by state attended'!CJ64)</f>
        <v>4157.1897849950101</v>
      </c>
      <c r="AI63" s="91">
        <f>(('Total by state attended'!BJ64*1000)/'Total by state attended'!CK64)</f>
        <v>4190.8089772816593</v>
      </c>
      <c r="AJ63" s="91">
        <f>(('Total by state attended'!BK64*1000)/'Total by state attended'!CL64)</f>
        <v>4157.6602006134453</v>
      </c>
      <c r="AK63" s="91">
        <f>(('Total by state attended'!BL64*1000)/'Total by state attended'!CM64)</f>
        <v>4131.3196867488559</v>
      </c>
      <c r="AL63" s="91">
        <f>(('Total by state attended'!BM64*1000)/'Total by state attended'!CN64)</f>
        <v>4296.6163864909886</v>
      </c>
      <c r="AM63" s="91">
        <f>(('Total by state attended'!BN64*1000)/'Total by state attended'!CO64)</f>
        <v>4757.2590327169273</v>
      </c>
      <c r="AN63" s="91">
        <f>(('Total by state attended'!BO64*1000)/'Total by state attended'!CP64)</f>
        <v>4659.2807005634377</v>
      </c>
      <c r="AO63" s="91">
        <f>(('Total by state attended'!BP64*1000)/'Total by state attended'!CQ64)</f>
        <v>4745.3118573060819</v>
      </c>
      <c r="AP63" s="91">
        <f>(('Total by state attended'!BQ64*1000)/'Total by state attended'!CR64)</f>
        <v>4967.9387986399697</v>
      </c>
      <c r="AQ63" s="91">
        <f>(('Total by state attended'!BR64*1000)/'Total by state attended'!CS64)</f>
        <v>4577.2473416748517</v>
      </c>
      <c r="AR63" s="91">
        <f>(('Total by state attended'!BS64*1000)/'Total by state attended'!CT64)</f>
        <v>4618.9573525241067</v>
      </c>
      <c r="AS63" s="91">
        <f>(('Total by state attended'!BT64*1000)/'Total by state attended'!CU64)</f>
        <v>4739.5105899291475</v>
      </c>
      <c r="AT63" s="91">
        <f>(('Total by state attended'!BU64*1000)/'Total by state attended'!CV64)</f>
        <v>4920.2866824951434</v>
      </c>
      <c r="AU63" s="91">
        <f>(('Total by state attended'!BV64*1000)/'Total by state attended'!CW64)</f>
        <v>4862.617667446495</v>
      </c>
      <c r="AV63" s="91">
        <f>(('Total by state attended'!BW64*1000)/'Total by state attended'!CX64)</f>
        <v>6161.6059275521402</v>
      </c>
      <c r="AW63" s="91">
        <f>(('Total by state attended'!BX64*1000)/'Total by state attended'!CY64)</f>
        <v>6042.9327544799553</v>
      </c>
      <c r="AX63" s="91">
        <f>(('Total by state attended'!BY64*1000)/'Total by state attended'!CZ64)</f>
        <v>6305.1974503977763</v>
      </c>
      <c r="AY63" s="91">
        <f>(('Total by state attended'!BZ64*1000)/'Total by state attended'!DA64)</f>
        <v>6451.5547225647351</v>
      </c>
      <c r="AZ63" s="91">
        <f>(('Total by state attended'!CA64*1000)/'Total by state attended'!DB64)</f>
        <v>6480.9970841158447</v>
      </c>
      <c r="BA63" s="91">
        <f>(('Total by state attended'!CB64*1000)/'Total by state attended'!DC64)</f>
        <v>6298.5329031597275</v>
      </c>
      <c r="BB63" s="91">
        <f>(('Total by state attended'!CC64*1000)/'Total by state attended'!DD64)</f>
        <v>6333.5937800064012</v>
      </c>
      <c r="BC63" s="91">
        <f>(('Total by state attended'!CD64*1000)/'Total by state attended'!DE64)</f>
        <v>6476.8486085556578</v>
      </c>
      <c r="BD63" s="98">
        <f>(('Total by state attended'!DF64*1000)/'Total by state attended'!EG64)</f>
        <v>4502.7394747811586</v>
      </c>
      <c r="BE63" s="91">
        <f>(('Total by state attended'!DG64*1000)/'Total by state attended'!EH64)</f>
        <v>5486.545413465883</v>
      </c>
      <c r="BF63" s="91">
        <f>(('Total by state attended'!DH64*1000)/'Total by state attended'!EI64)</f>
        <v>6496.7170321417843</v>
      </c>
      <c r="BG63" s="91">
        <f>(('Total by state attended'!DI64*1000)/'Total by state attended'!EJ64)</f>
        <v>7055.5196572580644</v>
      </c>
      <c r="BH63" s="91">
        <f>(('Total by state attended'!DJ64*1000)/'Total by state attended'!EK64)</f>
        <v>7381.6345577802304</v>
      </c>
      <c r="BI63" s="91">
        <f>(('Total by state attended'!DK64*1000)/'Total by state attended'!EL64)</f>
        <v>7682.2390256959316</v>
      </c>
      <c r="BJ63" s="91">
        <f>(('Total by state attended'!DL64*1000)/'Total by state attended'!EM64)</f>
        <v>7839.6656755863878</v>
      </c>
      <c r="BK63" s="91">
        <f>(('Total by state attended'!DM64*1000)/'Total by state attended'!EN64)</f>
        <v>9202.7107070707079</v>
      </c>
      <c r="BL63" s="91">
        <f>(('Total by state attended'!DN64*1000)/'Total by state attended'!EO64)</f>
        <v>9392.7306180778851</v>
      </c>
      <c r="BM63" s="91">
        <f>(('Total by state attended'!DO64*1000)/'Total by state attended'!EP64)</f>
        <v>9816.9276859504134</v>
      </c>
      <c r="BN63" s="91">
        <f>(('Total by state attended'!DP64*1000)/'Total by state attended'!EQ64)</f>
        <v>10629.992378790335</v>
      </c>
      <c r="BO63" s="91">
        <f>(('Total by state attended'!DQ64*1000)/'Total by state attended'!ER64)</f>
        <v>11358.684968625212</v>
      </c>
      <c r="BP63" s="91">
        <f>(('Total by state attended'!DR64*1000)/'Total by state attended'!ES64)</f>
        <v>12123.713491158012</v>
      </c>
      <c r="BQ63" s="91">
        <f>(('Total by state attended'!DS64*1000)/'Total by state attended'!ET64)</f>
        <v>12090.201256963292</v>
      </c>
      <c r="BR63" s="91">
        <f>(('Total by state attended'!DT64*1000)/'Total by state attended'!EU64)</f>
        <v>12761.529953221669</v>
      </c>
      <c r="BS63" s="91">
        <f>(('Total by state attended'!DU64*1000)/'Total by state attended'!EV64)</f>
        <v>13059.730344827587</v>
      </c>
      <c r="BT63" s="91">
        <f>(('Total by state attended'!DV64*1000)/'Total by state attended'!EW64)</f>
        <v>13111.628986734406</v>
      </c>
      <c r="BU63" s="91">
        <f>(('Total by state attended'!DW64*1000)/'Total by state attended'!EX64)</f>
        <v>14761.618380316115</v>
      </c>
      <c r="BV63" s="130">
        <f>(('Total by state attended'!DX64*1000)/'Total by state attended'!EY64)</f>
        <v>15943.345977207007</v>
      </c>
      <c r="BW63" s="130">
        <f>(('Total by state attended'!DY64*1000)/'Total by state attended'!EZ64)</f>
        <v>16953.265397082658</v>
      </c>
      <c r="BX63" s="130">
        <f>(('Total by state attended'!DZ64*1000)/'Total by state attended'!FA64)</f>
        <v>17848.284961027053</v>
      </c>
      <c r="BY63" s="130">
        <f>(('Total by state attended'!EA64*1000)/'Total by state attended'!FB64)</f>
        <v>18510.939572586587</v>
      </c>
      <c r="BZ63" s="130">
        <f>(('Total by state attended'!EB64*1000)/'Total by state attended'!FC64)</f>
        <v>18752.62795757411</v>
      </c>
      <c r="CA63" s="130">
        <f>(('Total by state attended'!EC64*1000)/'Total by state attended'!FD64)</f>
        <v>19023.847774480713</v>
      </c>
      <c r="CB63" s="130">
        <f>(('Total by state attended'!ED64*1000)/'Total by state attended'!FE64)</f>
        <v>19371.830938857333</v>
      </c>
      <c r="CC63" s="130">
        <f>(('Total by state attended'!EE64*1000)/'Total by state attended'!FF64)</f>
        <v>19864.166183924692</v>
      </c>
      <c r="CD63" s="130">
        <f>(('Total by state attended'!EF64*1000)/'Total by state attended'!FG64)</f>
        <v>20888.308559498957</v>
      </c>
      <c r="CE63" s="134">
        <f>('Total by state attended'!FH64*1000)/'Total by state attended'!FS64:FS64</f>
        <v>11936.907857997607</v>
      </c>
      <c r="CF63" s="130">
        <f>('Total by state attended'!FI64*1000)/'Total by state attended'!FT64:FT64</f>
        <v>20415.719240837698</v>
      </c>
      <c r="CG63" s="130">
        <f>('Total by state attended'!FJ64*1000)/'Total by state attended'!FU64:FU64</f>
        <v>18838.483781918563</v>
      </c>
      <c r="CH63" s="130">
        <f>('Total by state attended'!FK64*1000)/'Total by state attended'!FV64:FV64</f>
        <v>21565.11582733813</v>
      </c>
      <c r="CI63" s="130">
        <f>('Total by state attended'!FL64*1000)/'Total by state attended'!FW64:FW64</f>
        <v>19569.557735849055</v>
      </c>
      <c r="CJ63" s="130">
        <f>('Total by state attended'!FM64*1000)/'Total by state attended'!FX64:FX64</f>
        <v>20361.847765363127</v>
      </c>
      <c r="CK63" s="130">
        <f>('Total by state attended'!FN64*1000)/'Total by state attended'!FY64:FY64</f>
        <v>20177.96065128901</v>
      </c>
      <c r="CL63" s="130">
        <f>('Total by state attended'!FO64*1000)/'Total by state attended'!FZ64:FZ64</f>
        <v>21656.916886543535</v>
      </c>
      <c r="CM63" s="130">
        <f>('Total by state attended'!FP64*1000)/'Total by state attended'!GA64:GA64</f>
        <v>23324.935897435898</v>
      </c>
      <c r="CN63" s="130">
        <f>('Total by state attended'!FQ64*1000)/'Total by state attended'!GB64:GB64</f>
        <v>24769.436886854153</v>
      </c>
      <c r="CO63" s="130">
        <f>('Total by state attended'!FR64*1000)/'Total by state attended'!GC64:GC64</f>
        <v>25380.69389067524</v>
      </c>
    </row>
    <row r="64" spans="1:93">
      <c r="A64" s="18" t="s">
        <v>70</v>
      </c>
      <c r="B64" s="102">
        <f>(('Total by state attended'!B65*1000)/'Total by state attended'!AC65)</f>
        <v>4744.7246428181916</v>
      </c>
      <c r="C64" s="103">
        <f>(('Total by state attended'!C65*1000)/'Total by state attended'!AD65)</f>
        <v>5349.5298286718407</v>
      </c>
      <c r="D64" s="103">
        <f>(('Total by state attended'!D65*1000)/'Total by state attended'!AE65)</f>
        <v>5250.336086157351</v>
      </c>
      <c r="E64" s="103">
        <f>(('Total by state attended'!E65*1000)/'Total by state attended'!AF65)</f>
        <v>5278.7405001540519</v>
      </c>
      <c r="F64" s="103">
        <f>(('Total by state attended'!F65*1000)/'Total by state attended'!AG65)</f>
        <v>5147.9001134513883</v>
      </c>
      <c r="G64" s="103">
        <f>(('Total by state attended'!G65*1000)/'Total by state attended'!AH65)</f>
        <v>5102.2749441548767</v>
      </c>
      <c r="H64" s="103">
        <f>(('Total by state attended'!H65*1000)/'Total by state attended'!AI65)</f>
        <v>5531.0211232669253</v>
      </c>
      <c r="I64" s="103">
        <f>(('Total by state attended'!I65*1000)/'Total by state attended'!AJ65)</f>
        <v>5175.0777220294476</v>
      </c>
      <c r="J64" s="103">
        <f>(('Total by state attended'!J65*1000)/'Total by state attended'!AK65)</f>
        <v>5129.1340513531104</v>
      </c>
      <c r="K64" s="103">
        <f>(('Total by state attended'!K65*1000)/'Total by state attended'!AL65)</f>
        <v>5090.4975438863721</v>
      </c>
      <c r="L64" s="103">
        <f>(('Total by state attended'!L65*1000)/'Total by state attended'!AM65)</f>
        <v>5066.3151212405037</v>
      </c>
      <c r="M64" s="103">
        <f>(('Total by state attended'!M65*1000)/'Total by state attended'!AN65)</f>
        <v>5087.7376493927522</v>
      </c>
      <c r="N64" s="103">
        <f>(('Total by state attended'!N65*1000)/'Total by state attended'!AO65)</f>
        <v>5052.8223843173009</v>
      </c>
      <c r="O64" s="103">
        <f>(('Total by state attended'!O65*1000)/'Total by state attended'!AP65)</f>
        <v>5139.6201688903011</v>
      </c>
      <c r="P64" s="103">
        <f>(('Total by state attended'!P65*1000)/'Total by state attended'!AQ65)</f>
        <v>5267.9876423812593</v>
      </c>
      <c r="Q64" s="103">
        <f>(('Total by state attended'!Q65*1000)/'Total by state attended'!AR65)</f>
        <v>5140.9506268821224</v>
      </c>
      <c r="R64" s="103">
        <f>(('Total by state attended'!R65*1000)/'Total by state attended'!AS65)</f>
        <v>5243.184039613282</v>
      </c>
      <c r="S64" s="103">
        <f>(('Total by state attended'!S65*1000)/'Total by state attended'!AT65)</f>
        <v>5602.1885256563119</v>
      </c>
      <c r="T64" s="103">
        <f>(('Total by state attended'!T65*1000)/'Total by state attended'!AU65)</f>
        <v>5277.5632396088022</v>
      </c>
      <c r="U64" s="103">
        <f>(('Total by state attended'!U65*1000)/'Total by state attended'!AV65)</f>
        <v>3775.5733865035427</v>
      </c>
      <c r="V64" s="103">
        <f>(('Total by state attended'!V65*1000)/'Total by state attended'!AW65)</f>
        <v>3623.3134842413083</v>
      </c>
      <c r="W64" s="103">
        <f>(('Total by state attended'!W65*1000)/'Total by state attended'!AX65)</f>
        <v>3840.3383983391491</v>
      </c>
      <c r="X64" s="103">
        <f>(('Total by state attended'!X65*1000)/'Total by state attended'!AY65)</f>
        <v>3972.2420884268249</v>
      </c>
      <c r="Y64" s="103">
        <f>(('Total by state attended'!Y65*1000)/'Total by state attended'!AZ65)</f>
        <v>3994.8568429515813</v>
      </c>
      <c r="Z64" s="103">
        <f>(('Total by state attended'!Z65*1000)/'Total by state attended'!BA65)</f>
        <v>3904.7658272123122</v>
      </c>
      <c r="AA64" s="103">
        <f>(('Total by state attended'!AA65*1000)/'Total by state attended'!BB65)</f>
        <v>4046.7376061983391</v>
      </c>
      <c r="AB64" s="103">
        <f>(('Total by state attended'!AB65*1000)/'Total by state attended'!BC65)</f>
        <v>3753.9728596683221</v>
      </c>
      <c r="AC64" s="104">
        <f>(('Total by state attended'!BD65*1000)/'Total by state attended'!CE65)</f>
        <v>6669.9132420091337</v>
      </c>
      <c r="AD64" s="103">
        <f>(('Total by state attended'!BE65*1000)/'Total by state attended'!CF65)</f>
        <v>6144.8899218715896</v>
      </c>
      <c r="AE64" s="103">
        <f>(('Total by state attended'!BF65*1000)/'Total by state attended'!CG65)</f>
        <v>6045.959831275879</v>
      </c>
      <c r="AF64" s="103">
        <f>(('Total by state attended'!BG65*1000)/'Total by state attended'!CH65)</f>
        <v>6455.5718721004914</v>
      </c>
      <c r="AG64" s="103">
        <f>(('Total by state attended'!BH65*1000)/'Total by state attended'!CI65)</f>
        <v>6342.3919235206859</v>
      </c>
      <c r="AH64" s="103">
        <f>(('Total by state attended'!BI65*1000)/'Total by state attended'!CJ65)</f>
        <v>6448.7421525429518</v>
      </c>
      <c r="AI64" s="103">
        <f>(('Total by state attended'!BJ65*1000)/'Total by state attended'!CK65)</f>
        <v>7590.6139139850438</v>
      </c>
      <c r="AJ64" s="103">
        <f>(('Total by state attended'!BK65*1000)/'Total by state attended'!CL65)</f>
        <v>6737.9084859531868</v>
      </c>
      <c r="AK64" s="103">
        <f>(('Total by state attended'!BL65*1000)/'Total by state attended'!CM65)</f>
        <v>6859.4209824291393</v>
      </c>
      <c r="AL64" s="103">
        <f>(('Total by state attended'!BM65*1000)/'Total by state attended'!CN65)</f>
        <v>6620.3257526435127</v>
      </c>
      <c r="AM64" s="103">
        <f>(('Total by state attended'!BN65*1000)/'Total by state attended'!CO65)</f>
        <v>6704.015201652528</v>
      </c>
      <c r="AN64" s="103">
        <f>(('Total by state attended'!BO65*1000)/'Total by state attended'!CP65)</f>
        <v>6783.7639150943396</v>
      </c>
      <c r="AO64" s="103">
        <f>(('Total by state attended'!BP65*1000)/'Total by state attended'!CQ65)</f>
        <v>6757.9987999459127</v>
      </c>
      <c r="AP64" s="103">
        <f>(('Total by state attended'!BQ65*1000)/'Total by state attended'!CR65)</f>
        <v>7073.5820855812581</v>
      </c>
      <c r="AQ64" s="103">
        <f>(('Total by state attended'!BR65*1000)/'Total by state attended'!CS65)</f>
        <v>7082.714414304829</v>
      </c>
      <c r="AR64" s="103">
        <f>(('Total by state attended'!BS65*1000)/'Total by state attended'!CT65)</f>
        <v>7187.7465966173559</v>
      </c>
      <c r="AS64" s="103">
        <f>(('Total by state attended'!BT65*1000)/'Total by state attended'!CU65)</f>
        <v>7475.7411426774652</v>
      </c>
      <c r="AT64" s="103">
        <f>(('Total by state attended'!BU65*1000)/'Total by state attended'!CV65)</f>
        <v>7934.8852516488096</v>
      </c>
      <c r="AU64" s="103">
        <f>(('Total by state attended'!BV65*1000)/'Total by state attended'!CW65)</f>
        <v>7515.0955051343544</v>
      </c>
      <c r="AV64" s="103">
        <f>(('Total by state attended'!BW65*1000)/'Total by state attended'!CX65)</f>
        <v>11118.950197209631</v>
      </c>
      <c r="AW64" s="103">
        <f>(('Total by state attended'!BX65*1000)/'Total by state attended'!CY65)</f>
        <v>10957.907704849124</v>
      </c>
      <c r="AX64" s="103">
        <f>(('Total by state attended'!BY65*1000)/'Total by state attended'!CZ65)</f>
        <v>11291.209096594313</v>
      </c>
      <c r="AY64" s="103">
        <f>(('Total by state attended'!BZ65*1000)/'Total by state attended'!DA65)</f>
        <v>11466.637356168048</v>
      </c>
      <c r="AZ64" s="103">
        <f>(('Total by state attended'!CA65*1000)/'Total by state attended'!DB65)</f>
        <v>11406.417214218123</v>
      </c>
      <c r="BA64" s="103">
        <f>(('Total by state attended'!CB65*1000)/'Total by state attended'!DC65)</f>
        <v>10960.081904610366</v>
      </c>
      <c r="BB64" s="103">
        <f>(('Total by state attended'!CC65*1000)/'Total by state attended'!DD65)</f>
        <v>10751.342427011807</v>
      </c>
      <c r="BC64" s="103">
        <f>(('Total by state attended'!CD65*1000)/'Total by state attended'!DE65)</f>
        <v>9727.7838079116991</v>
      </c>
      <c r="BD64" s="104">
        <f>(('Total by state attended'!DF65*1000)/'Total by state attended'!EG65)</f>
        <v>7167.1329570398248</v>
      </c>
      <c r="BE64" s="103">
        <f>(('Total by state attended'!DG65*1000)/'Total by state attended'!EH65)</f>
        <v>8646.0384300899423</v>
      </c>
      <c r="BF64" s="103">
        <f>(('Total by state attended'!DH65*1000)/'Total by state attended'!EI65)</f>
        <v>9070.5342587123432</v>
      </c>
      <c r="BG64" s="103">
        <f>(('Total by state attended'!DI65*1000)/'Total by state attended'!EJ65)</f>
        <v>9873.1928323699431</v>
      </c>
      <c r="BH64" s="103">
        <f>(('Total by state attended'!DJ65*1000)/'Total by state attended'!EK65)</f>
        <v>10387.507349938751</v>
      </c>
      <c r="BI64" s="103">
        <f>(('Total by state attended'!DK65*1000)/'Total by state attended'!EL65)</f>
        <v>11080.957194430119</v>
      </c>
      <c r="BJ64" s="103">
        <f>(('Total by state attended'!DL65*1000)/'Total by state attended'!EM65)</f>
        <v>11852.704964231521</v>
      </c>
      <c r="BK64" s="103">
        <f>(('Total by state attended'!DM65*1000)/'Total by state attended'!EN65)</f>
        <v>12342.556875687569</v>
      </c>
      <c r="BL64" s="103">
        <f>(('Total by state attended'!DN65*1000)/'Total by state attended'!EO65)</f>
        <v>13823.330707028821</v>
      </c>
      <c r="BM64" s="103">
        <f>(('Total by state attended'!DO65*1000)/'Total by state attended'!EP65)</f>
        <v>14951.905721817337</v>
      </c>
      <c r="BN64" s="103">
        <f>(('Total by state attended'!DP65*1000)/'Total by state attended'!EQ65)</f>
        <v>15650.730858468678</v>
      </c>
      <c r="BO64" s="103">
        <f>(('Total by state attended'!DQ65*1000)/'Total by state attended'!ER65)</f>
        <v>16319.807879525406</v>
      </c>
      <c r="BP64" s="103">
        <f>(('Total by state attended'!DR65*1000)/'Total by state attended'!ES65)</f>
        <v>17108.545251039333</v>
      </c>
      <c r="BQ64" s="103">
        <f>(('Total by state attended'!DS65*1000)/'Total by state attended'!ET65)</f>
        <v>17278.656920415226</v>
      </c>
      <c r="BR64" s="103">
        <f>(('Total by state attended'!DT65*1000)/'Total by state attended'!EU65)</f>
        <v>17563.514020662027</v>
      </c>
      <c r="BS64" s="103">
        <f>(('Total by state attended'!DU65*1000)/'Total by state attended'!EV65)</f>
        <v>17594.83017827605</v>
      </c>
      <c r="BT64" s="103">
        <f>(('Total by state attended'!DV65*1000)/'Total by state attended'!EW65)</f>
        <v>17091.316555594527</v>
      </c>
      <c r="BU64" s="103">
        <f>(('Total by state attended'!DW65*1000)/'Total by state attended'!EX65)</f>
        <v>17555.783176593523</v>
      </c>
      <c r="BV64" s="130">
        <f>(('Total by state attended'!DX65*1000)/'Total by state attended'!EY65)</f>
        <v>21194.438683757413</v>
      </c>
      <c r="BW64" s="130">
        <f>(('Total by state attended'!DY65*1000)/'Total by state attended'!EZ65)</f>
        <v>22777.122645641699</v>
      </c>
      <c r="BX64" s="130">
        <f>(('Total by state attended'!DZ65*1000)/'Total by state attended'!FA65)</f>
        <v>23377.24063464081</v>
      </c>
      <c r="BY64" s="130">
        <f>(('Total by state attended'!EA65*1000)/'Total by state attended'!FB65)</f>
        <v>23249.945327815291</v>
      </c>
      <c r="BZ64" s="130">
        <f>(('Total by state attended'!EB65*1000)/'Total by state attended'!FC65)</f>
        <v>23469.988985868662</v>
      </c>
      <c r="CA64" s="130">
        <f>(('Total by state attended'!EC65*1000)/'Total by state attended'!FD65)</f>
        <v>24746.684972972973</v>
      </c>
      <c r="CB64" s="130">
        <f>(('Total by state attended'!ED65*1000)/'Total by state attended'!FE65)</f>
        <v>25278.950865800867</v>
      </c>
      <c r="CC64" s="130">
        <f>(('Total by state attended'!EE65*1000)/'Total by state attended'!FF65)</f>
        <v>25927.019372077488</v>
      </c>
      <c r="CD64" s="130">
        <f>(('Total by state attended'!EF65*1000)/'Total by state attended'!FG65)</f>
        <v>25866.810260946484</v>
      </c>
      <c r="CE64" s="134">
        <f>('Total by state attended'!FH65*1000)/'Total by state attended'!FS65:FS65</f>
        <v>21278.728643661845</v>
      </c>
      <c r="CF64" s="130">
        <f>('Total by state attended'!FI65*1000)/'Total by state attended'!FT65:FT65</f>
        <v>24904.768496207049</v>
      </c>
      <c r="CG64" s="130">
        <f>('Total by state attended'!FJ65*1000)/'Total by state attended'!FU65:FU65</f>
        <v>26196.168143922772</v>
      </c>
      <c r="CH64" s="130">
        <f>('Total by state attended'!FK65*1000)/'Total by state attended'!FV65:FV65</f>
        <v>27475.034843851357</v>
      </c>
      <c r="CI64" s="130">
        <f>('Total by state attended'!FL65*1000)/'Total by state attended'!FW65:FW65</f>
        <v>28419.056545386346</v>
      </c>
      <c r="CJ64" s="130">
        <f>('Total by state attended'!FM65*1000)/'Total by state attended'!FX65:FX65</f>
        <v>29418.319505986612</v>
      </c>
      <c r="CK64" s="130">
        <f>('Total by state attended'!FN65*1000)/'Total by state attended'!FY65:FY65</f>
        <v>29587.405735093311</v>
      </c>
      <c r="CL64" s="130">
        <f>('Total by state attended'!FO65*1000)/'Total by state attended'!FZ65:FZ65</f>
        <v>29820.070271705459</v>
      </c>
      <c r="CM64" s="130">
        <f>('Total by state attended'!FP65*1000)/'Total by state attended'!GA65:GA65</f>
        <v>30351.29774552993</v>
      </c>
      <c r="CN64" s="130">
        <f>('Total by state attended'!FQ65*1000)/'Total by state attended'!GB65:GB65</f>
        <v>31495.609773246615</v>
      </c>
      <c r="CO64" s="130">
        <f>('Total by state attended'!FR65*1000)/'Total by state attended'!GC65:GC65</f>
        <v>30803.739382059179</v>
      </c>
    </row>
    <row r="65" s="1" customFormat="1"/>
    <row r="66" s="1" customFormat="1"/>
    <row r="67" s="1" customFormat="1"/>
  </sheetData>
  <phoneticPr fontId="2" type="noConversion"/>
  <pageMargins left="0.5" right="0.5" top="0.5" bottom="0.5" header="0.5" footer="0.5"/>
  <pageSetup scale="94" orientation="portrait" verticalDpi="0" r:id="rId1"/>
  <headerFooter alignWithMargins="0"/>
  <colBreaks count="2" manualBreakCount="2">
    <brk id="28" max="1048575" man="1"/>
    <brk id="55"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C9207C4D8AB6E4A9864D320D8693611" ma:contentTypeVersion="11" ma:contentTypeDescription="Create a new document." ma:contentTypeScope="" ma:versionID="1ae8a50db7085f5ae1dcf34ff77a61f1">
  <xsd:schema xmlns:xsd="http://www.w3.org/2001/XMLSchema" xmlns:xs="http://www.w3.org/2001/XMLSchema" xmlns:p="http://schemas.microsoft.com/office/2006/metadata/properties" xmlns:ns2="d3553cee-4ecc-4eb5-80d8-f24f98131822" xmlns:ns3="fc2f2499-f938-4cc0-a2cd-f3e7b3a200ae" targetNamespace="http://schemas.microsoft.com/office/2006/metadata/properties" ma:root="true" ma:fieldsID="17b6e3ff09c248479d51477e5c5657c0" ns2:_="" ns3:_="">
    <xsd:import namespace="d3553cee-4ecc-4eb5-80d8-f24f98131822"/>
    <xsd:import namespace="fc2f2499-f938-4cc0-a2cd-f3e7b3a200a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553cee-4ecc-4eb5-80d8-f24f981318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c2f2499-f938-4cc0-a2cd-f3e7b3a200a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7F35AC4-1B3B-4450-8FF0-D6B4653BAE87}">
  <ds:schemaRefs>
    <ds:schemaRef ds:uri="http://schemas.microsoft.com/sharepoint/v3/contenttype/forms"/>
  </ds:schemaRefs>
</ds:datastoreItem>
</file>

<file path=customXml/itemProps2.xml><?xml version="1.0" encoding="utf-8"?>
<ds:datastoreItem xmlns:ds="http://schemas.openxmlformats.org/officeDocument/2006/customXml" ds:itemID="{8E0946C6-144E-4FDA-9B08-0FA2A76DF1A5}">
  <ds:schemaRefs>
    <ds:schemaRef ds:uri="http://schemas.microsoft.com/office/infopath/2007/PartnerControls"/>
    <ds:schemaRef ds:uri="d3553cee-4ecc-4eb5-80d8-f24f98131822"/>
    <ds:schemaRef ds:uri="http://www.w3.org/XML/1998/namespace"/>
    <ds:schemaRef ds:uri="http://schemas.microsoft.com/office/2006/documentManagement/types"/>
    <ds:schemaRef ds:uri="http://schemas.openxmlformats.org/package/2006/metadata/core-properties"/>
    <ds:schemaRef ds:uri="http://purl.org/dc/terms/"/>
    <ds:schemaRef ds:uri="http://purl.org/dc/elements/1.1/"/>
    <ds:schemaRef ds:uri="fc2f2499-f938-4cc0-a2cd-f3e7b3a200ae"/>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43CC5B09-AE72-4343-B5D4-B64DE523F2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553cee-4ecc-4eb5-80d8-f24f98131822"/>
    <ds:schemaRef ds:uri="fc2f2499-f938-4cc0-a2cd-f3e7b3a200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Table 66</vt:lpstr>
      <vt:lpstr>Direct</vt:lpstr>
      <vt:lpstr>FFEL (Indirect)</vt:lpstr>
      <vt:lpstr>Total by state attended</vt:lpstr>
      <vt:lpstr>Total per recipient</vt:lpstr>
      <vt:lpstr>'Table 66'!Print_Area</vt:lpstr>
    </vt:vector>
  </TitlesOfParts>
  <Manager/>
  <Company>SREB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Federal Student Loan Programs Data Book FY94-FY96 / Glossary</dc:title>
  <dc:subject/>
  <dc:creator>registered user</dc:creator>
  <cp:keywords/>
  <dc:description/>
  <cp:lastModifiedBy>Susan Lounsbury</cp:lastModifiedBy>
  <cp:revision/>
  <dcterms:created xsi:type="dcterms:W3CDTF">1999-04-05T18:36:51Z</dcterms:created>
  <dcterms:modified xsi:type="dcterms:W3CDTF">2021-12-02T05:30:40Z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0260771-a9fd-4aa8-a138-a40ac53a5467_Enabled">
    <vt:lpwstr>True</vt:lpwstr>
  </property>
  <property fmtid="{D5CDD505-2E9C-101B-9397-08002B2CF9AE}" pid="3" name="MSIP_Label_00260771-a9fd-4aa8-a138-a40ac53a5467_SiteId">
    <vt:lpwstr>eb20950b-168c-497a-9845-2b099844f3ef</vt:lpwstr>
  </property>
  <property fmtid="{D5CDD505-2E9C-101B-9397-08002B2CF9AE}" pid="4" name="MSIP_Label_00260771-a9fd-4aa8-a138-a40ac53a5467_Owner">
    <vt:lpwstr>Christiana.Datubo-Brown@SREB.ORG</vt:lpwstr>
  </property>
  <property fmtid="{D5CDD505-2E9C-101B-9397-08002B2CF9AE}" pid="5" name="MSIP_Label_00260771-a9fd-4aa8-a138-a40ac53a5467_SetDate">
    <vt:lpwstr>2018-10-05T19:43:34.3032792Z</vt:lpwstr>
  </property>
  <property fmtid="{D5CDD505-2E9C-101B-9397-08002B2CF9AE}" pid="6" name="MSIP_Label_00260771-a9fd-4aa8-a138-a40ac53a5467_Name">
    <vt:lpwstr>General</vt:lpwstr>
  </property>
  <property fmtid="{D5CDD505-2E9C-101B-9397-08002B2CF9AE}" pid="7" name="MSIP_Label_00260771-a9fd-4aa8-a138-a40ac53a5467_Application">
    <vt:lpwstr>Microsoft Azure Information Protection</vt:lpwstr>
  </property>
  <property fmtid="{D5CDD505-2E9C-101B-9397-08002B2CF9AE}" pid="8" name="MSIP_Label_00260771-a9fd-4aa8-a138-a40ac53a5467_Extended_MSFT_Method">
    <vt:lpwstr>Automatic</vt:lpwstr>
  </property>
  <property fmtid="{D5CDD505-2E9C-101B-9397-08002B2CF9AE}" pid="9" name="Sensitivity">
    <vt:lpwstr>General</vt:lpwstr>
  </property>
  <property fmtid="{D5CDD505-2E9C-101B-9397-08002B2CF9AE}" pid="10" name="ContentTypeId">
    <vt:lpwstr>0x0101008C9207C4D8AB6E4A9864D320D8693611</vt:lpwstr>
  </property>
</Properties>
</file>